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0250" windowHeight="10620"/>
  </bookViews>
  <sheets>
    <sheet name="KB01" sheetId="1" r:id="rId1"/>
    <sheet name="KB02" sheetId="2" r:id="rId2"/>
    <sheet name="KB0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6" i="2" l="1"/>
  <c r="K22" i="3" l="1"/>
  <c r="K24" i="3" s="1"/>
  <c r="K21" i="3"/>
  <c r="J128" i="2"/>
  <c r="J125" i="2"/>
  <c r="J122" i="2"/>
  <c r="J119" i="2"/>
  <c r="J117" i="2"/>
  <c r="J111" i="2"/>
  <c r="J103" i="2"/>
  <c r="J99" i="2"/>
  <c r="J93" i="2" s="1"/>
  <c r="J94" i="2"/>
  <c r="J89" i="2"/>
  <c r="J76" i="2"/>
  <c r="J131" i="2" s="1"/>
  <c r="J77" i="2"/>
  <c r="J69" i="2"/>
  <c r="J66" i="2"/>
  <c r="J43" i="2" s="1"/>
  <c r="J62" i="2"/>
  <c r="J59" i="2"/>
  <c r="J53" i="2"/>
  <c r="J45" i="2"/>
  <c r="J40" i="2"/>
  <c r="J32" i="2"/>
  <c r="J26" i="2"/>
  <c r="J22" i="2"/>
  <c r="J37" i="2" s="1"/>
  <c r="J133" i="1"/>
  <c r="J121" i="1"/>
  <c r="J100" i="1"/>
  <c r="J97" i="1"/>
  <c r="J92" i="1"/>
  <c r="J90" i="1" s="1"/>
  <c r="J119" i="1" s="1"/>
  <c r="J83" i="1"/>
  <c r="J78" i="1"/>
  <c r="J68" i="1"/>
  <c r="J60" i="1"/>
  <c r="J77" i="1" s="1"/>
  <c r="J81" i="1" s="1"/>
  <c r="J56" i="1"/>
  <c r="J52" i="1"/>
  <c r="J54" i="1" s="1"/>
  <c r="J58" i="1" s="1"/>
  <c r="J87" i="1" s="1"/>
  <c r="J30" i="1"/>
  <c r="J25" i="1"/>
  <c r="J37" i="1" s="1"/>
  <c r="J21" i="1"/>
  <c r="J73" i="2" l="1"/>
  <c r="J74" i="2" s="1"/>
  <c r="J38" i="1"/>
  <c r="J120" i="1" s="1"/>
  <c r="J132" i="1" s="1"/>
  <c r="J141" i="1" s="1"/>
  <c r="J144" i="1" s="1"/>
</calcChain>
</file>

<file path=xl/sharedStrings.xml><?xml version="1.0" encoding="utf-8"?>
<sst xmlns="http://schemas.openxmlformats.org/spreadsheetml/2006/main" count="855" uniqueCount="268">
  <si>
    <t>FINANSINSPEKTIONEN</t>
  </si>
  <si>
    <t>Daterad</t>
  </si>
  <si>
    <t>Ersätter</t>
  </si>
  <si>
    <t>Gäller från</t>
  </si>
  <si>
    <t>Balans- och resultaträkning för arbetslöshetskassor</t>
  </si>
  <si>
    <t>KB01</t>
  </si>
  <si>
    <t>Föreskrifter och anvisningar:</t>
  </si>
  <si>
    <t>1/2011</t>
  </si>
  <si>
    <t>Uppgiftslämnarkategorier:</t>
  </si>
  <si>
    <t>Frekvens:</t>
  </si>
  <si>
    <t>Årsrapport</t>
  </si>
  <si>
    <t>Svarsnoggrannhet:</t>
  </si>
  <si>
    <t>Med en euros noggranhet</t>
  </si>
  <si>
    <t>Inlämningstid:</t>
  </si>
  <si>
    <t>Senast 30.4.</t>
  </si>
  <si>
    <t>Totalt</t>
  </si>
  <si>
    <t>Radnr</t>
  </si>
  <si>
    <t>Knr</t>
  </si>
  <si>
    <t>Försäkringsintäkter</t>
  </si>
  <si>
    <t>05</t>
  </si>
  <si>
    <t xml:space="preserve">Medlemsavgifter </t>
  </si>
  <si>
    <t>Medlemsavgifter</t>
  </si>
  <si>
    <t>Korrigering av medlemavgifter</t>
  </si>
  <si>
    <t>Övrigä intänkter av försäkringsverksamheten</t>
  </si>
  <si>
    <t>10</t>
  </si>
  <si>
    <t>Statens andel till förvaltiningskostnader</t>
  </si>
  <si>
    <t>Statens andel till förvaltiningskostnader, på basis av medlemsantal</t>
  </si>
  <si>
    <t>Statens andel till förvaltiningskostnader, inkomstrelaterad dagpenningar</t>
  </si>
  <si>
    <t>15</t>
  </si>
  <si>
    <t>Statens andel till förvaltiningskostnader, alterneringsersättningar</t>
  </si>
  <si>
    <t>25</t>
  </si>
  <si>
    <t>Korrigeringspost från föregående år</t>
  </si>
  <si>
    <t>Arbetslöshetsförsäkringsfondens andel till förvaltningkostnader</t>
  </si>
  <si>
    <t>Arbetslöshetsförsäkringsfondens andel till förvaltningkostnader, på basis av medlemsantal</t>
  </si>
  <si>
    <t>Arbetslöshetsförsäkringsfondens andel till förvaltningkostnader, inkomstrelaterad dagpenningar</t>
  </si>
  <si>
    <t>Arbetslöshetsförsäkringsfondens andel till förvaltningkostnader inkomstrelaterad dagpenningar,på basis av beslut om inkomstrelaterad dagpenning</t>
  </si>
  <si>
    <t>20</t>
  </si>
  <si>
    <t>Arbetslöshetsförsäkringsfondens andel till förvaltningkostnader, alterneringsersättningar</t>
  </si>
  <si>
    <t>35</t>
  </si>
  <si>
    <t>Övriga intäkter av försäkringsverksamheten</t>
  </si>
  <si>
    <t>Andelar till förvaltningskostnaden och intäkter av försäkringsverksamheten sammanlagt</t>
  </si>
  <si>
    <t>Intäkter sammanlagt</t>
  </si>
  <si>
    <t>Ersättningskostnader</t>
  </si>
  <si>
    <t>Utbetalda ersättningar</t>
  </si>
  <si>
    <t>Inkomstrelaterad dagpenning för tillägsdagar</t>
  </si>
  <si>
    <t>Förhöjda förtjänstdelar till inkomstrelaterade dagpenning för tillägsdagar</t>
  </si>
  <si>
    <t>Inkomstrelaterad dagpenning  under permitteringstid</t>
  </si>
  <si>
    <t>Förhöjda förtjänstdelar till inkomstrelaterade dagpenningar under permitteringstid</t>
  </si>
  <si>
    <t>Övriga inkomstrelaterad dagpenningar, löntagare</t>
  </si>
  <si>
    <t>30</t>
  </si>
  <si>
    <t>Förhöjda förtjänstdelar till övriga inkomstrelaterade dagpenningar</t>
  </si>
  <si>
    <t>Kostnadsersättningar</t>
  </si>
  <si>
    <t>40</t>
  </si>
  <si>
    <t>Inkostrelaterad dagpenningar för företagare</t>
  </si>
  <si>
    <t>45</t>
  </si>
  <si>
    <t>Kostnadsersättningar för företagare</t>
  </si>
  <si>
    <t>95</t>
  </si>
  <si>
    <t>Nettoandelar som betalas i Norden (+)</t>
  </si>
  <si>
    <t>Inkomstrelaterade dagpenningar sammanlagt</t>
  </si>
  <si>
    <t>Alterneringsersättningar</t>
  </si>
  <si>
    <t>Inkomstrelaterade dagpenningar och alterneringsersättningarsammanlagt</t>
  </si>
  <si>
    <t>22</t>
  </si>
  <si>
    <t>Företagarkassans andel av företagares efterskyddsförmåner</t>
  </si>
  <si>
    <t>Övriga inkomstrelaterad dagpenningar</t>
  </si>
  <si>
    <t>Utbetalda ersättningar sammanlagt</t>
  </si>
  <si>
    <t>Övrigas andelar av ersättnigarna</t>
  </si>
  <si>
    <t>Staten</t>
  </si>
  <si>
    <t>Statens andel av övriga  inkomstrelaterad dagpenningar</t>
  </si>
  <si>
    <t>Statens andel av inkomstrelaterad dagpenning  för permitteringstid och värdehinder</t>
  </si>
  <si>
    <t>Statens andel av kostnadsersättningar</t>
  </si>
  <si>
    <t>Statens andel av inkostrelaterad dagpenningar för företagare</t>
  </si>
  <si>
    <t>Statens andel av kostnadsersättningar för företagare</t>
  </si>
  <si>
    <t>Statens andel av alterneringsersättningar</t>
  </si>
  <si>
    <t xml:space="preserve">Korrigeringspost från föregående år  </t>
  </si>
  <si>
    <t>Arbetslöshetsförsäkringsfondens</t>
  </si>
  <si>
    <t>AFF:s andel av inkomstrelaterade dagpenningar för tillägsdagar</t>
  </si>
  <si>
    <t>AFF:s andel av förhöjda förtjänstdelar för tillägsdagar</t>
  </si>
  <si>
    <t>AFF:s andel av inkomstrelaterade dagpenningar för permitteringstid och värdehinder</t>
  </si>
  <si>
    <t>Arbetslöshetsförsäkringsfondens andel av förhöjda förtjänstdelar till dagpenningar för permitteringstid</t>
  </si>
  <si>
    <t xml:space="preserve">AFF:s andel av övriga inkomstrelaterade dagpenningar </t>
  </si>
  <si>
    <t>Arbetslöshetsförsäkringsfondens andel av förhöjda förtjänstdelar till övriga inkomstrelaterade dagpenningar</t>
  </si>
  <si>
    <t>AFF:s andel av alterneringsersättningar</t>
  </si>
  <si>
    <t>Statens och arbetslöshetsförsäkringsfondens andel av ersättningarna sammanlagt</t>
  </si>
  <si>
    <t xml:space="preserve">Företagarkassans andel av företagares efterskyddsförmåner </t>
  </si>
  <si>
    <t>Kostnadposter för återkravsfordningar sammanlgt</t>
  </si>
  <si>
    <t>Förändring i ersättningsansvaret</t>
  </si>
  <si>
    <t>Förandring i ersättningsansvaret för obetalda inkomstrelaterade dagpenningar</t>
  </si>
  <si>
    <t>Förändring i ersättningsansvaret för obetalda alterneringsersättningar</t>
  </si>
  <si>
    <t xml:space="preserve">Kostnadposter för återkravsfordningar sammanlgt </t>
  </si>
  <si>
    <t>Ersättningskostnader sammanlagt</t>
  </si>
  <si>
    <t>Förvaltningskostnader</t>
  </si>
  <si>
    <t>50</t>
  </si>
  <si>
    <t>Personalkostnader</t>
  </si>
  <si>
    <t>Löner och arvoden</t>
  </si>
  <si>
    <t>Lönebikostnader</t>
  </si>
  <si>
    <t>Pensionkostnader</t>
  </si>
  <si>
    <t>Övriga lönebikostnader</t>
  </si>
  <si>
    <t>Avskrivningar</t>
  </si>
  <si>
    <t>Kontrollavgiftskostnader</t>
  </si>
  <si>
    <t>Kostnader för medlemsavgifter</t>
  </si>
  <si>
    <t>Medlemsavgift till Arbetslöshetskassornas Stödkassa</t>
  </si>
  <si>
    <t>Medlemsavgift till Arbetslöshetskassornas Samorganisation</t>
  </si>
  <si>
    <t>Övriga förvaltningskostnader</t>
  </si>
  <si>
    <t>Kostnader för utbetalning av förmåner</t>
  </si>
  <si>
    <t>Köpta databehandlingstjänster</t>
  </si>
  <si>
    <t>Personnaltjänst som köpts av förbundet</t>
  </si>
  <si>
    <t>Övriga kostnader som förbundet debiterar</t>
  </si>
  <si>
    <t>Övriga tjänster som köpts av andra</t>
  </si>
  <si>
    <t>Expeditionskostnader</t>
  </si>
  <si>
    <t>Kostnader för kontorslokar</t>
  </si>
  <si>
    <t>Kostnader för kassamöten</t>
  </si>
  <si>
    <t>kostnadet för kassamöten som förbundet debiterar</t>
  </si>
  <si>
    <t>Kostnader för delegationen</t>
  </si>
  <si>
    <t>55</t>
  </si>
  <si>
    <t>Kostnader för delegationen som förbundet debiterar</t>
  </si>
  <si>
    <t>60</t>
  </si>
  <si>
    <t>Kostnader för styrelsen</t>
  </si>
  <si>
    <t>65</t>
  </si>
  <si>
    <t>Kostnader för styrelsen som förbundet debiterar</t>
  </si>
  <si>
    <t>70</t>
  </si>
  <si>
    <t>Informationskostnader</t>
  </si>
  <si>
    <t>75</t>
  </si>
  <si>
    <t>Informationskostnader som förbundet debiterar</t>
  </si>
  <si>
    <t>80</t>
  </si>
  <si>
    <t>Personales resekostnader</t>
  </si>
  <si>
    <t>85</t>
  </si>
  <si>
    <t>Övriga kostnader för personalen</t>
  </si>
  <si>
    <t>90</t>
  </si>
  <si>
    <t>Övriga ospecificerade förvaltningskostnader</t>
  </si>
  <si>
    <t>Förvaltningskostnader sammanlagt</t>
  </si>
  <si>
    <t>Inkomst-/utgiftsrest av försäkringsverksamheten</t>
  </si>
  <si>
    <t>Placerings- och finansieringsverksamhet</t>
  </si>
  <si>
    <t>Avkastining på aktier och andelar</t>
  </si>
  <si>
    <t>Ränteintäkter för placeringar bland bestående aktiva</t>
  </si>
  <si>
    <t>Övriga ränteintäkter</t>
  </si>
  <si>
    <t>Hyresintäkter</t>
  </si>
  <si>
    <t>Övriga placerings- och finansieringsintäkter</t>
  </si>
  <si>
    <t>Återförda nedskrivningar</t>
  </si>
  <si>
    <t>Nedskrivningar på placeringar bland bestående aktiva (-)</t>
  </si>
  <si>
    <t>Nedskrivningar på  financiella värdepapper (-)</t>
  </si>
  <si>
    <t>Räntekostnader och övriga kostnader (-)</t>
  </si>
  <si>
    <t>Övriga placerings- och finansierings kostnader (-)</t>
  </si>
  <si>
    <t>Intäkts-/Utgiftsrest</t>
  </si>
  <si>
    <t>Övriga intäkter och kostnader</t>
  </si>
  <si>
    <t>Bidrag från Arbetslöshetskassornas Stödstiffelse</t>
  </si>
  <si>
    <t>Donationer</t>
  </si>
  <si>
    <t>Stödkassans utjämning</t>
  </si>
  <si>
    <t>Statens tilläggsandel</t>
  </si>
  <si>
    <t>Utjämning av medlemsavgift</t>
  </si>
  <si>
    <t>Övriga extraordinärä intäkter</t>
  </si>
  <si>
    <t>Extraordinärä kostnäder</t>
  </si>
  <si>
    <t>Räkenskapsperiodens resultat</t>
  </si>
  <si>
    <t>Bokslutsdispositioner</t>
  </si>
  <si>
    <t>Minskning av reserver (+)</t>
  </si>
  <si>
    <t xml:space="preserve">Räkenskapsperiodens resultat </t>
  </si>
  <si>
    <t/>
  </si>
  <si>
    <t>Balans, Arbetslöshetkassorna</t>
  </si>
  <si>
    <t>KB02</t>
  </si>
  <si>
    <t>Värde</t>
  </si>
  <si>
    <t>AKTIVA</t>
  </si>
  <si>
    <t>Bestående aktiva</t>
  </si>
  <si>
    <t>Immateriella tillgångar</t>
  </si>
  <si>
    <t xml:space="preserve">Immateriella tillgångar </t>
  </si>
  <si>
    <t>Övriga utgifter med lång verkinkstid</t>
  </si>
  <si>
    <t>Föskotbetalningar</t>
  </si>
  <si>
    <t>Materiella tillgångar</t>
  </si>
  <si>
    <t>Mark- och vattenområden</t>
  </si>
  <si>
    <t>Byggnader och Konstruktioner</t>
  </si>
  <si>
    <t>Maskiner och inventarier</t>
  </si>
  <si>
    <t>Övriga materiella tillgångar</t>
  </si>
  <si>
    <t>Förskottsbetalningar och pågående nyanläggningar</t>
  </si>
  <si>
    <t>Placeringar</t>
  </si>
  <si>
    <t>Fastighets- och bostadsaktier</t>
  </si>
  <si>
    <t>övriga aktier och andelar</t>
  </si>
  <si>
    <t>Placering i masskuldbrev</t>
  </si>
  <si>
    <t>Övriga placeringar</t>
  </si>
  <si>
    <t>Bestående aktiva sammanlagt</t>
  </si>
  <si>
    <t>Rörliga aktiva</t>
  </si>
  <si>
    <t>Fordringar</t>
  </si>
  <si>
    <t>Långfristiga fordningar</t>
  </si>
  <si>
    <t xml:space="preserve">Lånefordringar </t>
  </si>
  <si>
    <t>Övriga fordringar</t>
  </si>
  <si>
    <t>Kortfristiga fordningar</t>
  </si>
  <si>
    <t>Avräkningsfordningar från staten</t>
  </si>
  <si>
    <t>av Statens andel till  inkomstrelaterade dagpenningar för permitteringstid och värdehinder</t>
  </si>
  <si>
    <t>av Statens andel till öviriga inkostrelaterade dagpenningar</t>
  </si>
  <si>
    <t>av Statens andel till kostnadsersättningar</t>
  </si>
  <si>
    <t>av Statens andel till inkostrelaterad dagpenningar för företagare</t>
  </si>
  <si>
    <t>av Statens andel till kostnadsersättningar för företagare</t>
  </si>
  <si>
    <t>av Statens andel till förvaltningskostnader</t>
  </si>
  <si>
    <t xml:space="preserve">av Statens andel till förvaltningskostnader </t>
  </si>
  <si>
    <t>Avräkningsfordringar från arbetslöshetsförsäkringsfonden</t>
  </si>
  <si>
    <t>av AFF:s andel till inkomstrelaterade dagpenningar för tillägsdagar</t>
  </si>
  <si>
    <t>av AFF:s andel till inkomstrelaterade dagpenningar för permitteringstid och värdehinder</t>
  </si>
  <si>
    <t>av AFF:s andel till  övriga inkomstrelaterade dagpenningar</t>
  </si>
  <si>
    <t>av AFF:s andel till alterneringsersättningar</t>
  </si>
  <si>
    <t>av AFF:s andel till förvaltningskostnader</t>
  </si>
  <si>
    <t>Avräkningsfordningar från företagarkassor avseende företagares efterskyddsförmåner</t>
  </si>
  <si>
    <t>Avdel av förtjänstel till övriga inkomstrelaterade dagpenningar</t>
  </si>
  <si>
    <t>Premiefordningar</t>
  </si>
  <si>
    <t>Återkravsfordningar från medlemmar</t>
  </si>
  <si>
    <t>Återkravsfordningar från skatteverket</t>
  </si>
  <si>
    <t>Resultatregleringar</t>
  </si>
  <si>
    <t>Aktiva resultatreglingar från förbundet</t>
  </si>
  <si>
    <t>Övriga aktiva resultareklingar</t>
  </si>
  <si>
    <t>Finansiella värdepapper</t>
  </si>
  <si>
    <t xml:space="preserve">Aktier och andelar </t>
  </si>
  <si>
    <t>Övriga värdepapper</t>
  </si>
  <si>
    <t>Kassa och bank</t>
  </si>
  <si>
    <t xml:space="preserve">Bestående aktiva sammanlagt </t>
  </si>
  <si>
    <t>Aktiva sammanlagt</t>
  </si>
  <si>
    <t>PASSIVA</t>
  </si>
  <si>
    <t>Eget kapital</t>
  </si>
  <si>
    <t>Utjämningsfond</t>
  </si>
  <si>
    <t>Utjämningsfond 1.1</t>
  </si>
  <si>
    <t>Använts för att täcka föregående räkenskapsperioden underskott (-)</t>
  </si>
  <si>
    <t>Överfört från föregående räkenskapsperiods överskott (+)</t>
  </si>
  <si>
    <t>Överskott (underskott) från tidigare räkenskapsperioder</t>
  </si>
  <si>
    <t>1.1.</t>
  </si>
  <si>
    <t xml:space="preserve">Överskott (underskott) från tidigare räkenskapsperioder </t>
  </si>
  <si>
    <t>Täckt med medel från utjämningsfonden (+)</t>
  </si>
  <si>
    <t>Överförts till utjämningsfonden (-)</t>
  </si>
  <si>
    <t>Räkenskapaperiodens överskott/ underskott</t>
  </si>
  <si>
    <t>Ackumulerade bokslutsdispositioner</t>
  </si>
  <si>
    <t>Obligatoriska reserver</t>
  </si>
  <si>
    <t>Pensionsavsättningar</t>
  </si>
  <si>
    <t>Pensionsavsättningar 1.1</t>
  </si>
  <si>
    <t>Ökning (+), minskning (-) under räkenskapsperioden</t>
  </si>
  <si>
    <t>Främmande kapital</t>
  </si>
  <si>
    <t>Långfristig</t>
  </si>
  <si>
    <t>Lån från finansiella institut</t>
  </si>
  <si>
    <t>Pensionslån</t>
  </si>
  <si>
    <t>Övriga skulder</t>
  </si>
  <si>
    <t xml:space="preserve">Kortfristig </t>
  </si>
  <si>
    <t>Erhållna förskott</t>
  </si>
  <si>
    <t>Avräkningsskulder till staten</t>
  </si>
  <si>
    <t>av Statens andel till inkomstrelaterade dagpenningar för permitteringstid och väderhinder</t>
  </si>
  <si>
    <t xml:space="preserve">av Statens andel till inkostrelaterad dagpenningar för företagare för utbildningstid </t>
  </si>
  <si>
    <t>Avräkningsskulder till arbetslöshetsförsäkringsfonden</t>
  </si>
  <si>
    <t xml:space="preserve">av AFF:s andel till inkomstrelaterade dagpenningar för permitteringstid och värdehinder </t>
  </si>
  <si>
    <t>Avräkningsskulder till lönetagarkassa avseende företagares efterskyddsförmåner</t>
  </si>
  <si>
    <t>Andel av förtjänsdelar till inkomstrelaterade dagpenningar för företagare</t>
  </si>
  <si>
    <t>Förskottsinnehållningsskuld för ersättningar</t>
  </si>
  <si>
    <t>Förskottsinnehållningsskuld för inkomstrelaterade dagpenningar</t>
  </si>
  <si>
    <t>Förskottsinnehållningsskuld för alternneringsersättningar</t>
  </si>
  <si>
    <t>Ersättningsansvar</t>
  </si>
  <si>
    <t>Ersättningsansvar för inkomstrelaterade dagpenningar</t>
  </si>
  <si>
    <t>Ersättningsansvar för alterneringsersättningar</t>
  </si>
  <si>
    <t>Lån från förbundet</t>
  </si>
  <si>
    <t>Övriga kortsfristiga skulder</t>
  </si>
  <si>
    <t xml:space="preserve">Resultatregleringar </t>
  </si>
  <si>
    <t>Passiva resultatregleringar till förbundet</t>
  </si>
  <si>
    <t>Övriga passiva resultaregleringat</t>
  </si>
  <si>
    <t>Passiva sammanlagt</t>
  </si>
  <si>
    <t>Arbetslöshetskassans medlemsantal</t>
  </si>
  <si>
    <t>KB03</t>
  </si>
  <si>
    <t>Antal</t>
  </si>
  <si>
    <t>Män</t>
  </si>
  <si>
    <t>Kvinnor</t>
  </si>
  <si>
    <t>Tid punkt</t>
  </si>
  <si>
    <t>1</t>
  </si>
  <si>
    <t>2</t>
  </si>
  <si>
    <t>Av vilka är medlemmar endast i kassan</t>
  </si>
  <si>
    <t>Medlemmar i medeltal</t>
  </si>
  <si>
    <t>2016</t>
  </si>
  <si>
    <t>01.01.2016</t>
  </si>
  <si>
    <t>31.12.2016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</si>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</sst>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#,##0\ &quot;mk&quot;;\-#,##0\ &quot;mk&quot;"/>
    <numFmt numFmtId="166" formatCode="&quot;&quot;;&quot;&quot;;&quot;&quot;;&quot;&quot;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i/>
      <sz val="9"/>
      <name val="Arial"/>
      <family val="2"/>
    </font>
    <font>
      <b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lightGray"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3" fillId="0" borderId="0"/>
    <xf numFmtId="0" fontId="2" fillId="0" borderId="0"/>
    <xf numFmtId="0" fontId="7" fillId="0" borderId="0"/>
    <xf numFmtId="165" fontId="3" fillId="0" borderId="0"/>
    <xf numFmtId="164" fontId="3" fillId="0" borderId="0"/>
    <xf numFmtId="0" fontId="1" fillId="0" borderId="0"/>
    <xf numFmtId="0" fontId="6" fillId="0" borderId="0"/>
  </cellStyleXfs>
  <cellXfs count="170">
    <xf numFmtId="0" fontId="0" fillId="0" borderId="0" xfId="0"/>
    <xf numFmtId="164" fontId="4" fillId="0" borderId="0" xfId="1" applyFont="1" applyAlignment="1" applyProtection="1">
      <alignment vertical="top"/>
    </xf>
    <xf numFmtId="0" fontId="5" fillId="0" borderId="0" xfId="2" applyFont="1" applyFill="1" applyAlignment="1" applyProtection="1">
      <alignment vertical="center"/>
    </xf>
    <xf numFmtId="164" fontId="4" fillId="0" borderId="0" xfId="1" applyFont="1" applyProtection="1"/>
    <xf numFmtId="0" fontId="4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0" fontId="5" fillId="0" borderId="0" xfId="3" applyFont="1" applyFill="1" applyProtection="1"/>
    <xf numFmtId="164" fontId="9" fillId="0" borderId="0" xfId="4" applyNumberFormat="1" applyFont="1" applyFill="1" applyAlignment="1" applyProtection="1">
      <alignment horizontal="left" vertical="center"/>
    </xf>
    <xf numFmtId="0" fontId="5" fillId="0" borderId="0" xfId="3" applyFont="1" applyFill="1" applyAlignment="1" applyProtection="1">
      <alignment horizontal="center"/>
    </xf>
    <xf numFmtId="0" fontId="5" fillId="0" borderId="0" xfId="2" applyFont="1" applyFill="1" applyAlignment="1" applyProtection="1">
      <alignment horizontal="left" vertical="center"/>
    </xf>
    <xf numFmtId="14" fontId="5" fillId="0" borderId="1" xfId="2" applyNumberFormat="1" applyFont="1" applyFill="1" applyBorder="1" applyAlignment="1" applyProtection="1">
      <alignment horizontal="center" vertical="center"/>
    </xf>
    <xf numFmtId="164" fontId="4" fillId="0" borderId="0" xfId="4" applyNumberFormat="1" applyFont="1" applyFill="1" applyAlignment="1" applyProtection="1">
      <alignment horizontal="left" vertical="center"/>
    </xf>
    <xf numFmtId="0" fontId="8" fillId="0" borderId="0" xfId="3" applyFont="1" applyFill="1" applyProtection="1"/>
    <xf numFmtId="0" fontId="5" fillId="0" borderId="1" xfId="2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horizontal="left"/>
    </xf>
    <xf numFmtId="0" fontId="10" fillId="0" borderId="0" xfId="3" applyFont="1" applyFill="1" applyAlignment="1" applyProtection="1">
      <alignment horizontal="left"/>
    </xf>
    <xf numFmtId="0" fontId="4" fillId="0" borderId="0" xfId="3" applyFont="1" applyFill="1" applyProtection="1"/>
    <xf numFmtId="4" fontId="8" fillId="0" borderId="0" xfId="2" applyNumberFormat="1" applyFont="1" applyFill="1" applyAlignment="1" applyProtection="1">
      <alignment vertical="center"/>
    </xf>
    <xf numFmtId="164" fontId="4" fillId="0" borderId="0" xfId="5" applyNumberFormat="1" applyFont="1" applyBorder="1" applyAlignment="1" applyProtection="1">
      <alignment vertical="top"/>
    </xf>
    <xf numFmtId="164" fontId="4" fillId="0" borderId="0" xfId="5" applyNumberFormat="1" applyFont="1" applyBorder="1" applyAlignment="1" applyProtection="1">
      <alignment horizontal="left" vertical="top"/>
    </xf>
    <xf numFmtId="164" fontId="13" fillId="0" borderId="0" xfId="5" applyFont="1" applyBorder="1" applyAlignment="1" applyProtection="1">
      <alignment vertical="top"/>
    </xf>
    <xf numFmtId="164" fontId="4" fillId="0" borderId="0" xfId="5" applyFont="1" applyBorder="1" applyAlignment="1" applyProtection="1">
      <alignment vertical="top"/>
    </xf>
    <xf numFmtId="164" fontId="4" fillId="0" borderId="0" xfId="1" applyFont="1" applyBorder="1" applyAlignment="1" applyProtection="1">
      <alignment vertical="top"/>
    </xf>
    <xf numFmtId="164" fontId="4" fillId="0" borderId="0" xfId="1" applyNumberFormat="1" applyFont="1" applyBorder="1" applyAlignment="1" applyProtection="1">
      <alignment vertical="top" wrapText="1"/>
    </xf>
    <xf numFmtId="164" fontId="4" fillId="0" borderId="1" xfId="5" applyNumberFormat="1" applyFont="1" applyBorder="1" applyAlignment="1" applyProtection="1">
      <alignment horizontal="center" vertical="center"/>
    </xf>
    <xf numFmtId="0" fontId="5" fillId="0" borderId="0" xfId="3" applyFont="1" applyAlignment="1" applyProtection="1">
      <alignment horizontal="left"/>
    </xf>
    <xf numFmtId="0" fontId="5" fillId="0" borderId="0" xfId="3" applyFont="1" applyAlignment="1" applyProtection="1">
      <alignment horizontal="center"/>
    </xf>
    <xf numFmtId="164" fontId="13" fillId="0" borderId="0" xfId="1" applyNumberFormat="1" applyFont="1" applyBorder="1" applyAlignment="1" applyProtection="1">
      <alignment horizontal="left" vertical="center" wrapText="1"/>
    </xf>
    <xf numFmtId="164" fontId="14" fillId="2" borderId="2" xfId="1" applyNumberFormat="1" applyFont="1" applyFill="1" applyBorder="1" applyAlignment="1" applyProtection="1">
      <alignment horizontal="center" vertical="center"/>
    </xf>
    <xf numFmtId="49" fontId="14" fillId="2" borderId="1" xfId="1" applyNumberFormat="1" applyFont="1" applyFill="1" applyBorder="1" applyAlignment="1" applyProtection="1">
      <alignment horizontal="center" vertical="center"/>
    </xf>
    <xf numFmtId="49" fontId="14" fillId="2" borderId="1" xfId="1" quotePrefix="1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164" fontId="4" fillId="0" borderId="1" xfId="1" quotePrefix="1" applyNumberFormat="1" applyFont="1" applyBorder="1" applyAlignment="1" applyProtection="1">
      <alignment horizontal="center" vertical="center"/>
    </xf>
    <xf numFmtId="49" fontId="4" fillId="0" borderId="0" xfId="5" applyNumberFormat="1" applyFont="1" applyAlignment="1" applyProtection="1">
      <alignment horizontal="left" vertical="center"/>
    </xf>
    <xf numFmtId="49" fontId="4" fillId="0" borderId="0" xfId="5" applyNumberFormat="1" applyFont="1" applyAlignment="1" applyProtection="1">
      <alignment horizontal="left"/>
    </xf>
    <xf numFmtId="3" fontId="4" fillId="3" borderId="1" xfId="1" applyNumberFormat="1" applyFont="1" applyFill="1" applyBorder="1" applyAlignment="1" applyProtection="1">
      <alignment horizontal="right" vertical="center"/>
    </xf>
    <xf numFmtId="49" fontId="4" fillId="0" borderId="0" xfId="5" applyNumberFormat="1" applyFont="1" applyAlignment="1" applyProtection="1">
      <alignment horizontal="left" vertical="center" indent="2"/>
    </xf>
    <xf numFmtId="49" fontId="4" fillId="0" borderId="0" xfId="5" applyNumberFormat="1" applyFont="1" applyAlignment="1" applyProtection="1">
      <alignment horizontal="left" indent="2"/>
    </xf>
    <xf numFmtId="3" fontId="4" fillId="2" borderId="4" xfId="1" applyNumberFormat="1" applyFont="1" applyFill="1" applyBorder="1" applyAlignment="1" applyProtection="1">
      <alignment horizontal="right" vertical="center"/>
      <protection locked="0"/>
    </xf>
    <xf numFmtId="164" fontId="14" fillId="2" borderId="0" xfId="1" applyFont="1" applyFill="1" applyProtection="1"/>
    <xf numFmtId="164" fontId="4" fillId="0" borderId="1" xfId="1" applyNumberFormat="1" applyFont="1" applyBorder="1" applyAlignment="1" applyProtection="1">
      <alignment horizontal="center" vertical="center"/>
    </xf>
    <xf numFmtId="49" fontId="4" fillId="0" borderId="0" xfId="5" applyNumberFormat="1" applyFont="1" applyAlignment="1" applyProtection="1">
      <alignment horizontal="left" indent="4"/>
    </xf>
    <xf numFmtId="49" fontId="4" fillId="0" borderId="0" xfId="5" applyNumberFormat="1" applyFont="1" applyAlignment="1" applyProtection="1">
      <alignment horizontal="left" wrapText="1" indent="4"/>
    </xf>
    <xf numFmtId="164" fontId="4" fillId="0" borderId="1" xfId="1" applyFont="1" applyBorder="1" applyAlignment="1" applyProtection="1">
      <alignment horizontal="center" vertical="center"/>
    </xf>
    <xf numFmtId="49" fontId="4" fillId="0" borderId="0" xfId="5" applyNumberFormat="1" applyFont="1" applyAlignment="1" applyProtection="1">
      <alignment horizontal="left" vertical="center" wrapText="1" indent="2"/>
    </xf>
    <xf numFmtId="49" fontId="4" fillId="0" borderId="0" xfId="5" applyNumberFormat="1" applyFont="1" applyAlignment="1" applyProtection="1">
      <alignment horizontal="left" wrapText="1" indent="2"/>
    </xf>
    <xf numFmtId="164" fontId="4" fillId="0" borderId="0" xfId="1" applyFont="1" applyBorder="1" applyProtection="1"/>
    <xf numFmtId="49" fontId="13" fillId="0" borderId="0" xfId="5" applyNumberFormat="1" applyFont="1" applyBorder="1" applyAlignment="1" applyProtection="1">
      <alignment horizontal="left" vertical="center"/>
    </xf>
    <xf numFmtId="49" fontId="4" fillId="0" borderId="0" xfId="5" applyNumberFormat="1" applyFont="1" applyBorder="1" applyAlignment="1" applyProtection="1">
      <alignment horizontal="left"/>
    </xf>
    <xf numFmtId="49" fontId="14" fillId="2" borderId="0" xfId="1" quotePrefix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Border="1" applyAlignment="1" applyProtection="1">
      <alignment horizontal="center" vertical="center"/>
    </xf>
    <xf numFmtId="49" fontId="4" fillId="0" borderId="0" xfId="5" applyNumberFormat="1" applyFont="1" applyBorder="1" applyAlignment="1" applyProtection="1">
      <alignment horizontal="left" vertical="center"/>
    </xf>
    <xf numFmtId="3" fontId="4" fillId="0" borderId="0" xfId="1" applyNumberFormat="1" applyFont="1" applyBorder="1" applyAlignment="1" applyProtection="1">
      <alignment horizontal="right" vertical="center"/>
    </xf>
    <xf numFmtId="164" fontId="4" fillId="0" borderId="0" xfId="1" applyFont="1" applyAlignment="1" applyProtection="1">
      <alignment horizontal="left" indent="2"/>
    </xf>
    <xf numFmtId="49" fontId="4" fillId="0" borderId="0" xfId="5" applyNumberFormat="1" applyFont="1" applyAlignment="1" applyProtection="1">
      <alignment horizontal="left" vertical="center" indent="1"/>
    </xf>
    <xf numFmtId="49" fontId="13" fillId="0" borderId="0" xfId="5" applyNumberFormat="1" applyFont="1" applyAlignment="1" applyProtection="1">
      <alignment horizontal="left" vertical="center"/>
    </xf>
    <xf numFmtId="49" fontId="14" fillId="2" borderId="0" xfId="1" applyNumberFormat="1" applyFont="1" applyFill="1" applyBorder="1" applyAlignment="1" applyProtection="1">
      <alignment horizontal="center" vertical="center"/>
    </xf>
    <xf numFmtId="164" fontId="4" fillId="0" borderId="0" xfId="1" applyFont="1" applyBorder="1" applyAlignment="1" applyProtection="1">
      <alignment horizontal="center" vertical="center"/>
    </xf>
    <xf numFmtId="164" fontId="13" fillId="0" borderId="0" xfId="1" applyFont="1" applyProtection="1"/>
    <xf numFmtId="49" fontId="4" fillId="0" borderId="0" xfId="5" applyNumberFormat="1" applyFont="1" applyAlignment="1" applyProtection="1">
      <alignment horizontal="left" vertical="center" wrapText="1" indent="4"/>
    </xf>
    <xf numFmtId="49" fontId="4" fillId="0" borderId="0" xfId="5" applyNumberFormat="1" applyFont="1" applyBorder="1" applyAlignment="1" applyProtection="1">
      <alignment horizontal="left" vertical="center" indent="4"/>
    </xf>
    <xf numFmtId="49" fontId="4" fillId="0" borderId="0" xfId="5" applyNumberFormat="1" applyFont="1" applyBorder="1" applyAlignment="1" applyProtection="1">
      <alignment horizontal="left" vertical="center" indent="2"/>
    </xf>
    <xf numFmtId="164" fontId="4" fillId="0" borderId="0" xfId="1" applyFont="1" applyAlignment="1" applyProtection="1">
      <alignment horizontal="left" vertical="center"/>
    </xf>
    <xf numFmtId="164" fontId="13" fillId="0" borderId="0" xfId="1" applyFont="1" applyAlignment="1" applyProtection="1">
      <alignment horizontal="left" vertical="center" wrapText="1"/>
    </xf>
    <xf numFmtId="164" fontId="4" fillId="0" borderId="0" xfId="1" applyFont="1" applyAlignment="1" applyProtection="1">
      <alignment horizontal="left" vertical="center" wrapText="1"/>
    </xf>
    <xf numFmtId="164" fontId="4" fillId="0" borderId="0" xfId="1" applyFont="1" applyAlignment="1" applyProtection="1">
      <alignment horizontal="left" vertical="center" wrapText="1" indent="2"/>
    </xf>
    <xf numFmtId="0" fontId="13" fillId="0" borderId="0" xfId="0" applyFont="1" applyProtection="1"/>
    <xf numFmtId="0" fontId="4" fillId="0" borderId="0" xfId="0" applyFont="1" applyAlignment="1" applyProtection="1">
      <alignment horizontal="left" indent="2"/>
    </xf>
    <xf numFmtId="0" fontId="4" fillId="0" borderId="0" xfId="0" applyFont="1" applyBorder="1" applyAlignment="1" applyProtection="1">
      <alignment horizontal="center"/>
    </xf>
    <xf numFmtId="3" fontId="4" fillId="0" borderId="0" xfId="1" applyNumberFormat="1" applyFont="1" applyFill="1" applyBorder="1" applyAlignment="1" applyProtection="1">
      <alignment horizontal="right" vertical="center"/>
    </xf>
    <xf numFmtId="0" fontId="15" fillId="0" borderId="0" xfId="0" applyFont="1" applyProtection="1"/>
    <xf numFmtId="0" fontId="4" fillId="0" borderId="0" xfId="0" applyFont="1" applyAlignment="1" applyProtection="1">
      <alignment horizontal="left" indent="1"/>
    </xf>
    <xf numFmtId="0" fontId="4" fillId="4" borderId="0" xfId="3" applyFont="1" applyFill="1" applyProtection="1"/>
    <xf numFmtId="164" fontId="4" fillId="0" borderId="0" xfId="5" applyFont="1" applyAlignment="1" applyProtection="1">
      <alignment vertical="top"/>
    </xf>
    <xf numFmtId="0" fontId="5" fillId="0" borderId="0" xfId="6" applyFont="1" applyFill="1" applyAlignment="1" applyProtection="1">
      <alignment vertical="center"/>
    </xf>
    <xf numFmtId="164" fontId="4" fillId="0" borderId="0" xfId="5" applyFont="1" applyAlignment="1" applyProtection="1">
      <alignment vertical="top" wrapText="1"/>
    </xf>
    <xf numFmtId="164" fontId="4" fillId="0" borderId="0" xfId="5" applyFont="1" applyProtection="1"/>
    <xf numFmtId="0" fontId="4" fillId="0" borderId="0" xfId="7" applyFont="1" applyProtection="1"/>
    <xf numFmtId="0" fontId="5" fillId="0" borderId="0" xfId="6" applyFont="1" applyFill="1" applyAlignment="1" applyProtection="1">
      <alignment horizontal="left" vertical="center"/>
    </xf>
    <xf numFmtId="14" fontId="5" fillId="0" borderId="1" xfId="6" applyNumberFormat="1" applyFont="1" applyFill="1" applyBorder="1" applyAlignment="1" applyProtection="1">
      <alignment horizontal="center" vertical="center"/>
    </xf>
    <xf numFmtId="0" fontId="5" fillId="0" borderId="1" xfId="6" applyFont="1" applyFill="1" applyBorder="1" applyAlignment="1" applyProtection="1">
      <alignment horizontal="center" vertical="center"/>
    </xf>
    <xf numFmtId="0" fontId="4" fillId="0" borderId="0" xfId="3" applyFont="1" applyFill="1" applyAlignment="1" applyProtection="1">
      <alignment horizontal="left" vertical="center"/>
    </xf>
    <xf numFmtId="4" fontId="8" fillId="0" borderId="0" xfId="6" applyNumberFormat="1" applyFont="1" applyFill="1" applyAlignment="1" applyProtection="1">
      <alignment vertical="center"/>
    </xf>
    <xf numFmtId="0" fontId="4" fillId="0" borderId="0" xfId="6" applyFont="1" applyFill="1" applyAlignment="1" applyProtection="1">
      <alignment horizontal="center"/>
    </xf>
    <xf numFmtId="164" fontId="14" fillId="2" borderId="1" xfId="1" applyNumberFormat="1" applyFont="1" applyFill="1" applyBorder="1" applyAlignment="1" applyProtection="1">
      <alignment horizontal="center" vertical="center"/>
    </xf>
    <xf numFmtId="164" fontId="13" fillId="0" borderId="0" xfId="5" applyNumberFormat="1" applyFont="1" applyAlignment="1" applyProtection="1">
      <alignment horizontal="left"/>
    </xf>
    <xf numFmtId="164" fontId="13" fillId="0" borderId="0" xfId="5" applyFont="1" applyAlignment="1" applyProtection="1">
      <alignment horizontal="left" wrapText="1"/>
    </xf>
    <xf numFmtId="49" fontId="14" fillId="2" borderId="1" xfId="5" applyNumberFormat="1" applyFont="1" applyFill="1" applyBorder="1" applyAlignment="1" applyProtection="1">
      <alignment horizontal="center" vertical="center"/>
    </xf>
    <xf numFmtId="49" fontId="14" fillId="2" borderId="1" xfId="5" quotePrefix="1" applyNumberFormat="1" applyFont="1" applyFill="1" applyBorder="1" applyAlignment="1" applyProtection="1">
      <alignment horizontal="center" vertical="center"/>
    </xf>
    <xf numFmtId="49" fontId="4" fillId="0" borderId="0" xfId="7" applyNumberFormat="1" applyFont="1" applyAlignment="1" applyProtection="1">
      <alignment horizontal="center" vertical="center"/>
    </xf>
    <xf numFmtId="3" fontId="4" fillId="3" borderId="1" xfId="5" applyNumberFormat="1" applyFont="1" applyFill="1" applyBorder="1" applyAlignment="1" applyProtection="1">
      <alignment horizontal="right" vertical="center"/>
    </xf>
    <xf numFmtId="49" fontId="4" fillId="0" borderId="0" xfId="5" applyNumberFormat="1" applyFont="1" applyAlignment="1" applyProtection="1">
      <alignment horizontal="left" vertical="center" indent="4"/>
    </xf>
    <xf numFmtId="3" fontId="4" fillId="2" borderId="4" xfId="5" applyNumberFormat="1" applyFont="1" applyFill="1" applyBorder="1" applyAlignment="1" applyProtection="1">
      <alignment horizontal="right" vertical="center"/>
      <protection locked="0"/>
    </xf>
    <xf numFmtId="49" fontId="4" fillId="0" borderId="0" xfId="7" applyNumberFormat="1" applyFont="1" applyBorder="1" applyAlignment="1" applyProtection="1">
      <alignment horizontal="center" vertical="center"/>
    </xf>
    <xf numFmtId="3" fontId="4" fillId="3" borderId="1" xfId="5" applyNumberFormat="1" applyFont="1" applyFill="1" applyBorder="1" applyAlignment="1" applyProtection="1">
      <alignment vertical="center"/>
    </xf>
    <xf numFmtId="164" fontId="6" fillId="0" borderId="1" xfId="5" applyNumberFormat="1" applyFont="1" applyBorder="1" applyAlignment="1" applyProtection="1">
      <alignment horizontal="center" vertical="center"/>
    </xf>
    <xf numFmtId="49" fontId="14" fillId="2" borderId="0" xfId="5" applyNumberFormat="1" applyFont="1" applyFill="1" applyBorder="1" applyAlignment="1" applyProtection="1">
      <alignment horizontal="center" vertical="center"/>
    </xf>
    <xf numFmtId="49" fontId="14" fillId="2" borderId="0" xfId="5" quotePrefix="1" applyNumberFormat="1" applyFont="1" applyFill="1" applyBorder="1" applyAlignment="1" applyProtection="1">
      <alignment horizontal="center" vertical="center"/>
    </xf>
    <xf numFmtId="164" fontId="4" fillId="0" borderId="0" xfId="5" applyNumberFormat="1" applyFont="1" applyBorder="1" applyAlignment="1" applyProtection="1">
      <alignment horizontal="center" vertical="center"/>
    </xf>
    <xf numFmtId="49" fontId="13" fillId="0" borderId="0" xfId="5" applyNumberFormat="1" applyFont="1" applyAlignment="1" applyProtection="1">
      <alignment horizontal="left"/>
    </xf>
    <xf numFmtId="49" fontId="14" fillId="2" borderId="0" xfId="5" applyNumberFormat="1" applyFont="1" applyFill="1" applyAlignment="1" applyProtection="1">
      <alignment horizontal="center" vertical="center"/>
    </xf>
    <xf numFmtId="49" fontId="4" fillId="0" borderId="0" xfId="5" applyNumberFormat="1" applyFont="1" applyAlignment="1" applyProtection="1">
      <alignment horizontal="center" vertical="center"/>
    </xf>
    <xf numFmtId="49" fontId="4" fillId="0" borderId="0" xfId="5" applyNumberFormat="1" applyFont="1" applyAlignment="1" applyProtection="1">
      <alignment horizontal="left" vertical="center" indent="6"/>
    </xf>
    <xf numFmtId="49" fontId="14" fillId="2" borderId="0" xfId="5" applyNumberFormat="1" applyFont="1" applyFill="1" applyAlignment="1" applyProtection="1">
      <alignment horizontal="left"/>
    </xf>
    <xf numFmtId="164" fontId="4" fillId="0" borderId="0" xfId="5" applyFont="1" applyAlignment="1" applyProtection="1">
      <alignment vertical="center"/>
    </xf>
    <xf numFmtId="164" fontId="15" fillId="0" borderId="0" xfId="5" applyFont="1" applyProtection="1"/>
    <xf numFmtId="164" fontId="4" fillId="0" borderId="0" xfId="5" applyFont="1" applyBorder="1" applyProtection="1"/>
    <xf numFmtId="0" fontId="4" fillId="0" borderId="0" xfId="7" applyFont="1" applyBorder="1" applyProtection="1"/>
    <xf numFmtId="3" fontId="4" fillId="0" borderId="0" xfId="5" applyNumberFormat="1" applyFont="1" applyBorder="1" applyAlignment="1" applyProtection="1">
      <alignment vertical="center"/>
    </xf>
    <xf numFmtId="49" fontId="15" fillId="0" borderId="0" xfId="5" applyNumberFormat="1" applyFont="1" applyAlignment="1" applyProtection="1">
      <alignment horizontal="left"/>
    </xf>
    <xf numFmtId="0" fontId="15" fillId="0" borderId="0" xfId="7" applyFont="1" applyProtection="1"/>
    <xf numFmtId="1" fontId="4" fillId="0" borderId="0" xfId="5" applyNumberFormat="1" applyFont="1" applyBorder="1" applyAlignment="1" applyProtection="1">
      <alignment horizontal="right" vertical="center"/>
    </xf>
    <xf numFmtId="49" fontId="4" fillId="0" borderId="0" xfId="5" applyNumberFormat="1" applyFont="1" applyFill="1" applyAlignment="1" applyProtection="1">
      <alignment horizontal="left" vertical="center" indent="2"/>
    </xf>
    <xf numFmtId="49" fontId="4" fillId="0" borderId="0" xfId="5" applyNumberFormat="1" applyFont="1" applyFill="1" applyAlignment="1" applyProtection="1">
      <alignment horizontal="left"/>
    </xf>
    <xf numFmtId="164" fontId="4" fillId="0" borderId="1" xfId="5" applyFont="1" applyBorder="1" applyProtection="1"/>
    <xf numFmtId="49" fontId="4" fillId="0" borderId="0" xfId="5" applyNumberFormat="1" applyFont="1" applyBorder="1" applyAlignment="1" applyProtection="1">
      <alignment horizontal="center" vertical="center"/>
    </xf>
    <xf numFmtId="1" fontId="4" fillId="3" borderId="1" xfId="5" applyNumberFormat="1" applyFont="1" applyFill="1" applyBorder="1" applyAlignment="1" applyProtection="1">
      <alignment horizontal="right" vertical="center"/>
    </xf>
    <xf numFmtId="49" fontId="4" fillId="0" borderId="0" xfId="5" applyNumberFormat="1" applyFont="1" applyFill="1" applyBorder="1" applyAlignment="1" applyProtection="1">
      <alignment horizontal="left"/>
    </xf>
    <xf numFmtId="3" fontId="4" fillId="0" borderId="0" xfId="5" applyNumberFormat="1" applyFont="1" applyFill="1" applyBorder="1" applyAlignment="1" applyProtection="1">
      <alignment horizontal="right" vertical="center"/>
    </xf>
    <xf numFmtId="0" fontId="4" fillId="0" borderId="0" xfId="7" applyFont="1" applyAlignment="1">
      <alignment horizontal="left" vertical="center" indent="5"/>
    </xf>
    <xf numFmtId="0" fontId="4" fillId="0" borderId="0" xfId="7" applyFont="1" applyAlignment="1">
      <alignment horizontal="left" vertical="center" indent="4"/>
    </xf>
    <xf numFmtId="164" fontId="4" fillId="0" borderId="1" xfId="5" quotePrefix="1" applyNumberFormat="1" applyFont="1" applyBorder="1" applyAlignment="1" applyProtection="1">
      <alignment horizontal="center" vertical="center"/>
    </xf>
    <xf numFmtId="3" fontId="6" fillId="3" borderId="1" xfId="5" applyNumberFormat="1" applyFont="1" applyFill="1" applyBorder="1" applyAlignment="1" applyProtection="1">
      <alignment horizontal="right" vertical="center"/>
    </xf>
    <xf numFmtId="49" fontId="4" fillId="0" borderId="0" xfId="5" quotePrefix="1" applyNumberFormat="1" applyFont="1" applyBorder="1" applyAlignment="1" applyProtection="1">
      <alignment horizontal="center" vertical="center"/>
    </xf>
    <xf numFmtId="0" fontId="4" fillId="0" borderId="0" xfId="7" applyFont="1" applyBorder="1" applyAlignment="1" applyProtection="1">
      <alignment horizontal="center"/>
    </xf>
    <xf numFmtId="0" fontId="5" fillId="4" borderId="0" xfId="3" applyFont="1" applyFill="1" applyProtection="1"/>
    <xf numFmtId="0" fontId="5" fillId="0" borderId="0" xfId="6" applyFont="1" applyFill="1" applyAlignment="1" applyProtection="1">
      <alignment horizontal="center" vertical="center"/>
    </xf>
    <xf numFmtId="0" fontId="5" fillId="0" borderId="0" xfId="6" applyFont="1" applyFill="1" applyProtection="1"/>
    <xf numFmtId="49" fontId="5" fillId="0" borderId="0" xfId="6" applyNumberFormat="1" applyFont="1" applyFill="1" applyProtection="1"/>
    <xf numFmtId="0" fontId="4" fillId="0" borderId="0" xfId="6" applyFont="1" applyFill="1" applyAlignment="1" applyProtection="1">
      <alignment vertical="center"/>
    </xf>
    <xf numFmtId="0" fontId="16" fillId="0" borderId="0" xfId="6" applyFont="1" applyFill="1" applyAlignment="1" applyProtection="1">
      <alignment horizontal="right" vertical="center"/>
    </xf>
    <xf numFmtId="164" fontId="16" fillId="0" borderId="0" xfId="6" applyNumberFormat="1" applyFont="1" applyFill="1" applyAlignment="1" applyProtection="1">
      <alignment horizontal="right" vertical="center"/>
    </xf>
    <xf numFmtId="164" fontId="4" fillId="0" borderId="0" xfId="6" applyNumberFormat="1" applyFont="1" applyFill="1" applyAlignment="1" applyProtection="1">
      <alignment vertical="center"/>
    </xf>
    <xf numFmtId="0" fontId="8" fillId="0" borderId="0" xfId="6" applyFont="1" applyFill="1" applyAlignment="1" applyProtection="1">
      <alignment vertical="center"/>
    </xf>
    <xf numFmtId="0" fontId="10" fillId="0" borderId="0" xfId="6" applyFont="1" applyFill="1" applyAlignment="1" applyProtection="1">
      <alignment vertical="center"/>
    </xf>
    <xf numFmtId="0" fontId="12" fillId="0" borderId="0" xfId="6" applyFont="1" applyFill="1" applyBorder="1" applyAlignment="1" applyProtection="1">
      <alignment vertical="center"/>
    </xf>
    <xf numFmtId="0" fontId="8" fillId="0" borderId="0" xfId="6" applyFont="1" applyFill="1" applyBorder="1" applyAlignment="1" applyProtection="1">
      <alignment horizontal="center" vertical="center"/>
    </xf>
    <xf numFmtId="0" fontId="17" fillId="0" borderId="0" xfId="6" applyFont="1" applyFill="1" applyAlignment="1" applyProtection="1">
      <alignment vertical="center"/>
    </xf>
    <xf numFmtId="166" fontId="5" fillId="0" borderId="0" xfId="6" applyNumberFormat="1" applyFont="1" applyFill="1" applyAlignment="1" applyProtection="1">
      <alignment vertical="center"/>
    </xf>
    <xf numFmtId="14" fontId="5" fillId="0" borderId="1" xfId="6" applyNumberFormat="1" applyFont="1" applyFill="1" applyBorder="1" applyAlignment="1" applyProtection="1">
      <alignment horizontal="center" vertical="center" wrapText="1"/>
    </xf>
    <xf numFmtId="0" fontId="5" fillId="0" borderId="0" xfId="6" applyFont="1" applyFill="1" applyBorder="1" applyAlignment="1" applyProtection="1">
      <alignment horizontal="center" vertical="center" wrapText="1"/>
    </xf>
    <xf numFmtId="0" fontId="4" fillId="0" borderId="0" xfId="6" applyFont="1" applyFill="1" applyAlignment="1" applyProtection="1">
      <alignment horizontal="left"/>
    </xf>
    <xf numFmtId="0" fontId="14" fillId="2" borderId="3" xfId="6" quotePrefix="1" applyFont="1" applyFill="1" applyBorder="1" applyAlignment="1" applyProtection="1">
      <alignment horizontal="center" vertical="center"/>
    </xf>
    <xf numFmtId="0" fontId="4" fillId="0" borderId="0" xfId="6" quotePrefix="1" applyFont="1" applyFill="1" applyBorder="1" applyAlignment="1" applyProtection="1">
      <alignment horizontal="center" vertical="center"/>
    </xf>
    <xf numFmtId="49" fontId="14" fillId="2" borderId="1" xfId="6" applyNumberFormat="1" applyFont="1" applyFill="1" applyBorder="1" applyAlignment="1" applyProtection="1">
      <alignment horizontal="center" vertical="center"/>
    </xf>
    <xf numFmtId="49" fontId="4" fillId="0" borderId="1" xfId="6" applyNumberFormat="1" applyFont="1" applyFill="1" applyBorder="1" applyAlignment="1" applyProtection="1">
      <alignment horizontal="center" vertical="center"/>
    </xf>
    <xf numFmtId="0" fontId="4" fillId="0" borderId="0" xfId="6" applyFont="1" applyFill="1" applyAlignment="1" applyProtection="1">
      <alignment horizontal="center" vertical="top"/>
    </xf>
    <xf numFmtId="14" fontId="5" fillId="0" borderId="0" xfId="6" applyNumberFormat="1" applyFont="1" applyFill="1" applyAlignment="1" applyProtection="1">
      <alignment horizontal="left" vertical="center"/>
    </xf>
    <xf numFmtId="0" fontId="15" fillId="0" borderId="0" xfId="6" applyFont="1" applyFill="1" applyAlignment="1" applyProtection="1">
      <alignment horizontal="center" vertical="center"/>
    </xf>
    <xf numFmtId="1" fontId="5" fillId="2" borderId="4" xfId="6" applyNumberFormat="1" applyFont="1" applyFill="1" applyBorder="1" applyAlignment="1" applyProtection="1">
      <alignment horizontal="right" vertical="center"/>
      <protection locked="0"/>
    </xf>
    <xf numFmtId="3" fontId="5" fillId="2" borderId="4" xfId="6" applyNumberFormat="1" applyFont="1" applyFill="1" applyBorder="1" applyAlignment="1" applyProtection="1">
      <alignment horizontal="right" vertical="center"/>
      <protection locked="0"/>
    </xf>
    <xf numFmtId="3" fontId="4" fillId="3" borderId="3" xfId="6" quotePrefix="1" applyNumberFormat="1" applyFont="1" applyFill="1" applyBorder="1" applyAlignment="1" applyProtection="1">
      <alignment horizontal="right" vertical="center"/>
    </xf>
    <xf numFmtId="3" fontId="4" fillId="0" borderId="0" xfId="6" quotePrefix="1" applyNumberFormat="1" applyFont="1" applyFill="1" applyBorder="1" applyAlignment="1" applyProtection="1">
      <alignment horizontal="right" vertical="center"/>
    </xf>
    <xf numFmtId="3" fontId="4" fillId="5" borderId="0" xfId="0" applyNumberFormat="1" applyFont="1" applyFill="1" applyProtection="1"/>
    <xf numFmtId="0" fontId="15" fillId="0" borderId="0" xfId="0" applyFont="1" applyAlignment="1" applyProtection="1">
      <alignment horizontal="center"/>
    </xf>
    <xf numFmtId="3" fontId="4" fillId="0" borderId="0" xfId="6" applyNumberFormat="1" applyFont="1" applyFill="1" applyBorder="1" applyAlignment="1" applyProtection="1">
      <alignment horizontal="right" vertical="center"/>
    </xf>
    <xf numFmtId="0" fontId="11" fillId="2" borderId="2" xfId="3" applyFont="1" applyFill="1" applyBorder="1" applyAlignment="1" applyProtection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0" borderId="0" xfId="2" applyFont="1" applyFill="1" applyAlignment="1" applyProtection="1">
      <alignment horizontal="left" vertical="center" wrapText="1"/>
    </xf>
    <xf numFmtId="4" fontId="8" fillId="0" borderId="0" xfId="2" applyNumberFormat="1" applyFont="1" applyFill="1" applyAlignment="1" applyProtection="1">
      <alignment horizontal="left" vertical="center" wrapText="1"/>
    </xf>
    <xf numFmtId="0" fontId="5" fillId="6" borderId="5" xfId="6" applyFont="1" applyFill="1" applyBorder="1" applyAlignment="1" applyProtection="1">
      <alignment horizontal="left" vertical="center" wrapText="1" indent="2"/>
    </xf>
    <xf numFmtId="0" fontId="5" fillId="6" borderId="6" xfId="6" applyFont="1" applyFill="1" applyBorder="1" applyAlignment="1" applyProtection="1">
      <alignment horizontal="left" vertical="center" wrapText="1" indent="2"/>
    </xf>
    <xf numFmtId="0" fontId="0" fillId="0" borderId="6" xfId="0" applyBorder="1" applyAlignment="1">
      <alignment horizontal="left" indent="2"/>
    </xf>
    <xf numFmtId="0" fontId="0" fillId="0" borderId="7" xfId="0" applyBorder="1" applyAlignment="1">
      <alignment horizontal="left" indent="2"/>
    </xf>
    <xf numFmtId="0" fontId="12" fillId="0" borderId="3" xfId="7" applyFont="1" applyBorder="1" applyAlignment="1">
      <alignment horizontal="center" vertical="center"/>
    </xf>
    <xf numFmtId="0" fontId="8" fillId="0" borderId="0" xfId="6" applyFont="1" applyFill="1" applyAlignment="1" applyProtection="1">
      <alignment horizontal="left" vertical="center" wrapText="1"/>
    </xf>
    <xf numFmtId="4" fontId="8" fillId="0" borderId="0" xfId="6" applyNumberFormat="1" applyFont="1" applyFill="1" applyAlignment="1" applyProtection="1">
      <alignment horizontal="left" vertical="center" wrapText="1"/>
    </xf>
    <xf numFmtId="0" fontId="11" fillId="2" borderId="2" xfId="6" applyFont="1" applyFill="1" applyBorder="1" applyAlignment="1" applyProtection="1">
      <alignment horizontal="center" vertical="center"/>
    </xf>
    <xf numFmtId="0" fontId="12" fillId="0" borderId="3" xfId="6" applyFont="1" applyFill="1" applyBorder="1" applyAlignment="1" applyProtection="1">
      <alignment horizontal="center" vertical="center"/>
    </xf>
  </cellXfs>
  <cellStyles count="8">
    <cellStyle name="Normaali_A_L1_s 2" xfId="5"/>
    <cellStyle name="Normaali_A_L1_s 3" xfId="4"/>
    <cellStyle name="Normaali_A_L2b_s" xfId="1"/>
    <cellStyle name="Normal" xfId="0" builtinId="0"/>
    <cellStyle name="Normal 10" xfId="7"/>
    <cellStyle name="Normal 2" xfId="2"/>
    <cellStyle name="Normal 2 2" xfId="6"/>
    <cellStyle name="Normal_M_Table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6">
    <pageSetUpPr fitToPage="1"/>
  </sheetPr>
  <dimension ref="A1:GQ168"/>
  <sheetViews>
    <sheetView showGridLines="0" tabSelected="1" workbookViewId="0">
      <selection sqref="A1:J1"/>
    </sheetView>
  </sheetViews>
  <sheetFormatPr defaultColWidth="9" defaultRowHeight="12" x14ac:dyDescent="0.2"/>
  <cols>
    <col min="1" max="1" width="3.140625" style="4" customWidth="1"/>
    <col min="2" max="6" width="3" style="4" customWidth="1"/>
    <col min="7" max="7" width="5.42578125" style="4" customWidth="1"/>
    <col min="8" max="8" width="82.140625" style="4" customWidth="1"/>
    <col min="9" max="9" width="10" style="4" customWidth="1"/>
    <col min="10" max="10" width="15" style="4" customWidth="1"/>
    <col min="11" max="198" width="11.140625" style="4" customWidth="1"/>
    <col min="199" max="199" width="2" style="4" customWidth="1"/>
    <col min="200" max="16384" width="9" style="4"/>
  </cols>
  <sheetData>
    <row r="1" spans="1:199" customFormat="1" ht="50.1" customHeight="1" x14ac:dyDescent="0.2">
      <c r="A1" s="161" t="s">
        <v>267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99" customFormat="1" ht="14.85" customHeight="1" x14ac:dyDescent="0.2"/>
    <row r="3" spans="1:199" ht="16.5" customHeight="1" x14ac:dyDescent="0.2"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</row>
    <row r="4" spans="1:199" ht="16.5" customHeight="1" x14ac:dyDescent="0.2">
      <c r="A4" s="8" t="s">
        <v>0</v>
      </c>
      <c r="B4" s="7"/>
      <c r="C4" s="9"/>
      <c r="D4" s="7"/>
      <c r="E4" s="7"/>
      <c r="F4" s="7"/>
      <c r="G4" s="7"/>
      <c r="H4" s="7"/>
      <c r="I4" s="10" t="s">
        <v>1</v>
      </c>
      <c r="J4" s="11">
        <v>40623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</row>
    <row r="5" spans="1:199" ht="16.5" customHeight="1" x14ac:dyDescent="0.2">
      <c r="A5" s="12" t="s">
        <v>155</v>
      </c>
      <c r="B5" s="7"/>
      <c r="C5" s="9"/>
      <c r="D5" s="7"/>
      <c r="E5" s="7"/>
      <c r="F5" s="13"/>
      <c r="G5" s="13"/>
      <c r="H5" s="13"/>
      <c r="I5" s="10" t="s">
        <v>2</v>
      </c>
      <c r="J5" s="1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</row>
    <row r="6" spans="1:199" ht="16.5" customHeight="1" x14ac:dyDescent="0.2">
      <c r="A6" s="5"/>
      <c r="B6" s="5"/>
      <c r="C6" s="6"/>
      <c r="D6" s="7"/>
      <c r="E6" s="7"/>
      <c r="F6" s="13"/>
      <c r="G6" s="13"/>
      <c r="H6" s="7"/>
      <c r="I6" s="10" t="s">
        <v>3</v>
      </c>
      <c r="J6" s="11">
        <v>40634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</row>
    <row r="7" spans="1:199" ht="16.5" customHeight="1" x14ac:dyDescent="0.2">
      <c r="A7" s="5"/>
      <c r="B7" s="5"/>
      <c r="C7" s="6"/>
      <c r="D7" s="7"/>
      <c r="E7" s="7"/>
      <c r="F7" s="13"/>
      <c r="G7" s="13"/>
      <c r="H7" s="15"/>
      <c r="I7" s="7"/>
      <c r="J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</row>
    <row r="8" spans="1:199" ht="16.5" customHeight="1" x14ac:dyDescent="0.25">
      <c r="A8" s="16" t="s">
        <v>4</v>
      </c>
      <c r="B8" s="5"/>
      <c r="C8" s="6"/>
      <c r="D8" s="7"/>
      <c r="E8" s="7"/>
      <c r="F8" s="13"/>
      <c r="G8" s="13"/>
      <c r="H8" s="7"/>
      <c r="J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</row>
    <row r="9" spans="1:199" ht="16.5" customHeight="1" x14ac:dyDescent="0.2">
      <c r="A9" s="13"/>
      <c r="B9" s="15"/>
      <c r="C9" s="9"/>
      <c r="D9" s="7"/>
      <c r="E9" s="7"/>
      <c r="F9" s="13"/>
      <c r="G9" s="13"/>
      <c r="H9" s="17"/>
      <c r="J9" s="157" t="s">
        <v>5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</row>
    <row r="10" spans="1:199" ht="33" customHeight="1" x14ac:dyDescent="0.2">
      <c r="A10" s="159" t="s">
        <v>6</v>
      </c>
      <c r="B10" s="159"/>
      <c r="C10" s="159"/>
      <c r="D10" s="159"/>
      <c r="E10" s="159"/>
      <c r="F10" s="159"/>
      <c r="G10" s="159"/>
      <c r="H10" s="10" t="s">
        <v>7</v>
      </c>
      <c r="J10" s="15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</row>
    <row r="11" spans="1:199" ht="33" customHeight="1" x14ac:dyDescent="0.2">
      <c r="A11" s="160" t="s">
        <v>8</v>
      </c>
      <c r="B11" s="160"/>
      <c r="C11" s="160"/>
      <c r="D11" s="160"/>
      <c r="E11" s="160"/>
      <c r="F11" s="160"/>
      <c r="G11" s="160"/>
      <c r="H11" s="10">
        <v>460</v>
      </c>
      <c r="I11" s="7"/>
      <c r="J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</row>
    <row r="12" spans="1:199" ht="16.5" customHeight="1" x14ac:dyDescent="0.2">
      <c r="A12" s="18" t="s">
        <v>9</v>
      </c>
      <c r="B12" s="18"/>
      <c r="C12" s="2"/>
      <c r="D12" s="2"/>
      <c r="E12" s="2"/>
      <c r="F12" s="2"/>
      <c r="G12" s="2"/>
      <c r="H12" s="10" t="s">
        <v>10</v>
      </c>
      <c r="I12" s="7"/>
      <c r="J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</row>
    <row r="13" spans="1:199" ht="16.5" customHeight="1" x14ac:dyDescent="0.2">
      <c r="A13" s="18" t="s">
        <v>11</v>
      </c>
      <c r="B13" s="18"/>
      <c r="C13" s="2"/>
      <c r="D13" s="2"/>
      <c r="E13" s="2"/>
      <c r="F13" s="2"/>
      <c r="G13" s="2"/>
      <c r="H13" s="10" t="s">
        <v>12</v>
      </c>
      <c r="I13" s="7"/>
      <c r="J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</row>
    <row r="14" spans="1:199" ht="16.5" customHeight="1" x14ac:dyDescent="0.2">
      <c r="A14" s="18" t="s">
        <v>13</v>
      </c>
      <c r="B14" s="18"/>
      <c r="C14" s="2"/>
      <c r="D14" s="2"/>
      <c r="E14" s="2"/>
      <c r="F14" s="2"/>
      <c r="G14" s="2"/>
      <c r="H14" s="10" t="s">
        <v>14</v>
      </c>
      <c r="I14" s="7"/>
      <c r="J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</row>
    <row r="15" spans="1:199" ht="16.5" customHeight="1" x14ac:dyDescent="0.2">
      <c r="A15" s="7"/>
      <c r="B15" s="7"/>
      <c r="C15" s="9"/>
      <c r="D15" s="7"/>
      <c r="E15" s="7"/>
      <c r="F15" s="13"/>
      <c r="G15" s="13"/>
      <c r="H15" s="13"/>
      <c r="J15" s="3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</row>
    <row r="16" spans="1:199" ht="16.5" customHeight="1" x14ac:dyDescent="0.2">
      <c r="A16" s="7"/>
      <c r="B16" s="7"/>
      <c r="C16" s="9"/>
      <c r="D16" s="7"/>
      <c r="E16" s="7"/>
      <c r="F16" s="13"/>
      <c r="G16" s="13"/>
      <c r="H16" s="13"/>
      <c r="J16" s="3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</row>
    <row r="17" spans="1:199" ht="16.5" customHeight="1" x14ac:dyDescent="0.2">
      <c r="A17" s="7"/>
      <c r="B17" s="7"/>
      <c r="C17" s="9"/>
      <c r="D17" s="7"/>
      <c r="E17" s="7"/>
      <c r="F17" s="13"/>
      <c r="G17" s="13"/>
      <c r="H17" s="13"/>
      <c r="J17" s="3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</row>
    <row r="18" spans="1:199" ht="16.5" customHeight="1" x14ac:dyDescent="0.2">
      <c r="A18" s="7"/>
      <c r="B18" s="7"/>
      <c r="C18" s="9"/>
      <c r="D18" s="7"/>
      <c r="E18" s="7"/>
      <c r="F18" s="13"/>
      <c r="G18" s="13"/>
      <c r="H18" s="13"/>
      <c r="I18" s="13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</row>
    <row r="19" spans="1:199" ht="16.5" customHeight="1" x14ac:dyDescent="0.2">
      <c r="A19" s="19"/>
      <c r="B19" s="20"/>
      <c r="C19" s="21"/>
      <c r="D19" s="22"/>
      <c r="E19" s="22"/>
      <c r="F19" s="23"/>
      <c r="G19" s="23"/>
      <c r="H19" s="24"/>
      <c r="I19" s="24"/>
      <c r="J19" s="25" t="s">
        <v>15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</row>
    <row r="20" spans="1:199" ht="16.5" customHeight="1" x14ac:dyDescent="0.2">
      <c r="A20" s="26" t="s">
        <v>16</v>
      </c>
      <c r="B20" s="26"/>
      <c r="C20" s="1"/>
      <c r="D20" s="26"/>
      <c r="E20" s="1"/>
      <c r="F20" s="27" t="s">
        <v>17</v>
      </c>
      <c r="G20" s="1"/>
      <c r="H20" s="28" t="s">
        <v>18</v>
      </c>
      <c r="I20" s="24"/>
      <c r="J20" s="29">
        <v>10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</row>
    <row r="21" spans="1:199" ht="16.5" customHeight="1" x14ac:dyDescent="0.2">
      <c r="A21" s="30" t="s">
        <v>19</v>
      </c>
      <c r="B21" s="31"/>
      <c r="C21" s="31"/>
      <c r="D21" s="31"/>
      <c r="E21" s="32"/>
      <c r="F21" s="33">
        <v>7</v>
      </c>
      <c r="G21" s="3"/>
      <c r="H21" s="34" t="s">
        <v>20</v>
      </c>
      <c r="I21" s="35"/>
      <c r="J21" s="36">
        <f>J22+J23</f>
        <v>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</row>
    <row r="22" spans="1:199" ht="16.5" customHeight="1" x14ac:dyDescent="0.2">
      <c r="A22" s="30" t="s">
        <v>19</v>
      </c>
      <c r="B22" s="30" t="s">
        <v>19</v>
      </c>
      <c r="C22" s="31"/>
      <c r="D22" s="31"/>
      <c r="E22" s="32"/>
      <c r="F22" s="33">
        <v>8</v>
      </c>
      <c r="G22" s="3"/>
      <c r="H22" s="37" t="s">
        <v>21</v>
      </c>
      <c r="I22" s="38"/>
      <c r="J22" s="39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</row>
    <row r="23" spans="1:199" ht="16.5" customHeight="1" x14ac:dyDescent="0.2">
      <c r="A23" s="30" t="s">
        <v>19</v>
      </c>
      <c r="B23" s="31">
        <v>10</v>
      </c>
      <c r="C23" s="31"/>
      <c r="D23" s="31"/>
      <c r="E23" s="32"/>
      <c r="F23" s="33">
        <v>8</v>
      </c>
      <c r="G23" s="3"/>
      <c r="H23" s="37" t="s">
        <v>22</v>
      </c>
      <c r="I23" s="38"/>
      <c r="J23" s="39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</row>
    <row r="24" spans="1:199" ht="16.5" customHeight="1" x14ac:dyDescent="0.2">
      <c r="A24" s="40"/>
      <c r="B24" s="40"/>
      <c r="C24" s="40"/>
      <c r="D24" s="40"/>
      <c r="E24" s="3"/>
      <c r="F24" s="3"/>
      <c r="G24" s="3"/>
      <c r="H24" s="3" t="s">
        <v>23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</row>
    <row r="25" spans="1:199" ht="16.5" customHeight="1" x14ac:dyDescent="0.2">
      <c r="A25" s="30" t="s">
        <v>24</v>
      </c>
      <c r="B25" s="30" t="s">
        <v>19</v>
      </c>
      <c r="C25" s="31"/>
      <c r="D25" s="31"/>
      <c r="E25" s="32"/>
      <c r="F25" s="33">
        <v>8</v>
      </c>
      <c r="G25" s="3"/>
      <c r="H25" s="34" t="s">
        <v>25</v>
      </c>
      <c r="I25" s="38"/>
      <c r="J25" s="36">
        <f>SUM(J26:J29)</f>
        <v>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</row>
    <row r="26" spans="1:199" ht="16.5" customHeight="1" x14ac:dyDescent="0.2">
      <c r="A26" s="30" t="s">
        <v>24</v>
      </c>
      <c r="B26" s="30" t="s">
        <v>19</v>
      </c>
      <c r="C26" s="30" t="s">
        <v>19</v>
      </c>
      <c r="D26" s="31"/>
      <c r="E26" s="32"/>
      <c r="F26" s="33">
        <v>9</v>
      </c>
      <c r="G26" s="3"/>
      <c r="H26" s="37" t="s">
        <v>26</v>
      </c>
      <c r="I26" s="38"/>
      <c r="J26" s="3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</row>
    <row r="27" spans="1:199" ht="16.5" customHeight="1" x14ac:dyDescent="0.2">
      <c r="A27" s="30" t="s">
        <v>24</v>
      </c>
      <c r="B27" s="30" t="s">
        <v>19</v>
      </c>
      <c r="C27" s="30" t="s">
        <v>24</v>
      </c>
      <c r="D27" s="31"/>
      <c r="E27" s="32"/>
      <c r="F27" s="33">
        <v>9</v>
      </c>
      <c r="G27" s="3"/>
      <c r="H27" s="37" t="s">
        <v>27</v>
      </c>
      <c r="I27" s="38"/>
      <c r="J27" s="39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</row>
    <row r="28" spans="1:199" ht="16.5" customHeight="1" x14ac:dyDescent="0.2">
      <c r="A28" s="30" t="s">
        <v>24</v>
      </c>
      <c r="B28" s="30" t="s">
        <v>19</v>
      </c>
      <c r="C28" s="30" t="s">
        <v>28</v>
      </c>
      <c r="D28" s="31"/>
      <c r="E28" s="32"/>
      <c r="F28" s="33">
        <v>0</v>
      </c>
      <c r="G28" s="3"/>
      <c r="H28" s="37" t="s">
        <v>29</v>
      </c>
      <c r="I28" s="35"/>
      <c r="J28" s="39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</row>
    <row r="29" spans="1:199" ht="16.5" customHeight="1" x14ac:dyDescent="0.2">
      <c r="A29" s="30" t="s">
        <v>24</v>
      </c>
      <c r="B29" s="30" t="s">
        <v>19</v>
      </c>
      <c r="C29" s="30" t="s">
        <v>30</v>
      </c>
      <c r="D29" s="31"/>
      <c r="E29" s="32"/>
      <c r="F29" s="41">
        <v>1</v>
      </c>
      <c r="G29" s="3"/>
      <c r="H29" s="37" t="s">
        <v>31</v>
      </c>
      <c r="I29" s="42"/>
      <c r="J29" s="39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</row>
    <row r="30" spans="1:199" ht="16.5" customHeight="1" x14ac:dyDescent="0.2">
      <c r="A30" s="30" t="s">
        <v>24</v>
      </c>
      <c r="B30" s="30" t="s">
        <v>24</v>
      </c>
      <c r="C30" s="31"/>
      <c r="D30" s="31"/>
      <c r="E30" s="32"/>
      <c r="F30" s="41">
        <v>8</v>
      </c>
      <c r="G30" s="3"/>
      <c r="H30" s="34" t="s">
        <v>32</v>
      </c>
      <c r="I30" s="43"/>
      <c r="J30" s="36">
        <f>SUM(J31:J35)</f>
        <v>0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</row>
    <row r="31" spans="1:199" ht="16.5" customHeight="1" x14ac:dyDescent="0.2">
      <c r="A31" s="30" t="s">
        <v>24</v>
      </c>
      <c r="B31" s="30" t="s">
        <v>24</v>
      </c>
      <c r="C31" s="30" t="s">
        <v>19</v>
      </c>
      <c r="D31" s="31"/>
      <c r="E31" s="32"/>
      <c r="F31" s="44">
        <v>9</v>
      </c>
      <c r="G31" s="3"/>
      <c r="H31" s="37" t="s">
        <v>33</v>
      </c>
      <c r="I31" s="42"/>
      <c r="J31" s="39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</row>
    <row r="32" spans="1:199" ht="30" customHeight="1" x14ac:dyDescent="0.2">
      <c r="A32" s="30" t="s">
        <v>24</v>
      </c>
      <c r="B32" s="30" t="s">
        <v>24</v>
      </c>
      <c r="C32" s="30" t="s">
        <v>24</v>
      </c>
      <c r="D32" s="31"/>
      <c r="E32" s="32"/>
      <c r="F32" s="44">
        <v>9</v>
      </c>
      <c r="G32" s="3"/>
      <c r="H32" s="45" t="s">
        <v>34</v>
      </c>
      <c r="I32" s="46"/>
      <c r="J32" s="39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</row>
    <row r="33" spans="1:199" ht="33" customHeight="1" x14ac:dyDescent="0.2">
      <c r="A33" s="30" t="s">
        <v>24</v>
      </c>
      <c r="B33" s="30" t="s">
        <v>24</v>
      </c>
      <c r="C33" s="30" t="s">
        <v>28</v>
      </c>
      <c r="D33" s="31"/>
      <c r="E33" s="32"/>
      <c r="F33" s="44">
        <v>0</v>
      </c>
      <c r="G33" s="3"/>
      <c r="H33" s="45" t="s">
        <v>35</v>
      </c>
      <c r="I33" s="46"/>
      <c r="J33" s="39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</row>
    <row r="34" spans="1:199" ht="16.5" customHeight="1" x14ac:dyDescent="0.2">
      <c r="A34" s="30" t="s">
        <v>24</v>
      </c>
      <c r="B34" s="30" t="s">
        <v>24</v>
      </c>
      <c r="C34" s="30" t="s">
        <v>36</v>
      </c>
      <c r="D34" s="31"/>
      <c r="E34" s="32"/>
      <c r="F34" s="44">
        <v>0</v>
      </c>
      <c r="G34" s="3"/>
      <c r="H34" s="37" t="s">
        <v>37</v>
      </c>
      <c r="I34" s="38"/>
      <c r="J34" s="39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</row>
    <row r="35" spans="1:199" ht="16.5" customHeight="1" x14ac:dyDescent="0.2">
      <c r="A35" s="30" t="s">
        <v>24</v>
      </c>
      <c r="B35" s="30" t="s">
        <v>24</v>
      </c>
      <c r="C35" s="30" t="s">
        <v>38</v>
      </c>
      <c r="D35" s="31"/>
      <c r="E35" s="32"/>
      <c r="F35" s="44">
        <v>2</v>
      </c>
      <c r="G35" s="47"/>
      <c r="H35" s="37" t="s">
        <v>31</v>
      </c>
      <c r="I35" s="38"/>
      <c r="J35" s="39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</row>
    <row r="36" spans="1:199" ht="16.5" customHeight="1" x14ac:dyDescent="0.2">
      <c r="A36" s="30" t="s">
        <v>24</v>
      </c>
      <c r="B36" s="30" t="s">
        <v>28</v>
      </c>
      <c r="C36" s="31"/>
      <c r="D36" s="31"/>
      <c r="E36" s="32"/>
      <c r="F36" s="44">
        <v>9</v>
      </c>
      <c r="G36" s="47"/>
      <c r="H36" s="34" t="s">
        <v>39</v>
      </c>
      <c r="I36" s="38"/>
      <c r="J36" s="39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</row>
    <row r="37" spans="1:199" ht="16.5" customHeight="1" x14ac:dyDescent="0.2">
      <c r="A37" s="30" t="s">
        <v>24</v>
      </c>
      <c r="B37" s="31"/>
      <c r="C37" s="31"/>
      <c r="D37" s="31"/>
      <c r="E37" s="32"/>
      <c r="F37" s="44">
        <v>7</v>
      </c>
      <c r="G37" s="47"/>
      <c r="H37" s="34" t="s">
        <v>40</v>
      </c>
      <c r="I37" s="46"/>
      <c r="J37" s="36">
        <f>J25+J30+J36</f>
        <v>0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</row>
    <row r="38" spans="1:199" ht="16.5" customHeight="1" x14ac:dyDescent="0.2">
      <c r="A38" s="30" t="s">
        <v>28</v>
      </c>
      <c r="B38" s="31"/>
      <c r="C38" s="31"/>
      <c r="D38" s="31"/>
      <c r="E38" s="32"/>
      <c r="F38" s="41">
        <v>8</v>
      </c>
      <c r="G38" s="47"/>
      <c r="H38" s="48" t="s">
        <v>41</v>
      </c>
      <c r="I38" s="49"/>
      <c r="J38" s="36">
        <f>J21+J37</f>
        <v>0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</row>
    <row r="39" spans="1:199" ht="16.5" customHeight="1" x14ac:dyDescent="0.2">
      <c r="A39" s="50"/>
      <c r="B39" s="50"/>
      <c r="C39" s="50"/>
      <c r="D39" s="50"/>
      <c r="E39" s="32"/>
      <c r="F39" s="51"/>
      <c r="G39" s="47"/>
      <c r="H39" s="52"/>
      <c r="I39" s="49"/>
      <c r="J39" s="5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</row>
    <row r="40" spans="1:199" ht="16.5" customHeight="1" x14ac:dyDescent="0.2">
      <c r="A40" s="50"/>
      <c r="B40" s="50"/>
      <c r="C40" s="50"/>
      <c r="D40" s="50"/>
      <c r="E40" s="32"/>
      <c r="F40" s="51"/>
      <c r="G40" s="47"/>
      <c r="H40" s="48" t="s">
        <v>42</v>
      </c>
      <c r="I40" s="49"/>
      <c r="J40" s="5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</row>
    <row r="41" spans="1:199" ht="16.5" customHeight="1" x14ac:dyDescent="0.2">
      <c r="A41" s="50"/>
      <c r="B41" s="50"/>
      <c r="C41" s="50"/>
      <c r="D41" s="50"/>
      <c r="E41" s="32"/>
      <c r="F41" s="51"/>
      <c r="G41" s="47"/>
      <c r="H41" s="52" t="s">
        <v>43</v>
      </c>
      <c r="I41" s="49"/>
      <c r="J41" s="5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</row>
    <row r="42" spans="1:199" ht="16.5" customHeight="1" x14ac:dyDescent="0.2">
      <c r="A42" s="30" t="s">
        <v>36</v>
      </c>
      <c r="B42" s="30" t="s">
        <v>19</v>
      </c>
      <c r="C42" s="30" t="s">
        <v>19</v>
      </c>
      <c r="D42" s="31"/>
      <c r="E42" s="32"/>
      <c r="F42" s="33">
        <v>0</v>
      </c>
      <c r="G42" s="3"/>
      <c r="H42" s="37" t="s">
        <v>44</v>
      </c>
      <c r="I42" s="35"/>
      <c r="J42" s="39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</row>
    <row r="43" spans="1:199" ht="16.5" customHeight="1" x14ac:dyDescent="0.2">
      <c r="A43" s="30" t="s">
        <v>36</v>
      </c>
      <c r="B43" s="30" t="s">
        <v>19</v>
      </c>
      <c r="C43" s="31">
        <v>10</v>
      </c>
      <c r="D43" s="31"/>
      <c r="E43" s="32"/>
      <c r="F43" s="33">
        <v>0</v>
      </c>
      <c r="G43" s="3"/>
      <c r="H43" s="37" t="s">
        <v>45</v>
      </c>
      <c r="I43" s="38"/>
      <c r="J43" s="39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</row>
    <row r="44" spans="1:199" ht="16.5" customHeight="1" x14ac:dyDescent="0.2">
      <c r="A44" s="30" t="s">
        <v>36</v>
      </c>
      <c r="B44" s="30" t="s">
        <v>19</v>
      </c>
      <c r="C44" s="31">
        <v>15</v>
      </c>
      <c r="D44" s="31"/>
      <c r="E44" s="32"/>
      <c r="F44" s="33">
        <v>1</v>
      </c>
      <c r="G44" s="3"/>
      <c r="H44" s="37" t="s">
        <v>46</v>
      </c>
      <c r="I44" s="38"/>
      <c r="J44" s="39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</row>
    <row r="45" spans="1:199" ht="16.5" customHeight="1" x14ac:dyDescent="0.2">
      <c r="A45" s="30" t="s">
        <v>36</v>
      </c>
      <c r="B45" s="30" t="s">
        <v>19</v>
      </c>
      <c r="C45" s="30" t="s">
        <v>36</v>
      </c>
      <c r="D45" s="31"/>
      <c r="E45" s="32"/>
      <c r="F45" s="33">
        <v>1</v>
      </c>
      <c r="G45" s="3"/>
      <c r="H45" s="54" t="s">
        <v>47</v>
      </c>
      <c r="I45" s="3"/>
      <c r="J45" s="39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</row>
    <row r="46" spans="1:199" ht="16.5" customHeight="1" x14ac:dyDescent="0.2">
      <c r="A46" s="30" t="s">
        <v>36</v>
      </c>
      <c r="B46" s="30" t="s">
        <v>19</v>
      </c>
      <c r="C46" s="30" t="s">
        <v>30</v>
      </c>
      <c r="D46" s="31"/>
      <c r="E46" s="32"/>
      <c r="F46" s="33">
        <v>2</v>
      </c>
      <c r="G46" s="3"/>
      <c r="H46" s="37" t="s">
        <v>48</v>
      </c>
      <c r="I46" s="38"/>
      <c r="J46" s="39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</row>
    <row r="47" spans="1:199" ht="16.5" customHeight="1" x14ac:dyDescent="0.2">
      <c r="A47" s="30" t="s">
        <v>36</v>
      </c>
      <c r="B47" s="30" t="s">
        <v>19</v>
      </c>
      <c r="C47" s="30" t="s">
        <v>49</v>
      </c>
      <c r="D47" s="31"/>
      <c r="E47" s="32"/>
      <c r="F47" s="33">
        <v>2</v>
      </c>
      <c r="G47" s="3"/>
      <c r="H47" s="37" t="s">
        <v>50</v>
      </c>
      <c r="I47" s="38"/>
      <c r="J47" s="39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</row>
    <row r="48" spans="1:199" ht="16.5" customHeight="1" x14ac:dyDescent="0.2">
      <c r="A48" s="30" t="s">
        <v>36</v>
      </c>
      <c r="B48" s="30" t="s">
        <v>19</v>
      </c>
      <c r="C48" s="30" t="s">
        <v>38</v>
      </c>
      <c r="D48" s="31"/>
      <c r="E48" s="32"/>
      <c r="F48" s="33">
        <v>3</v>
      </c>
      <c r="G48" s="3"/>
      <c r="H48" s="37" t="s">
        <v>51</v>
      </c>
      <c r="I48" s="38"/>
      <c r="J48" s="39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</row>
    <row r="49" spans="1:199" ht="16.5" customHeight="1" x14ac:dyDescent="0.2">
      <c r="A49" s="30" t="s">
        <v>36</v>
      </c>
      <c r="B49" s="30" t="s">
        <v>19</v>
      </c>
      <c r="C49" s="30" t="s">
        <v>52</v>
      </c>
      <c r="D49" s="31"/>
      <c r="E49" s="32"/>
      <c r="F49" s="33">
        <v>3</v>
      </c>
      <c r="G49" s="3"/>
      <c r="H49" s="37" t="s">
        <v>53</v>
      </c>
      <c r="I49" s="35"/>
      <c r="J49" s="39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</row>
    <row r="50" spans="1:199" ht="16.5" customHeight="1" x14ac:dyDescent="0.2">
      <c r="A50" s="30" t="s">
        <v>36</v>
      </c>
      <c r="B50" s="30" t="s">
        <v>19</v>
      </c>
      <c r="C50" s="30" t="s">
        <v>54</v>
      </c>
      <c r="D50" s="31"/>
      <c r="E50" s="32"/>
      <c r="F50" s="33">
        <v>4</v>
      </c>
      <c r="G50" s="3"/>
      <c r="H50" s="37" t="s">
        <v>55</v>
      </c>
      <c r="I50" s="38"/>
      <c r="J50" s="39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</row>
    <row r="51" spans="1:199" ht="16.5" customHeight="1" x14ac:dyDescent="0.2">
      <c r="A51" s="30" t="s">
        <v>36</v>
      </c>
      <c r="B51" s="30" t="s">
        <v>19</v>
      </c>
      <c r="C51" s="30" t="s">
        <v>56</v>
      </c>
      <c r="D51" s="31"/>
      <c r="E51" s="32"/>
      <c r="F51" s="44">
        <v>9</v>
      </c>
      <c r="G51" s="47"/>
      <c r="H51" s="37" t="s">
        <v>57</v>
      </c>
      <c r="I51" s="38"/>
      <c r="J51" s="39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</row>
    <row r="52" spans="1:199" ht="16.5" customHeight="1" x14ac:dyDescent="0.2">
      <c r="A52" s="30" t="s">
        <v>36</v>
      </c>
      <c r="B52" s="30" t="s">
        <v>19</v>
      </c>
      <c r="C52" s="31"/>
      <c r="D52" s="31"/>
      <c r="E52" s="32"/>
      <c r="F52" s="44">
        <v>9</v>
      </c>
      <c r="G52" s="47"/>
      <c r="H52" s="34" t="s">
        <v>58</v>
      </c>
      <c r="I52" s="38"/>
      <c r="J52" s="36">
        <f>SUM(J42:J51)</f>
        <v>0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</row>
    <row r="53" spans="1:199" ht="16.5" customHeight="1" x14ac:dyDescent="0.2">
      <c r="A53" s="30" t="s">
        <v>36</v>
      </c>
      <c r="B53" s="30" t="s">
        <v>24</v>
      </c>
      <c r="C53" s="31"/>
      <c r="D53" s="31"/>
      <c r="E53" s="32"/>
      <c r="F53" s="44">
        <v>9</v>
      </c>
      <c r="G53" s="47"/>
      <c r="H53" s="34" t="s">
        <v>59</v>
      </c>
      <c r="I53" s="38"/>
      <c r="J53" s="39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</row>
    <row r="54" spans="1:199" ht="16.5" customHeight="1" x14ac:dyDescent="0.2">
      <c r="A54" s="30" t="s">
        <v>36</v>
      </c>
      <c r="B54" s="31"/>
      <c r="C54" s="31"/>
      <c r="D54" s="31"/>
      <c r="E54" s="32"/>
      <c r="F54" s="44">
        <v>8</v>
      </c>
      <c r="G54" s="47"/>
      <c r="H54" s="34" t="s">
        <v>60</v>
      </c>
      <c r="I54" s="38"/>
      <c r="J54" s="36">
        <f>J52+J53</f>
        <v>0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</row>
    <row r="55" spans="1:199" ht="16.5" customHeight="1" x14ac:dyDescent="0.2">
      <c r="A55" s="40"/>
      <c r="B55" s="40"/>
      <c r="C55" s="40"/>
      <c r="D55" s="40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</row>
    <row r="56" spans="1:199" ht="16.5" customHeight="1" x14ac:dyDescent="0.2">
      <c r="A56" s="30" t="s">
        <v>61</v>
      </c>
      <c r="B56" s="30"/>
      <c r="C56" s="31"/>
      <c r="D56" s="31"/>
      <c r="E56" s="32"/>
      <c r="F56" s="44">
        <v>2</v>
      </c>
      <c r="G56" s="47"/>
      <c r="H56" s="34" t="s">
        <v>62</v>
      </c>
      <c r="I56" s="38"/>
      <c r="J56" s="36">
        <f>J57</f>
        <v>0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</row>
    <row r="57" spans="1:199" ht="16.5" customHeight="1" x14ac:dyDescent="0.2">
      <c r="A57" s="30" t="s">
        <v>61</v>
      </c>
      <c r="B57" s="30" t="s">
        <v>19</v>
      </c>
      <c r="C57" s="30"/>
      <c r="D57" s="31"/>
      <c r="E57" s="32"/>
      <c r="F57" s="44">
        <v>3</v>
      </c>
      <c r="G57" s="47"/>
      <c r="H57" s="37" t="s">
        <v>63</v>
      </c>
      <c r="I57" s="38"/>
      <c r="J57" s="39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</row>
    <row r="58" spans="1:199" ht="16.5" customHeight="1" x14ac:dyDescent="0.2">
      <c r="A58" s="30" t="s">
        <v>30</v>
      </c>
      <c r="B58" s="31"/>
      <c r="C58" s="31"/>
      <c r="D58" s="31"/>
      <c r="E58" s="32"/>
      <c r="F58" s="44">
        <v>9</v>
      </c>
      <c r="G58" s="47"/>
      <c r="H58" s="34" t="s">
        <v>64</v>
      </c>
      <c r="I58" s="38"/>
      <c r="J58" s="36">
        <f>J54+J56</f>
        <v>0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</row>
    <row r="59" spans="1:199" ht="16.5" customHeight="1" x14ac:dyDescent="0.2">
      <c r="A59" s="40"/>
      <c r="B59" s="40"/>
      <c r="C59" s="40"/>
      <c r="D59" s="40"/>
      <c r="E59" s="3"/>
      <c r="F59" s="3"/>
      <c r="G59" s="3"/>
      <c r="H59" s="3" t="s">
        <v>65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</row>
    <row r="60" spans="1:199" ht="16.5" customHeight="1" x14ac:dyDescent="0.2">
      <c r="A60" s="30" t="s">
        <v>49</v>
      </c>
      <c r="B60" s="30" t="s">
        <v>19</v>
      </c>
      <c r="C60" s="30" t="s">
        <v>19</v>
      </c>
      <c r="D60" s="31"/>
      <c r="E60" s="32"/>
      <c r="F60" s="44">
        <v>1</v>
      </c>
      <c r="G60" s="47"/>
      <c r="H60" s="55" t="s">
        <v>66</v>
      </c>
      <c r="I60" s="38"/>
      <c r="J60" s="36">
        <f>SUM(J61:J67)</f>
        <v>0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</row>
    <row r="61" spans="1:199" ht="16.5" customHeight="1" x14ac:dyDescent="0.2">
      <c r="A61" s="30" t="s">
        <v>49</v>
      </c>
      <c r="B61" s="30" t="s">
        <v>19</v>
      </c>
      <c r="C61" s="30" t="s">
        <v>19</v>
      </c>
      <c r="D61" s="30" t="s">
        <v>19</v>
      </c>
      <c r="E61" s="32"/>
      <c r="F61" s="44">
        <v>2</v>
      </c>
      <c r="G61" s="47"/>
      <c r="H61" s="37" t="s">
        <v>67</v>
      </c>
      <c r="I61" s="38"/>
      <c r="J61" s="39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</row>
    <row r="62" spans="1:199" ht="16.5" customHeight="1" x14ac:dyDescent="0.2">
      <c r="A62" s="30" t="s">
        <v>49</v>
      </c>
      <c r="B62" s="30" t="s">
        <v>19</v>
      </c>
      <c r="C62" s="30" t="s">
        <v>19</v>
      </c>
      <c r="D62" s="30" t="s">
        <v>24</v>
      </c>
      <c r="E62" s="32"/>
      <c r="F62" s="44">
        <v>2</v>
      </c>
      <c r="G62" s="47"/>
      <c r="H62" s="37" t="s">
        <v>68</v>
      </c>
      <c r="I62" s="38"/>
      <c r="J62" s="39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</row>
    <row r="63" spans="1:199" ht="16.5" customHeight="1" x14ac:dyDescent="0.2">
      <c r="A63" s="30" t="s">
        <v>49</v>
      </c>
      <c r="B63" s="30" t="s">
        <v>19</v>
      </c>
      <c r="C63" s="30" t="s">
        <v>19</v>
      </c>
      <c r="D63" s="30" t="s">
        <v>28</v>
      </c>
      <c r="E63" s="32"/>
      <c r="F63" s="44">
        <v>3</v>
      </c>
      <c r="G63" s="47"/>
      <c r="H63" s="37" t="s">
        <v>69</v>
      </c>
      <c r="I63" s="38"/>
      <c r="J63" s="39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</row>
    <row r="64" spans="1:199" ht="16.5" customHeight="1" x14ac:dyDescent="0.2">
      <c r="A64" s="30" t="s">
        <v>49</v>
      </c>
      <c r="B64" s="30" t="s">
        <v>19</v>
      </c>
      <c r="C64" s="30" t="s">
        <v>19</v>
      </c>
      <c r="D64" s="30" t="s">
        <v>36</v>
      </c>
      <c r="E64" s="32"/>
      <c r="F64" s="44">
        <v>3</v>
      </c>
      <c r="G64" s="47"/>
      <c r="H64" s="37" t="s">
        <v>70</v>
      </c>
      <c r="I64" s="38"/>
      <c r="J64" s="39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</row>
    <row r="65" spans="1:199" ht="16.5" customHeight="1" x14ac:dyDescent="0.2">
      <c r="A65" s="30" t="s">
        <v>49</v>
      </c>
      <c r="B65" s="30" t="s">
        <v>19</v>
      </c>
      <c r="C65" s="30" t="s">
        <v>19</v>
      </c>
      <c r="D65" s="30" t="s">
        <v>30</v>
      </c>
      <c r="E65" s="32"/>
      <c r="F65" s="44">
        <v>4</v>
      </c>
      <c r="G65" s="47"/>
      <c r="H65" s="37" t="s">
        <v>71</v>
      </c>
      <c r="I65" s="38"/>
      <c r="J65" s="39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</row>
    <row r="66" spans="1:199" ht="16.5" customHeight="1" x14ac:dyDescent="0.2">
      <c r="A66" s="30" t="s">
        <v>49</v>
      </c>
      <c r="B66" s="30" t="s">
        <v>19</v>
      </c>
      <c r="C66" s="30" t="s">
        <v>19</v>
      </c>
      <c r="D66" s="30" t="s">
        <v>49</v>
      </c>
      <c r="E66" s="32"/>
      <c r="F66" s="44">
        <v>4</v>
      </c>
      <c r="G66" s="47"/>
      <c r="H66" s="37" t="s">
        <v>72</v>
      </c>
      <c r="I66" s="38"/>
      <c r="J66" s="39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</row>
    <row r="67" spans="1:199" ht="16.5" customHeight="1" x14ac:dyDescent="0.2">
      <c r="A67" s="30" t="s">
        <v>49</v>
      </c>
      <c r="B67" s="30" t="s">
        <v>19</v>
      </c>
      <c r="C67" s="30" t="s">
        <v>19</v>
      </c>
      <c r="D67" s="30" t="s">
        <v>38</v>
      </c>
      <c r="E67" s="32"/>
      <c r="F67" s="44">
        <v>5</v>
      </c>
      <c r="G67" s="47"/>
      <c r="H67" s="37" t="s">
        <v>73</v>
      </c>
      <c r="I67" s="38"/>
      <c r="J67" s="39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</row>
    <row r="68" spans="1:199" ht="16.5" customHeight="1" x14ac:dyDescent="0.2">
      <c r="A68" s="30" t="s">
        <v>49</v>
      </c>
      <c r="B68" s="30" t="s">
        <v>19</v>
      </c>
      <c r="C68" s="30" t="s">
        <v>24</v>
      </c>
      <c r="D68" s="31"/>
      <c r="E68" s="32"/>
      <c r="F68" s="44">
        <v>1</v>
      </c>
      <c r="G68" s="47"/>
      <c r="H68" s="55" t="s">
        <v>74</v>
      </c>
      <c r="I68" s="38"/>
      <c r="J68" s="36">
        <f>SUM(J69:J76)</f>
        <v>0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</row>
    <row r="69" spans="1:199" ht="16.5" customHeight="1" x14ac:dyDescent="0.2">
      <c r="A69" s="30" t="s">
        <v>49</v>
      </c>
      <c r="B69" s="30" t="s">
        <v>19</v>
      </c>
      <c r="C69" s="30" t="s">
        <v>24</v>
      </c>
      <c r="D69" s="30" t="s">
        <v>19</v>
      </c>
      <c r="E69" s="32"/>
      <c r="F69" s="44">
        <v>2</v>
      </c>
      <c r="G69" s="47"/>
      <c r="H69" s="37" t="s">
        <v>75</v>
      </c>
      <c r="I69" s="38"/>
      <c r="J69" s="39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</row>
    <row r="70" spans="1:199" ht="16.5" customHeight="1" x14ac:dyDescent="0.2">
      <c r="A70" s="30" t="s">
        <v>49</v>
      </c>
      <c r="B70" s="30" t="s">
        <v>19</v>
      </c>
      <c r="C70" s="30" t="s">
        <v>24</v>
      </c>
      <c r="D70" s="30" t="s">
        <v>24</v>
      </c>
      <c r="E70" s="32"/>
      <c r="F70" s="44">
        <v>2</v>
      </c>
      <c r="G70" s="47"/>
      <c r="H70" s="37" t="s">
        <v>76</v>
      </c>
      <c r="I70" s="38"/>
      <c r="J70" s="39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</row>
    <row r="71" spans="1:199" ht="16.5" customHeight="1" x14ac:dyDescent="0.2">
      <c r="A71" s="30" t="s">
        <v>49</v>
      </c>
      <c r="B71" s="30" t="s">
        <v>19</v>
      </c>
      <c r="C71" s="30" t="s">
        <v>24</v>
      </c>
      <c r="D71" s="30" t="s">
        <v>28</v>
      </c>
      <c r="E71" s="32"/>
      <c r="F71" s="44">
        <v>3</v>
      </c>
      <c r="G71" s="47"/>
      <c r="H71" s="37" t="s">
        <v>77</v>
      </c>
      <c r="I71" s="38"/>
      <c r="J71" s="39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</row>
    <row r="72" spans="1:199" ht="16.5" customHeight="1" x14ac:dyDescent="0.2">
      <c r="A72" s="30" t="s">
        <v>49</v>
      </c>
      <c r="B72" s="30" t="s">
        <v>19</v>
      </c>
      <c r="C72" s="30" t="s">
        <v>24</v>
      </c>
      <c r="D72" s="30" t="s">
        <v>36</v>
      </c>
      <c r="E72" s="32"/>
      <c r="F72" s="44">
        <v>3</v>
      </c>
      <c r="G72" s="47"/>
      <c r="H72" s="37" t="s">
        <v>78</v>
      </c>
      <c r="I72" s="38"/>
      <c r="J72" s="39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</row>
    <row r="73" spans="1:199" ht="16.5" customHeight="1" x14ac:dyDescent="0.2">
      <c r="A73" s="30" t="s">
        <v>49</v>
      </c>
      <c r="B73" s="30" t="s">
        <v>19</v>
      </c>
      <c r="C73" s="30" t="s">
        <v>24</v>
      </c>
      <c r="D73" s="30" t="s">
        <v>30</v>
      </c>
      <c r="E73" s="32"/>
      <c r="F73" s="44">
        <v>4</v>
      </c>
      <c r="G73" s="47"/>
      <c r="H73" s="37" t="s">
        <v>79</v>
      </c>
      <c r="I73" s="38"/>
      <c r="J73" s="39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</row>
    <row r="74" spans="1:199" ht="16.5" customHeight="1" x14ac:dyDescent="0.2">
      <c r="A74" s="30" t="s">
        <v>49</v>
      </c>
      <c r="B74" s="30" t="s">
        <v>19</v>
      </c>
      <c r="C74" s="30" t="s">
        <v>24</v>
      </c>
      <c r="D74" s="30" t="s">
        <v>49</v>
      </c>
      <c r="E74" s="32"/>
      <c r="F74" s="44">
        <v>4</v>
      </c>
      <c r="G74" s="47"/>
      <c r="H74" s="37" t="s">
        <v>80</v>
      </c>
      <c r="I74" s="38"/>
      <c r="J74" s="39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</row>
    <row r="75" spans="1:199" ht="16.5" customHeight="1" x14ac:dyDescent="0.2">
      <c r="A75" s="30" t="s">
        <v>49</v>
      </c>
      <c r="B75" s="30" t="s">
        <v>19</v>
      </c>
      <c r="C75" s="30" t="s">
        <v>24</v>
      </c>
      <c r="D75" s="30" t="s">
        <v>38</v>
      </c>
      <c r="E75" s="32"/>
      <c r="F75" s="44">
        <v>5</v>
      </c>
      <c r="G75" s="47"/>
      <c r="H75" s="37" t="s">
        <v>81</v>
      </c>
      <c r="I75" s="38"/>
      <c r="J75" s="39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</row>
    <row r="76" spans="1:199" ht="16.5" customHeight="1" x14ac:dyDescent="0.2">
      <c r="A76" s="30" t="s">
        <v>49</v>
      </c>
      <c r="B76" s="30" t="s">
        <v>19</v>
      </c>
      <c r="C76" s="30" t="s">
        <v>24</v>
      </c>
      <c r="D76" s="30" t="s">
        <v>52</v>
      </c>
      <c r="E76" s="32"/>
      <c r="F76" s="44">
        <v>5</v>
      </c>
      <c r="G76" s="47"/>
      <c r="H76" s="37" t="s">
        <v>73</v>
      </c>
      <c r="I76" s="38"/>
      <c r="J76" s="39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</row>
    <row r="77" spans="1:199" ht="16.5" customHeight="1" x14ac:dyDescent="0.2">
      <c r="A77" s="30" t="s">
        <v>49</v>
      </c>
      <c r="B77" s="30" t="s">
        <v>19</v>
      </c>
      <c r="C77" s="31"/>
      <c r="D77" s="31"/>
      <c r="E77" s="32"/>
      <c r="F77" s="44">
        <v>0</v>
      </c>
      <c r="G77" s="47"/>
      <c r="H77" s="34" t="s">
        <v>82</v>
      </c>
      <c r="I77" s="38"/>
      <c r="J77" s="36">
        <f>J60+J68</f>
        <v>0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</row>
    <row r="78" spans="1:199" ht="16.5" customHeight="1" x14ac:dyDescent="0.2">
      <c r="A78" s="30" t="s">
        <v>49</v>
      </c>
      <c r="B78" s="30" t="s">
        <v>24</v>
      </c>
      <c r="C78" s="31"/>
      <c r="D78" s="31"/>
      <c r="E78" s="32"/>
      <c r="F78" s="44">
        <v>0</v>
      </c>
      <c r="G78" s="47"/>
      <c r="H78" s="35" t="s">
        <v>83</v>
      </c>
      <c r="I78" s="38"/>
      <c r="J78" s="36">
        <f>SUM(J79:J80)</f>
        <v>0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</row>
    <row r="79" spans="1:199" ht="16.5" customHeight="1" x14ac:dyDescent="0.2">
      <c r="A79" s="30" t="s">
        <v>49</v>
      </c>
      <c r="B79" s="30" t="s">
        <v>24</v>
      </c>
      <c r="C79" s="30" t="s">
        <v>19</v>
      </c>
      <c r="D79" s="31"/>
      <c r="E79" s="32"/>
      <c r="F79" s="44">
        <v>1</v>
      </c>
      <c r="G79" s="47"/>
      <c r="H79" s="37" t="s">
        <v>63</v>
      </c>
      <c r="I79" s="38"/>
      <c r="J79" s="39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</row>
    <row r="80" spans="1:199" ht="16.5" customHeight="1" x14ac:dyDescent="0.2">
      <c r="A80" s="30" t="s">
        <v>49</v>
      </c>
      <c r="B80" s="30" t="s">
        <v>24</v>
      </c>
      <c r="C80" s="30" t="s">
        <v>28</v>
      </c>
      <c r="D80" s="31"/>
      <c r="E80" s="32"/>
      <c r="F80" s="44">
        <v>2</v>
      </c>
      <c r="G80" s="47"/>
      <c r="H80" s="37" t="s">
        <v>73</v>
      </c>
      <c r="I80" s="38"/>
      <c r="J80" s="39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</row>
    <row r="81" spans="1:199" ht="16.5" customHeight="1" x14ac:dyDescent="0.2">
      <c r="A81" s="30" t="s">
        <v>49</v>
      </c>
      <c r="B81" s="31"/>
      <c r="C81" s="31"/>
      <c r="D81" s="31"/>
      <c r="E81" s="32"/>
      <c r="F81" s="44">
        <v>9</v>
      </c>
      <c r="G81" s="47"/>
      <c r="H81" s="34" t="s">
        <v>84</v>
      </c>
      <c r="I81" s="38"/>
      <c r="J81" s="36">
        <f>J77+J78</f>
        <v>0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</row>
    <row r="82" spans="1:199" ht="16.5" customHeight="1" x14ac:dyDescent="0.2">
      <c r="A82" s="40"/>
      <c r="B82" s="40"/>
      <c r="C82" s="40"/>
      <c r="D82" s="40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</row>
    <row r="83" spans="1:199" ht="16.5" customHeight="1" x14ac:dyDescent="0.2">
      <c r="A83" s="30" t="s">
        <v>38</v>
      </c>
      <c r="B83" s="31"/>
      <c r="C83" s="31"/>
      <c r="D83" s="31"/>
      <c r="E83" s="32"/>
      <c r="F83" s="44">
        <v>0</v>
      </c>
      <c r="G83" s="47"/>
      <c r="H83" s="34" t="s">
        <v>85</v>
      </c>
      <c r="I83" s="38"/>
      <c r="J83" s="36">
        <f>SUM(J84:J85)</f>
        <v>0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</row>
    <row r="84" spans="1:199" ht="16.5" customHeight="1" x14ac:dyDescent="0.2">
      <c r="A84" s="30" t="s">
        <v>38</v>
      </c>
      <c r="B84" s="30" t="s">
        <v>19</v>
      </c>
      <c r="C84" s="31"/>
      <c r="D84" s="31"/>
      <c r="E84" s="32"/>
      <c r="F84" s="44">
        <v>1</v>
      </c>
      <c r="G84" s="47"/>
      <c r="H84" s="37" t="s">
        <v>86</v>
      </c>
      <c r="I84" s="38"/>
      <c r="J84" s="39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</row>
    <row r="85" spans="1:199" ht="16.5" customHeight="1" x14ac:dyDescent="0.2">
      <c r="A85" s="30" t="s">
        <v>38</v>
      </c>
      <c r="B85" s="30" t="s">
        <v>24</v>
      </c>
      <c r="C85" s="31"/>
      <c r="D85" s="31"/>
      <c r="E85" s="32"/>
      <c r="F85" s="44">
        <v>1</v>
      </c>
      <c r="G85" s="47"/>
      <c r="H85" s="37" t="s">
        <v>87</v>
      </c>
      <c r="I85" s="38"/>
      <c r="J85" s="39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</row>
    <row r="86" spans="1:199" ht="16.5" customHeight="1" x14ac:dyDescent="0.2">
      <c r="A86" s="30" t="s">
        <v>52</v>
      </c>
      <c r="B86" s="31"/>
      <c r="C86" s="31"/>
      <c r="D86" s="31"/>
      <c r="E86" s="32"/>
      <c r="F86" s="44">
        <v>0</v>
      </c>
      <c r="G86" s="47"/>
      <c r="H86" s="34" t="s">
        <v>88</v>
      </c>
      <c r="I86" s="38"/>
      <c r="J86" s="39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</row>
    <row r="87" spans="1:199" ht="16.5" customHeight="1" x14ac:dyDescent="0.2">
      <c r="A87" s="30" t="s">
        <v>54</v>
      </c>
      <c r="B87" s="31"/>
      <c r="C87" s="31"/>
      <c r="D87" s="31"/>
      <c r="E87" s="32"/>
      <c r="F87" s="44">
        <v>1</v>
      </c>
      <c r="G87" s="47"/>
      <c r="H87" s="56" t="s">
        <v>89</v>
      </c>
      <c r="I87" s="38"/>
      <c r="J87" s="36">
        <f>J58+J81+J83+J86</f>
        <v>0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</row>
    <row r="88" spans="1:199" ht="16.5" customHeight="1" x14ac:dyDescent="0.2">
      <c r="A88" s="57"/>
      <c r="B88" s="50"/>
      <c r="C88" s="50"/>
      <c r="D88" s="50"/>
      <c r="E88" s="32"/>
      <c r="F88" s="58"/>
      <c r="G88" s="47"/>
      <c r="H88" s="56"/>
      <c r="I88" s="38"/>
      <c r="J88" s="5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</row>
    <row r="89" spans="1:199" ht="16.5" customHeight="1" x14ac:dyDescent="0.2">
      <c r="A89" s="40"/>
      <c r="B89" s="40"/>
      <c r="C89" s="40"/>
      <c r="D89" s="40"/>
      <c r="E89" s="3"/>
      <c r="F89" s="3"/>
      <c r="G89" s="3"/>
      <c r="H89" s="59" t="s">
        <v>90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</row>
    <row r="90" spans="1:199" ht="16.5" customHeight="1" x14ac:dyDescent="0.2">
      <c r="A90" s="30" t="s">
        <v>91</v>
      </c>
      <c r="B90" s="30" t="s">
        <v>19</v>
      </c>
      <c r="C90" s="31"/>
      <c r="D90" s="31"/>
      <c r="E90" s="32"/>
      <c r="F90" s="44">
        <v>2</v>
      </c>
      <c r="G90" s="47"/>
      <c r="H90" s="34" t="s">
        <v>92</v>
      </c>
      <c r="I90" s="38"/>
      <c r="J90" s="36">
        <f>J91+J92</f>
        <v>0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</row>
    <row r="91" spans="1:199" ht="16.5" customHeight="1" x14ac:dyDescent="0.2">
      <c r="A91" s="30" t="s">
        <v>91</v>
      </c>
      <c r="B91" s="30" t="s">
        <v>19</v>
      </c>
      <c r="C91" s="30" t="s">
        <v>19</v>
      </c>
      <c r="D91" s="31"/>
      <c r="E91" s="32"/>
      <c r="F91" s="44">
        <v>3</v>
      </c>
      <c r="G91" s="47"/>
      <c r="H91" s="37" t="s">
        <v>93</v>
      </c>
      <c r="I91" s="38"/>
      <c r="J91" s="39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</row>
    <row r="92" spans="1:199" ht="16.5" customHeight="1" x14ac:dyDescent="0.2">
      <c r="A92" s="30" t="s">
        <v>91</v>
      </c>
      <c r="B92" s="30" t="s">
        <v>19</v>
      </c>
      <c r="C92" s="30" t="s">
        <v>24</v>
      </c>
      <c r="D92" s="31"/>
      <c r="E92" s="32"/>
      <c r="F92" s="44">
        <v>3</v>
      </c>
      <c r="G92" s="47"/>
      <c r="H92" s="37" t="s">
        <v>94</v>
      </c>
      <c r="I92" s="38"/>
      <c r="J92" s="36">
        <f>J93+J94</f>
        <v>0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</row>
    <row r="93" spans="1:199" ht="16.5" customHeight="1" x14ac:dyDescent="0.2">
      <c r="A93" s="30" t="s">
        <v>91</v>
      </c>
      <c r="B93" s="30" t="s">
        <v>19</v>
      </c>
      <c r="C93" s="30" t="s">
        <v>24</v>
      </c>
      <c r="D93" s="30" t="s">
        <v>19</v>
      </c>
      <c r="E93" s="32"/>
      <c r="F93" s="44">
        <v>4</v>
      </c>
      <c r="G93" s="47"/>
      <c r="H93" s="60" t="s">
        <v>95</v>
      </c>
      <c r="I93" s="46"/>
      <c r="J93" s="39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</row>
    <row r="94" spans="1:199" ht="16.5" customHeight="1" x14ac:dyDescent="0.2">
      <c r="A94" s="30" t="s">
        <v>91</v>
      </c>
      <c r="B94" s="30" t="s">
        <v>19</v>
      </c>
      <c r="C94" s="30" t="s">
        <v>24</v>
      </c>
      <c r="D94" s="30" t="s">
        <v>24</v>
      </c>
      <c r="E94" s="32"/>
      <c r="F94" s="41">
        <v>4</v>
      </c>
      <c r="G94" s="47"/>
      <c r="H94" s="61" t="s">
        <v>96</v>
      </c>
      <c r="I94" s="49"/>
      <c r="J94" s="39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</row>
    <row r="95" spans="1:199" ht="16.5" customHeight="1" x14ac:dyDescent="0.2">
      <c r="A95" s="30" t="s">
        <v>91</v>
      </c>
      <c r="B95" s="30" t="s">
        <v>24</v>
      </c>
      <c r="C95" s="31"/>
      <c r="D95" s="31"/>
      <c r="E95" s="32"/>
      <c r="F95" s="41">
        <v>2</v>
      </c>
      <c r="G95" s="47"/>
      <c r="H95" s="52" t="s">
        <v>97</v>
      </c>
      <c r="I95" s="49"/>
      <c r="J95" s="39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</row>
    <row r="96" spans="1:199" ht="16.5" customHeight="1" x14ac:dyDescent="0.2">
      <c r="A96" s="30" t="s">
        <v>91</v>
      </c>
      <c r="B96" s="30" t="s">
        <v>28</v>
      </c>
      <c r="C96" s="31"/>
      <c r="D96" s="31"/>
      <c r="E96" s="32"/>
      <c r="F96" s="41">
        <v>3</v>
      </c>
      <c r="G96" s="47"/>
      <c r="H96" s="52" t="s">
        <v>98</v>
      </c>
      <c r="I96" s="49"/>
      <c r="J96" s="39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</row>
    <row r="97" spans="1:199" ht="16.5" customHeight="1" x14ac:dyDescent="0.2">
      <c r="A97" s="30" t="s">
        <v>91</v>
      </c>
      <c r="B97" s="30" t="s">
        <v>36</v>
      </c>
      <c r="C97" s="31"/>
      <c r="D97" s="31"/>
      <c r="E97" s="32"/>
      <c r="F97" s="41">
        <v>3</v>
      </c>
      <c r="G97" s="47"/>
      <c r="H97" s="52" t="s">
        <v>99</v>
      </c>
      <c r="I97" s="49"/>
      <c r="J97" s="36">
        <f>J98+J99</f>
        <v>0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</row>
    <row r="98" spans="1:199" ht="16.5" customHeight="1" x14ac:dyDescent="0.2">
      <c r="A98" s="30" t="s">
        <v>91</v>
      </c>
      <c r="B98" s="30" t="s">
        <v>36</v>
      </c>
      <c r="C98" s="30" t="s">
        <v>19</v>
      </c>
      <c r="D98" s="31"/>
      <c r="E98" s="32"/>
      <c r="F98" s="41">
        <v>4</v>
      </c>
      <c r="G98" s="47"/>
      <c r="H98" s="62" t="s">
        <v>100</v>
      </c>
      <c r="I98" s="49"/>
      <c r="J98" s="39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</row>
    <row r="99" spans="1:199" ht="16.5" customHeight="1" x14ac:dyDescent="0.2">
      <c r="A99" s="30" t="s">
        <v>91</v>
      </c>
      <c r="B99" s="30" t="s">
        <v>36</v>
      </c>
      <c r="C99" s="30" t="s">
        <v>24</v>
      </c>
      <c r="D99" s="31"/>
      <c r="E99" s="32"/>
      <c r="F99" s="41">
        <v>4</v>
      </c>
      <c r="G99" s="47"/>
      <c r="H99" s="62" t="s">
        <v>101</v>
      </c>
      <c r="I99" s="49"/>
      <c r="J99" s="39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</row>
    <row r="100" spans="1:199" ht="16.5" customHeight="1" x14ac:dyDescent="0.2">
      <c r="A100" s="30" t="s">
        <v>91</v>
      </c>
      <c r="B100" s="30" t="s">
        <v>30</v>
      </c>
      <c r="C100" s="31"/>
      <c r="D100" s="31"/>
      <c r="E100" s="32"/>
      <c r="F100" s="41">
        <v>4</v>
      </c>
      <c r="G100" s="47"/>
      <c r="H100" s="52" t="s">
        <v>102</v>
      </c>
      <c r="I100" s="49"/>
      <c r="J100" s="36">
        <f>SUM(J101:J118)</f>
        <v>0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</row>
    <row r="101" spans="1:199" ht="16.5" customHeight="1" x14ac:dyDescent="0.2">
      <c r="A101" s="30" t="s">
        <v>91</v>
      </c>
      <c r="B101" s="30" t="s">
        <v>30</v>
      </c>
      <c r="C101" s="30" t="s">
        <v>19</v>
      </c>
      <c r="D101" s="31"/>
      <c r="E101" s="32"/>
      <c r="F101" s="41">
        <v>5</v>
      </c>
      <c r="G101" s="47"/>
      <c r="H101" s="62" t="s">
        <v>103</v>
      </c>
      <c r="I101" s="49"/>
      <c r="J101" s="39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</row>
    <row r="102" spans="1:199" ht="16.5" customHeight="1" x14ac:dyDescent="0.2">
      <c r="A102" s="30" t="s">
        <v>91</v>
      </c>
      <c r="B102" s="30" t="s">
        <v>30</v>
      </c>
      <c r="C102" s="30" t="s">
        <v>24</v>
      </c>
      <c r="D102" s="31"/>
      <c r="E102" s="32"/>
      <c r="F102" s="41">
        <v>5</v>
      </c>
      <c r="G102" s="47"/>
      <c r="H102" s="62" t="s">
        <v>104</v>
      </c>
      <c r="I102" s="49"/>
      <c r="J102" s="39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</row>
    <row r="103" spans="1:199" ht="16.5" customHeight="1" x14ac:dyDescent="0.2">
      <c r="A103" s="30" t="s">
        <v>91</v>
      </c>
      <c r="B103" s="30" t="s">
        <v>30</v>
      </c>
      <c r="C103" s="30" t="s">
        <v>28</v>
      </c>
      <c r="D103" s="31"/>
      <c r="E103" s="32"/>
      <c r="F103" s="41">
        <v>6</v>
      </c>
      <c r="G103" s="47"/>
      <c r="H103" s="62" t="s">
        <v>105</v>
      </c>
      <c r="I103" s="49"/>
      <c r="J103" s="39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</row>
    <row r="104" spans="1:199" ht="16.5" customHeight="1" x14ac:dyDescent="0.2">
      <c r="A104" s="30" t="s">
        <v>91</v>
      </c>
      <c r="B104" s="30" t="s">
        <v>30</v>
      </c>
      <c r="C104" s="30" t="s">
        <v>36</v>
      </c>
      <c r="D104" s="31"/>
      <c r="E104" s="32"/>
      <c r="F104" s="41">
        <v>6</v>
      </c>
      <c r="G104" s="47"/>
      <c r="H104" s="62" t="s">
        <v>106</v>
      </c>
      <c r="I104" s="49"/>
      <c r="J104" s="39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</row>
    <row r="105" spans="1:199" ht="16.5" customHeight="1" x14ac:dyDescent="0.2">
      <c r="A105" s="30" t="s">
        <v>91</v>
      </c>
      <c r="B105" s="30" t="s">
        <v>30</v>
      </c>
      <c r="C105" s="30" t="s">
        <v>30</v>
      </c>
      <c r="D105" s="31"/>
      <c r="E105" s="32"/>
      <c r="F105" s="41">
        <v>7</v>
      </c>
      <c r="G105" s="47"/>
      <c r="H105" s="62" t="s">
        <v>107</v>
      </c>
      <c r="I105" s="49"/>
      <c r="J105" s="39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</row>
    <row r="106" spans="1:199" ht="16.5" customHeight="1" x14ac:dyDescent="0.2">
      <c r="A106" s="30" t="s">
        <v>91</v>
      </c>
      <c r="B106" s="30" t="s">
        <v>30</v>
      </c>
      <c r="C106" s="30" t="s">
        <v>49</v>
      </c>
      <c r="D106" s="31"/>
      <c r="E106" s="32"/>
      <c r="F106" s="41">
        <v>7</v>
      </c>
      <c r="G106" s="47"/>
      <c r="H106" s="62" t="s">
        <v>108</v>
      </c>
      <c r="I106" s="49"/>
      <c r="J106" s="39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</row>
    <row r="107" spans="1:199" ht="16.5" customHeight="1" x14ac:dyDescent="0.2">
      <c r="A107" s="30" t="s">
        <v>91</v>
      </c>
      <c r="B107" s="30" t="s">
        <v>30</v>
      </c>
      <c r="C107" s="30" t="s">
        <v>38</v>
      </c>
      <c r="D107" s="31"/>
      <c r="E107" s="32"/>
      <c r="F107" s="41">
        <v>8</v>
      </c>
      <c r="G107" s="47"/>
      <c r="H107" s="62" t="s">
        <v>109</v>
      </c>
      <c r="I107" s="49"/>
      <c r="J107" s="39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</row>
    <row r="108" spans="1:199" ht="16.5" customHeight="1" x14ac:dyDescent="0.2">
      <c r="A108" s="30" t="s">
        <v>91</v>
      </c>
      <c r="B108" s="30" t="s">
        <v>30</v>
      </c>
      <c r="C108" s="30" t="s">
        <v>52</v>
      </c>
      <c r="D108" s="31"/>
      <c r="E108" s="32"/>
      <c r="F108" s="41">
        <v>8</v>
      </c>
      <c r="G108" s="47"/>
      <c r="H108" s="62" t="s">
        <v>110</v>
      </c>
      <c r="I108" s="49"/>
      <c r="J108" s="39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</row>
    <row r="109" spans="1:199" ht="16.5" customHeight="1" x14ac:dyDescent="0.2">
      <c r="A109" s="30" t="s">
        <v>91</v>
      </c>
      <c r="B109" s="30" t="s">
        <v>30</v>
      </c>
      <c r="C109" s="30" t="s">
        <v>54</v>
      </c>
      <c r="D109" s="31"/>
      <c r="E109" s="32"/>
      <c r="F109" s="41">
        <v>9</v>
      </c>
      <c r="G109" s="47"/>
      <c r="H109" s="62" t="s">
        <v>111</v>
      </c>
      <c r="I109" s="49"/>
      <c r="J109" s="39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</row>
    <row r="110" spans="1:199" ht="16.5" customHeight="1" x14ac:dyDescent="0.2">
      <c r="A110" s="30" t="s">
        <v>91</v>
      </c>
      <c r="B110" s="30" t="s">
        <v>30</v>
      </c>
      <c r="C110" s="30" t="s">
        <v>91</v>
      </c>
      <c r="D110" s="31"/>
      <c r="E110" s="32"/>
      <c r="F110" s="41">
        <v>9</v>
      </c>
      <c r="G110" s="47"/>
      <c r="H110" s="62" t="s">
        <v>112</v>
      </c>
      <c r="I110" s="49"/>
      <c r="J110" s="39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</row>
    <row r="111" spans="1:199" ht="16.5" customHeight="1" x14ac:dyDescent="0.2">
      <c r="A111" s="30" t="s">
        <v>91</v>
      </c>
      <c r="B111" s="30" t="s">
        <v>30</v>
      </c>
      <c r="C111" s="30" t="s">
        <v>113</v>
      </c>
      <c r="D111" s="31"/>
      <c r="E111" s="32"/>
      <c r="F111" s="41">
        <v>0</v>
      </c>
      <c r="G111" s="47"/>
      <c r="H111" s="62" t="s">
        <v>114</v>
      </c>
      <c r="I111" s="49"/>
      <c r="J111" s="39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</row>
    <row r="112" spans="1:199" ht="16.5" customHeight="1" x14ac:dyDescent="0.2">
      <c r="A112" s="30" t="s">
        <v>91</v>
      </c>
      <c r="B112" s="30" t="s">
        <v>30</v>
      </c>
      <c r="C112" s="30" t="s">
        <v>115</v>
      </c>
      <c r="D112" s="31"/>
      <c r="E112" s="32"/>
      <c r="F112" s="41">
        <v>0</v>
      </c>
      <c r="G112" s="47"/>
      <c r="H112" s="62" t="s">
        <v>116</v>
      </c>
      <c r="I112" s="49"/>
      <c r="J112" s="39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</row>
    <row r="113" spans="1:199" ht="16.5" customHeight="1" x14ac:dyDescent="0.2">
      <c r="A113" s="30" t="s">
        <v>91</v>
      </c>
      <c r="B113" s="30" t="s">
        <v>30</v>
      </c>
      <c r="C113" s="30" t="s">
        <v>117</v>
      </c>
      <c r="D113" s="31"/>
      <c r="E113" s="32"/>
      <c r="F113" s="41">
        <v>1</v>
      </c>
      <c r="G113" s="47"/>
      <c r="H113" s="62" t="s">
        <v>118</v>
      </c>
      <c r="I113" s="49"/>
      <c r="J113" s="39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</row>
    <row r="114" spans="1:199" ht="16.5" customHeight="1" x14ac:dyDescent="0.2">
      <c r="A114" s="30" t="s">
        <v>91</v>
      </c>
      <c r="B114" s="30" t="s">
        <v>30</v>
      </c>
      <c r="C114" s="30" t="s">
        <v>119</v>
      </c>
      <c r="D114" s="31"/>
      <c r="E114" s="32"/>
      <c r="F114" s="41">
        <v>1</v>
      </c>
      <c r="G114" s="47"/>
      <c r="H114" s="62" t="s">
        <v>120</v>
      </c>
      <c r="I114" s="49"/>
      <c r="J114" s="39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</row>
    <row r="115" spans="1:199" ht="16.5" customHeight="1" x14ac:dyDescent="0.2">
      <c r="A115" s="30" t="s">
        <v>91</v>
      </c>
      <c r="B115" s="30" t="s">
        <v>30</v>
      </c>
      <c r="C115" s="30" t="s">
        <v>121</v>
      </c>
      <c r="D115" s="31"/>
      <c r="E115" s="32"/>
      <c r="F115" s="41">
        <v>2</v>
      </c>
      <c r="G115" s="47"/>
      <c r="H115" s="62" t="s">
        <v>122</v>
      </c>
      <c r="I115" s="49"/>
      <c r="J115" s="39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</row>
    <row r="116" spans="1:199" ht="16.5" customHeight="1" x14ac:dyDescent="0.2">
      <c r="A116" s="30" t="s">
        <v>91</v>
      </c>
      <c r="B116" s="30" t="s">
        <v>30</v>
      </c>
      <c r="C116" s="30" t="s">
        <v>123</v>
      </c>
      <c r="D116" s="31"/>
      <c r="E116" s="32"/>
      <c r="F116" s="41">
        <v>2</v>
      </c>
      <c r="G116" s="47"/>
      <c r="H116" s="62" t="s">
        <v>124</v>
      </c>
      <c r="I116" s="49"/>
      <c r="J116" s="39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</row>
    <row r="117" spans="1:199" ht="16.5" customHeight="1" x14ac:dyDescent="0.2">
      <c r="A117" s="30" t="s">
        <v>91</v>
      </c>
      <c r="B117" s="30" t="s">
        <v>30</v>
      </c>
      <c r="C117" s="30" t="s">
        <v>125</v>
      </c>
      <c r="D117" s="31"/>
      <c r="E117" s="32"/>
      <c r="F117" s="41">
        <v>3</v>
      </c>
      <c r="G117" s="47"/>
      <c r="H117" s="62" t="s">
        <v>126</v>
      </c>
      <c r="I117" s="49"/>
      <c r="J117" s="39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</row>
    <row r="118" spans="1:199" ht="16.5" customHeight="1" x14ac:dyDescent="0.2">
      <c r="A118" s="30" t="s">
        <v>91</v>
      </c>
      <c r="B118" s="30" t="s">
        <v>30</v>
      </c>
      <c r="C118" s="30" t="s">
        <v>127</v>
      </c>
      <c r="D118" s="31"/>
      <c r="E118" s="32"/>
      <c r="F118" s="41">
        <v>3</v>
      </c>
      <c r="G118" s="47"/>
      <c r="H118" s="62" t="s">
        <v>128</v>
      </c>
      <c r="I118" s="49"/>
      <c r="J118" s="39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</row>
    <row r="119" spans="1:199" ht="16.5" customHeight="1" x14ac:dyDescent="0.2">
      <c r="A119" s="30" t="s">
        <v>91</v>
      </c>
      <c r="B119" s="31"/>
      <c r="C119" s="31"/>
      <c r="D119" s="31"/>
      <c r="E119" s="32"/>
      <c r="F119" s="41">
        <v>1</v>
      </c>
      <c r="G119" s="47"/>
      <c r="H119" s="63" t="s">
        <v>129</v>
      </c>
      <c r="I119" s="49"/>
      <c r="J119" s="36">
        <f>J90+J95+J96+J97+J100</f>
        <v>0</v>
      </c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</row>
    <row r="120" spans="1:199" ht="16.5" customHeight="1" x14ac:dyDescent="0.2">
      <c r="A120" s="30" t="s">
        <v>113</v>
      </c>
      <c r="B120" s="31"/>
      <c r="C120" s="31"/>
      <c r="D120" s="31"/>
      <c r="E120" s="32"/>
      <c r="F120" s="41">
        <v>2</v>
      </c>
      <c r="G120" s="47"/>
      <c r="H120" s="64" t="s">
        <v>130</v>
      </c>
      <c r="I120" s="49"/>
      <c r="J120" s="36">
        <f>J38+J87+J119</f>
        <v>0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</row>
    <row r="121" spans="1:199" ht="16.5" customHeight="1" x14ac:dyDescent="0.2">
      <c r="A121" s="30" t="s">
        <v>115</v>
      </c>
      <c r="B121" s="31"/>
      <c r="C121" s="31"/>
      <c r="D121" s="31"/>
      <c r="E121" s="32"/>
      <c r="F121" s="41">
        <v>2</v>
      </c>
      <c r="G121" s="47"/>
      <c r="H121" s="65" t="s">
        <v>131</v>
      </c>
      <c r="I121" s="49"/>
      <c r="J121" s="36">
        <f>SUM(J122:J131)</f>
        <v>0</v>
      </c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</row>
    <row r="122" spans="1:199" ht="16.5" customHeight="1" x14ac:dyDescent="0.2">
      <c r="A122" s="30" t="s">
        <v>115</v>
      </c>
      <c r="B122" s="30" t="s">
        <v>19</v>
      </c>
      <c r="C122" s="31"/>
      <c r="D122" s="31"/>
      <c r="E122" s="32"/>
      <c r="F122" s="41">
        <v>3</v>
      </c>
      <c r="G122" s="47"/>
      <c r="H122" s="66" t="s">
        <v>132</v>
      </c>
      <c r="I122" s="49"/>
      <c r="J122" s="39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</row>
    <row r="123" spans="1:199" ht="16.5" customHeight="1" x14ac:dyDescent="0.2">
      <c r="A123" s="30" t="s">
        <v>115</v>
      </c>
      <c r="B123" s="30" t="s">
        <v>24</v>
      </c>
      <c r="C123" s="31"/>
      <c r="D123" s="31"/>
      <c r="E123" s="32"/>
      <c r="F123" s="41">
        <v>3</v>
      </c>
      <c r="G123" s="47"/>
      <c r="H123" s="66" t="s">
        <v>133</v>
      </c>
      <c r="I123" s="49"/>
      <c r="J123" s="39"/>
    </row>
    <row r="124" spans="1:199" ht="16.5" customHeight="1" x14ac:dyDescent="0.2">
      <c r="A124" s="30" t="s">
        <v>115</v>
      </c>
      <c r="B124" s="30" t="s">
        <v>28</v>
      </c>
      <c r="C124" s="31"/>
      <c r="D124" s="31"/>
      <c r="E124" s="32"/>
      <c r="F124" s="41">
        <v>4</v>
      </c>
      <c r="G124" s="47"/>
      <c r="H124" s="66" t="s">
        <v>134</v>
      </c>
      <c r="I124" s="49"/>
      <c r="J124" s="39"/>
    </row>
    <row r="125" spans="1:199" ht="16.5" customHeight="1" x14ac:dyDescent="0.2">
      <c r="A125" s="30" t="s">
        <v>115</v>
      </c>
      <c r="B125" s="30" t="s">
        <v>36</v>
      </c>
      <c r="C125" s="31"/>
      <c r="D125" s="31"/>
      <c r="E125" s="32"/>
      <c r="F125" s="41">
        <v>4</v>
      </c>
      <c r="H125" s="66" t="s">
        <v>135</v>
      </c>
      <c r="J125" s="39"/>
    </row>
    <row r="126" spans="1:199" ht="16.5" customHeight="1" x14ac:dyDescent="0.2">
      <c r="A126" s="30" t="s">
        <v>115</v>
      </c>
      <c r="B126" s="30" t="s">
        <v>30</v>
      </c>
      <c r="C126" s="31"/>
      <c r="D126" s="31"/>
      <c r="E126" s="32"/>
      <c r="F126" s="41">
        <v>5</v>
      </c>
      <c r="H126" s="66" t="s">
        <v>136</v>
      </c>
      <c r="J126" s="39"/>
    </row>
    <row r="127" spans="1:199" ht="16.5" customHeight="1" x14ac:dyDescent="0.2">
      <c r="A127" s="30" t="s">
        <v>115</v>
      </c>
      <c r="B127" s="30" t="s">
        <v>49</v>
      </c>
      <c r="C127" s="31"/>
      <c r="D127" s="31"/>
      <c r="E127" s="32"/>
      <c r="F127" s="41">
        <v>5</v>
      </c>
      <c r="H127" s="66" t="s">
        <v>137</v>
      </c>
      <c r="J127" s="39"/>
    </row>
    <row r="128" spans="1:199" ht="16.5" customHeight="1" x14ac:dyDescent="0.2">
      <c r="A128" s="30" t="s">
        <v>115</v>
      </c>
      <c r="B128" s="30" t="s">
        <v>38</v>
      </c>
      <c r="C128" s="31"/>
      <c r="D128" s="31"/>
      <c r="E128" s="32"/>
      <c r="F128" s="41">
        <v>6</v>
      </c>
      <c r="H128" s="66" t="s">
        <v>138</v>
      </c>
      <c r="J128" s="39"/>
    </row>
    <row r="129" spans="1:11" ht="16.5" customHeight="1" x14ac:dyDescent="0.2">
      <c r="A129" s="30" t="s">
        <v>115</v>
      </c>
      <c r="B129" s="30" t="s">
        <v>52</v>
      </c>
      <c r="C129" s="31"/>
      <c r="D129" s="31"/>
      <c r="E129" s="32"/>
      <c r="F129" s="41">
        <v>6</v>
      </c>
      <c r="H129" s="66" t="s">
        <v>139</v>
      </c>
      <c r="J129" s="39"/>
    </row>
    <row r="130" spans="1:11" ht="16.5" customHeight="1" x14ac:dyDescent="0.2">
      <c r="A130" s="30" t="s">
        <v>115</v>
      </c>
      <c r="B130" s="30" t="s">
        <v>54</v>
      </c>
      <c r="C130" s="31"/>
      <c r="D130" s="31"/>
      <c r="E130" s="32"/>
      <c r="F130" s="41">
        <v>7</v>
      </c>
      <c r="H130" s="66" t="s">
        <v>140</v>
      </c>
      <c r="J130" s="39"/>
    </row>
    <row r="131" spans="1:11" ht="16.5" customHeight="1" x14ac:dyDescent="0.2">
      <c r="A131" s="30" t="s">
        <v>115</v>
      </c>
      <c r="B131" s="30" t="s">
        <v>91</v>
      </c>
      <c r="C131" s="31"/>
      <c r="D131" s="31"/>
      <c r="E131" s="32"/>
      <c r="F131" s="41">
        <v>7</v>
      </c>
      <c r="H131" s="66" t="s">
        <v>141</v>
      </c>
      <c r="J131" s="39"/>
    </row>
    <row r="132" spans="1:11" ht="16.5" customHeight="1" x14ac:dyDescent="0.2">
      <c r="A132" s="30" t="s">
        <v>117</v>
      </c>
      <c r="B132" s="31"/>
      <c r="C132" s="31"/>
      <c r="D132" s="31"/>
      <c r="E132" s="32"/>
      <c r="F132" s="41">
        <v>3</v>
      </c>
      <c r="H132" s="67" t="s">
        <v>142</v>
      </c>
      <c r="J132" s="36">
        <f>J120+J121</f>
        <v>0</v>
      </c>
    </row>
    <row r="133" spans="1:11" ht="16.5" customHeight="1" x14ac:dyDescent="0.2">
      <c r="A133" s="30" t="s">
        <v>119</v>
      </c>
      <c r="B133" s="31"/>
      <c r="C133" s="31"/>
      <c r="D133" s="31"/>
      <c r="E133" s="32"/>
      <c r="F133" s="41">
        <v>3</v>
      </c>
      <c r="H133" s="4" t="s">
        <v>143</v>
      </c>
      <c r="J133" s="36">
        <f>SUM(J134:J140)</f>
        <v>0</v>
      </c>
    </row>
    <row r="134" spans="1:11" ht="16.5" customHeight="1" x14ac:dyDescent="0.2">
      <c r="A134" s="30" t="s">
        <v>119</v>
      </c>
      <c r="B134" s="30" t="s">
        <v>19</v>
      </c>
      <c r="C134" s="31"/>
      <c r="D134" s="31"/>
      <c r="E134" s="32"/>
      <c r="F134" s="41">
        <v>4</v>
      </c>
      <c r="H134" s="68" t="s">
        <v>144</v>
      </c>
      <c r="J134" s="39"/>
    </row>
    <row r="135" spans="1:11" ht="16.5" customHeight="1" x14ac:dyDescent="0.2">
      <c r="A135" s="30" t="s">
        <v>119</v>
      </c>
      <c r="B135" s="30" t="s">
        <v>24</v>
      </c>
      <c r="C135" s="31"/>
      <c r="D135" s="31"/>
      <c r="E135" s="32"/>
      <c r="F135" s="41">
        <v>4</v>
      </c>
      <c r="H135" s="68" t="s">
        <v>145</v>
      </c>
      <c r="J135" s="39"/>
    </row>
    <row r="136" spans="1:11" ht="16.5" customHeight="1" x14ac:dyDescent="0.2">
      <c r="A136" s="30" t="s">
        <v>119</v>
      </c>
      <c r="B136" s="30" t="s">
        <v>28</v>
      </c>
      <c r="C136" s="31"/>
      <c r="D136" s="31"/>
      <c r="E136" s="32"/>
      <c r="F136" s="41">
        <v>5</v>
      </c>
      <c r="H136" s="68" t="s">
        <v>146</v>
      </c>
      <c r="J136" s="39"/>
    </row>
    <row r="137" spans="1:11" ht="16.5" customHeight="1" x14ac:dyDescent="0.2">
      <c r="A137" s="30" t="s">
        <v>119</v>
      </c>
      <c r="B137" s="30" t="s">
        <v>36</v>
      </c>
      <c r="C137" s="31"/>
      <c r="D137" s="31"/>
      <c r="E137" s="32"/>
      <c r="F137" s="41">
        <v>5</v>
      </c>
      <c r="H137" s="68" t="s">
        <v>147</v>
      </c>
      <c r="J137" s="39"/>
    </row>
    <row r="138" spans="1:11" ht="16.5" customHeight="1" x14ac:dyDescent="0.2">
      <c r="A138" s="30" t="s">
        <v>119</v>
      </c>
      <c r="B138" s="30" t="s">
        <v>30</v>
      </c>
      <c r="C138" s="31"/>
      <c r="D138" s="31"/>
      <c r="E138" s="32"/>
      <c r="F138" s="41">
        <v>6</v>
      </c>
      <c r="H138" s="68" t="s">
        <v>148</v>
      </c>
      <c r="J138" s="39"/>
    </row>
    <row r="139" spans="1:11" ht="16.5" customHeight="1" x14ac:dyDescent="0.2">
      <c r="A139" s="30" t="s">
        <v>119</v>
      </c>
      <c r="B139" s="30" t="s">
        <v>49</v>
      </c>
      <c r="C139" s="31"/>
      <c r="D139" s="31"/>
      <c r="E139" s="32"/>
      <c r="F139" s="41">
        <v>6</v>
      </c>
      <c r="H139" s="68" t="s">
        <v>149</v>
      </c>
      <c r="J139" s="39"/>
    </row>
    <row r="140" spans="1:11" ht="16.5" customHeight="1" x14ac:dyDescent="0.2">
      <c r="A140" s="30" t="s">
        <v>119</v>
      </c>
      <c r="B140" s="30" t="s">
        <v>38</v>
      </c>
      <c r="C140" s="31"/>
      <c r="D140" s="31"/>
      <c r="E140" s="32"/>
      <c r="F140" s="41">
        <v>7</v>
      </c>
      <c r="H140" s="68" t="s">
        <v>150</v>
      </c>
      <c r="J140" s="39"/>
    </row>
    <row r="141" spans="1:11" ht="16.5" customHeight="1" x14ac:dyDescent="0.2">
      <c r="A141" s="30" t="s">
        <v>123</v>
      </c>
      <c r="B141" s="31"/>
      <c r="C141" s="31"/>
      <c r="D141" s="31"/>
      <c r="E141" s="32"/>
      <c r="F141" s="41">
        <v>4</v>
      </c>
      <c r="H141" s="67" t="s">
        <v>151</v>
      </c>
      <c r="J141" s="36">
        <f>J132+J133</f>
        <v>0</v>
      </c>
    </row>
    <row r="142" spans="1:11" ht="16.5" customHeight="1" x14ac:dyDescent="0.2">
      <c r="A142" s="57"/>
      <c r="B142" s="50"/>
      <c r="C142" s="50"/>
      <c r="D142" s="50"/>
      <c r="E142" s="69"/>
      <c r="F142" s="51"/>
      <c r="H142" s="4" t="s">
        <v>152</v>
      </c>
      <c r="J142" s="70"/>
      <c r="K142" s="71"/>
    </row>
    <row r="143" spans="1:11" ht="16.5" customHeight="1" x14ac:dyDescent="0.2">
      <c r="A143" s="30" t="s">
        <v>125</v>
      </c>
      <c r="B143" s="31"/>
      <c r="C143" s="31"/>
      <c r="D143" s="31"/>
      <c r="E143" s="32"/>
      <c r="F143" s="41">
        <v>5</v>
      </c>
      <c r="H143" s="72" t="s">
        <v>153</v>
      </c>
      <c r="J143" s="39"/>
    </row>
    <row r="144" spans="1:11" ht="16.5" customHeight="1" x14ac:dyDescent="0.2">
      <c r="A144" s="30" t="s">
        <v>127</v>
      </c>
      <c r="B144" s="31"/>
      <c r="C144" s="31"/>
      <c r="D144" s="31"/>
      <c r="E144" s="32"/>
      <c r="F144" s="41">
        <v>5</v>
      </c>
      <c r="H144" s="4" t="s">
        <v>154</v>
      </c>
      <c r="J144" s="36">
        <f>J141+J143</f>
        <v>0</v>
      </c>
    </row>
    <row r="145" spans="1:10" ht="16.5" customHeight="1" x14ac:dyDescent="0.2"/>
    <row r="146" spans="1:10" ht="6.95" customHeight="1" x14ac:dyDescent="0.2">
      <c r="A146" s="73"/>
      <c r="B146" s="73"/>
      <c r="C146" s="73"/>
      <c r="D146" s="73"/>
      <c r="E146" s="73"/>
      <c r="F146" s="73"/>
      <c r="G146" s="73"/>
      <c r="H146" s="73"/>
      <c r="I146" s="73"/>
      <c r="J146" s="73"/>
    </row>
    <row r="147" spans="1:10" ht="14.85" customHeight="1" x14ac:dyDescent="0.2"/>
    <row r="148" spans="1:10" ht="14.85" customHeight="1" x14ac:dyDescent="0.2"/>
    <row r="149" spans="1:10" ht="14.85" customHeight="1" x14ac:dyDescent="0.2"/>
    <row r="150" spans="1:10" ht="14.85" customHeight="1" x14ac:dyDescent="0.2"/>
    <row r="151" spans="1:10" ht="14.85" customHeight="1" x14ac:dyDescent="0.2"/>
    <row r="152" spans="1:10" ht="14.85" customHeight="1" x14ac:dyDescent="0.2"/>
    <row r="153" spans="1:10" ht="14.85" customHeight="1" x14ac:dyDescent="0.2"/>
    <row r="154" spans="1:10" ht="14.85" customHeight="1" x14ac:dyDescent="0.2"/>
    <row r="155" spans="1:10" ht="14.85" customHeight="1" x14ac:dyDescent="0.2"/>
    <row r="156" spans="1:10" ht="14.85" customHeight="1" x14ac:dyDescent="0.2"/>
    <row r="157" spans="1:10" ht="14.85" customHeight="1" x14ac:dyDescent="0.2"/>
    <row r="158" spans="1:10" ht="14.85" customHeight="1" x14ac:dyDescent="0.2"/>
    <row r="159" spans="1:10" ht="14.85" customHeight="1" x14ac:dyDescent="0.2"/>
    <row r="160" spans="1:10" ht="14.85" customHeight="1" x14ac:dyDescent="0.2"/>
    <row r="161" ht="14.85" customHeight="1" x14ac:dyDescent="0.2"/>
    <row r="162" ht="14.85" customHeight="1" x14ac:dyDescent="0.2"/>
    <row r="163" ht="14.85" customHeight="1" x14ac:dyDescent="0.2"/>
    <row r="164" ht="14.85" customHeight="1" x14ac:dyDescent="0.2"/>
    <row r="165" ht="14.85" customHeight="1" x14ac:dyDescent="0.2"/>
    <row r="166" ht="14.85" customHeight="1" x14ac:dyDescent="0.2"/>
    <row r="167" ht="14.85" customHeight="1" x14ac:dyDescent="0.2"/>
    <row r="168" ht="14.85" customHeight="1" x14ac:dyDescent="0.2"/>
  </sheetData>
  <sheetProtection password="F0A6"/>
  <mergeCells count="4">
    <mergeCell ref="J9:J10"/>
    <mergeCell ref="A10:G10"/>
    <mergeCell ref="A11:G11"/>
    <mergeCell ref="A1:J1"/>
  </mergeCells>
  <pageMargins left="0.78740157480314965" right="0.39370078740157483" top="0.39370078740157483" bottom="0.98425196850393704" header="0.51181102362204722" footer="0.51181102362204722"/>
  <pageSetup paperSize="9" scale="61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9">
    <pageSetUpPr fitToPage="1"/>
  </sheetPr>
  <dimension ref="A1:GR133"/>
  <sheetViews>
    <sheetView showGridLines="0" workbookViewId="0">
      <selection sqref="A1:J1"/>
    </sheetView>
  </sheetViews>
  <sheetFormatPr defaultColWidth="9" defaultRowHeight="12" x14ac:dyDescent="0.2"/>
  <cols>
    <col min="1" max="5" width="3.140625" style="78" customWidth="1"/>
    <col min="6" max="6" width="3.42578125" style="78" customWidth="1"/>
    <col min="7" max="7" width="3" style="78" customWidth="1"/>
    <col min="8" max="8" width="71.140625" style="78" customWidth="1"/>
    <col min="9" max="9" width="10.140625" style="78" customWidth="1"/>
    <col min="10" max="10" width="15" style="78" customWidth="1"/>
    <col min="11" max="199" width="11.140625" style="78" customWidth="1"/>
    <col min="200" max="200" width="2" style="78" customWidth="1"/>
    <col min="201" max="16384" width="9" style="78"/>
  </cols>
  <sheetData>
    <row r="1" spans="1:200" customFormat="1" ht="50.1" customHeight="1" x14ac:dyDescent="0.2">
      <c r="A1" s="161" t="s">
        <v>267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200" customFormat="1" ht="14.85" customHeight="1" x14ac:dyDescent="0.2"/>
    <row r="3" spans="1:200" ht="16.5" customHeight="1" x14ac:dyDescent="0.2">
      <c r="A3" s="5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</row>
    <row r="4" spans="1:200" ht="16.5" customHeight="1" x14ac:dyDescent="0.2">
      <c r="A4" s="8" t="s">
        <v>0</v>
      </c>
      <c r="B4" s="7"/>
      <c r="C4" s="9"/>
      <c r="D4" s="7"/>
      <c r="E4" s="7"/>
      <c r="F4" s="7"/>
      <c r="G4" s="7"/>
      <c r="H4" s="7"/>
      <c r="I4" s="79" t="s">
        <v>1</v>
      </c>
      <c r="J4" s="80">
        <v>40623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</row>
    <row r="5" spans="1:200" ht="16.5" customHeight="1" x14ac:dyDescent="0.2">
      <c r="A5" s="12" t="s">
        <v>155</v>
      </c>
      <c r="B5" s="7"/>
      <c r="C5" s="9"/>
      <c r="D5" s="7"/>
      <c r="E5" s="7"/>
      <c r="F5" s="13"/>
      <c r="G5" s="13"/>
      <c r="H5" s="13"/>
      <c r="I5" s="79" t="s">
        <v>2</v>
      </c>
      <c r="J5" s="81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</row>
    <row r="6" spans="1:200" ht="16.5" customHeight="1" x14ac:dyDescent="0.2">
      <c r="A6" s="5"/>
      <c r="B6" s="5"/>
      <c r="C6" s="6"/>
      <c r="D6" s="7"/>
      <c r="E6" s="7"/>
      <c r="F6" s="13"/>
      <c r="G6" s="13"/>
      <c r="H6" s="7"/>
      <c r="I6" s="79" t="s">
        <v>3</v>
      </c>
      <c r="J6" s="80">
        <v>40634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</row>
    <row r="7" spans="1:200" ht="16.5" customHeight="1" x14ac:dyDescent="0.2">
      <c r="A7" s="5"/>
      <c r="B7" s="5"/>
      <c r="C7" s="6"/>
      <c r="D7" s="7"/>
      <c r="E7" s="7"/>
      <c r="F7" s="13"/>
      <c r="G7" s="13"/>
      <c r="H7" s="15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</row>
    <row r="8" spans="1:200" ht="16.5" customHeight="1" x14ac:dyDescent="0.25">
      <c r="A8" s="16" t="s">
        <v>156</v>
      </c>
      <c r="B8" s="5"/>
      <c r="C8" s="6"/>
      <c r="D8" s="7"/>
      <c r="E8" s="7"/>
      <c r="F8" s="13"/>
      <c r="G8" s="13"/>
      <c r="H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</row>
    <row r="9" spans="1:200" ht="16.5" customHeight="1" x14ac:dyDescent="0.2">
      <c r="A9" s="13"/>
      <c r="B9" s="15"/>
      <c r="C9" s="9"/>
      <c r="D9" s="7"/>
      <c r="E9" s="7"/>
      <c r="F9" s="13"/>
      <c r="G9" s="13"/>
      <c r="H9" s="17"/>
      <c r="J9" s="157" t="s">
        <v>157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</row>
    <row r="10" spans="1:200" ht="33" customHeight="1" x14ac:dyDescent="0.2">
      <c r="A10" s="166" t="s">
        <v>6</v>
      </c>
      <c r="B10" s="166"/>
      <c r="C10" s="166"/>
      <c r="D10" s="166"/>
      <c r="E10" s="166"/>
      <c r="F10" s="166"/>
      <c r="G10" s="166"/>
      <c r="H10" s="79" t="s">
        <v>7</v>
      </c>
      <c r="J10" s="165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</row>
    <row r="11" spans="1:200" ht="33" customHeight="1" x14ac:dyDescent="0.2">
      <c r="A11" s="167" t="s">
        <v>8</v>
      </c>
      <c r="B11" s="167"/>
      <c r="C11" s="167"/>
      <c r="D11" s="167"/>
      <c r="E11" s="167"/>
      <c r="F11" s="167"/>
      <c r="G11" s="167"/>
      <c r="H11" s="82">
        <v>460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</row>
    <row r="12" spans="1:200" ht="16.5" customHeight="1" x14ac:dyDescent="0.2">
      <c r="A12" s="83" t="s">
        <v>9</v>
      </c>
      <c r="B12" s="83"/>
      <c r="C12" s="75"/>
      <c r="D12" s="75"/>
      <c r="E12" s="75"/>
      <c r="F12" s="75"/>
      <c r="G12" s="75"/>
      <c r="H12" s="79" t="s">
        <v>10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</row>
    <row r="13" spans="1:200" ht="16.5" customHeight="1" x14ac:dyDescent="0.2">
      <c r="A13" s="83" t="s">
        <v>11</v>
      </c>
      <c r="B13" s="83"/>
      <c r="C13" s="75"/>
      <c r="D13" s="75"/>
      <c r="E13" s="75"/>
      <c r="F13" s="75"/>
      <c r="G13" s="75"/>
      <c r="H13" s="79" t="s">
        <v>12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</row>
    <row r="14" spans="1:200" ht="16.5" customHeight="1" x14ac:dyDescent="0.2">
      <c r="A14" s="83" t="s">
        <v>13</v>
      </c>
      <c r="B14" s="83"/>
      <c r="C14" s="75"/>
      <c r="D14" s="75"/>
      <c r="E14" s="75"/>
      <c r="F14" s="75"/>
      <c r="G14" s="75"/>
      <c r="H14" s="79" t="s">
        <v>14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</row>
    <row r="15" spans="1:200" ht="16.5" customHeight="1" x14ac:dyDescent="0.2">
      <c r="A15" s="7"/>
      <c r="B15" s="7"/>
      <c r="C15" s="9"/>
      <c r="D15" s="7"/>
      <c r="E15" s="7"/>
      <c r="F15" s="13"/>
      <c r="G15" s="13"/>
      <c r="H15" s="13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</row>
    <row r="16" spans="1:200" ht="16.5" customHeight="1" x14ac:dyDescent="0.2">
      <c r="A16" s="7"/>
      <c r="B16" s="7"/>
      <c r="C16" s="9"/>
      <c r="D16" s="7"/>
      <c r="E16" s="7"/>
      <c r="F16" s="13"/>
      <c r="G16" s="13"/>
      <c r="H16" s="13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</row>
    <row r="17" spans="1:200" ht="16.5" customHeight="1" x14ac:dyDescent="0.2">
      <c r="A17" s="7"/>
      <c r="B17" s="7"/>
      <c r="C17" s="9"/>
      <c r="D17" s="7"/>
      <c r="E17" s="7"/>
      <c r="F17" s="13"/>
      <c r="G17" s="13"/>
      <c r="H17" s="1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</row>
    <row r="18" spans="1:200" ht="16.5" customHeight="1" x14ac:dyDescent="0.2">
      <c r="A18" s="7"/>
      <c r="B18" s="9"/>
      <c r="C18" s="7"/>
      <c r="D18" s="7"/>
      <c r="E18" s="13"/>
      <c r="F18" s="13"/>
      <c r="G18" s="13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</row>
    <row r="19" spans="1:200" ht="16.5" customHeight="1" x14ac:dyDescent="0.2">
      <c r="A19" s="20"/>
      <c r="B19" s="21"/>
      <c r="C19" s="22"/>
      <c r="D19" s="22"/>
      <c r="E19" s="23"/>
      <c r="F19" s="23"/>
      <c r="G19" s="24"/>
      <c r="H19" s="3"/>
      <c r="I19" s="3"/>
      <c r="J19" s="25" t="s">
        <v>158</v>
      </c>
      <c r="K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</row>
    <row r="20" spans="1:200" ht="16.5" customHeight="1" x14ac:dyDescent="0.2">
      <c r="A20" s="26" t="s">
        <v>16</v>
      </c>
      <c r="B20" s="1"/>
      <c r="C20" s="26"/>
      <c r="D20" s="1"/>
      <c r="E20" s="1"/>
      <c r="F20" s="84" t="s">
        <v>17</v>
      </c>
      <c r="G20" s="3"/>
      <c r="H20" s="3"/>
      <c r="I20" s="3"/>
      <c r="J20" s="85">
        <v>10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</row>
    <row r="21" spans="1:200" ht="16.5" customHeight="1" x14ac:dyDescent="0.2">
      <c r="A21" s="86" t="s">
        <v>159</v>
      </c>
      <c r="B21" s="74"/>
      <c r="C21" s="74"/>
      <c r="D21" s="74"/>
      <c r="E21" s="74"/>
      <c r="F21" s="74"/>
      <c r="G21" s="74"/>
      <c r="H21" s="87" t="s">
        <v>160</v>
      </c>
      <c r="I21" s="76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7"/>
      <c r="EY21" s="77"/>
      <c r="EZ21" s="77"/>
      <c r="FA21" s="77"/>
      <c r="FB21" s="77"/>
      <c r="FC21" s="77"/>
      <c r="FD21" s="77"/>
      <c r="FE21" s="77"/>
      <c r="FF21" s="77"/>
      <c r="FG21" s="77"/>
      <c r="FH21" s="77"/>
      <c r="FI21" s="77"/>
      <c r="FJ21" s="77"/>
      <c r="FK21" s="77"/>
      <c r="FL21" s="77"/>
      <c r="FM21" s="77"/>
      <c r="FN21" s="77"/>
      <c r="FO21" s="77"/>
      <c r="FP21" s="77"/>
      <c r="FQ21" s="77"/>
      <c r="FR21" s="77"/>
      <c r="FS21" s="77"/>
      <c r="FT21" s="77"/>
      <c r="FU21" s="77"/>
      <c r="FV21" s="77"/>
      <c r="FW21" s="77"/>
      <c r="FX21" s="77"/>
      <c r="FY21" s="77"/>
      <c r="FZ21" s="77"/>
      <c r="GA21" s="77"/>
      <c r="GB21" s="77"/>
      <c r="GC21" s="77"/>
      <c r="GD21" s="77"/>
      <c r="GE21" s="77"/>
      <c r="GF21" s="77"/>
      <c r="GG21" s="77"/>
      <c r="GH21" s="77"/>
      <c r="GI21" s="77"/>
      <c r="GJ21" s="77"/>
      <c r="GK21" s="77"/>
      <c r="GL21" s="77"/>
      <c r="GM21" s="77"/>
      <c r="GN21" s="77"/>
      <c r="GO21" s="77"/>
      <c r="GP21" s="77"/>
      <c r="GQ21" s="77"/>
      <c r="GR21" s="77"/>
    </row>
    <row r="22" spans="1:200" ht="16.5" customHeight="1" x14ac:dyDescent="0.2">
      <c r="A22" s="88" t="s">
        <v>19</v>
      </c>
      <c r="B22" s="89" t="s">
        <v>155</v>
      </c>
      <c r="C22" s="89" t="s">
        <v>155</v>
      </c>
      <c r="D22" s="89" t="s">
        <v>155</v>
      </c>
      <c r="E22" s="90"/>
      <c r="F22" s="25">
        <v>9</v>
      </c>
      <c r="G22" s="74"/>
      <c r="H22" s="34" t="s">
        <v>161</v>
      </c>
      <c r="I22" s="35"/>
      <c r="J22" s="91">
        <f>SUM(J23:J25)</f>
        <v>0</v>
      </c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77"/>
      <c r="FE22" s="77"/>
      <c r="FF22" s="77"/>
      <c r="FG22" s="77"/>
      <c r="FH22" s="77"/>
      <c r="FI22" s="77"/>
      <c r="FJ22" s="77"/>
      <c r="FK22" s="77"/>
      <c r="FL22" s="77"/>
      <c r="FM22" s="77"/>
      <c r="FN22" s="77"/>
      <c r="FO22" s="77"/>
      <c r="FP22" s="77"/>
      <c r="FQ22" s="77"/>
      <c r="FR22" s="77"/>
      <c r="FS22" s="77"/>
      <c r="FT22" s="77"/>
      <c r="FU22" s="77"/>
      <c r="FV22" s="77"/>
      <c r="FW22" s="77"/>
      <c r="FX22" s="77"/>
      <c r="FY22" s="77"/>
      <c r="FZ22" s="77"/>
      <c r="GA22" s="77"/>
      <c r="GB22" s="77"/>
      <c r="GC22" s="77"/>
      <c r="GD22" s="77"/>
      <c r="GE22" s="77"/>
      <c r="GF22" s="77"/>
      <c r="GG22" s="77"/>
      <c r="GH22" s="77"/>
      <c r="GI22" s="77"/>
      <c r="GJ22" s="77"/>
      <c r="GK22" s="77"/>
      <c r="GL22" s="77"/>
      <c r="GM22" s="77"/>
      <c r="GN22" s="77"/>
      <c r="GO22" s="77"/>
      <c r="GP22" s="77"/>
      <c r="GQ22" s="77"/>
      <c r="GR22" s="77"/>
    </row>
    <row r="23" spans="1:200" ht="16.5" customHeight="1" x14ac:dyDescent="0.2">
      <c r="A23" s="88" t="s">
        <v>19</v>
      </c>
      <c r="B23" s="88" t="s">
        <v>19</v>
      </c>
      <c r="C23" s="89"/>
      <c r="D23" s="89"/>
      <c r="E23" s="90"/>
      <c r="F23" s="25">
        <v>0</v>
      </c>
      <c r="G23" s="74"/>
      <c r="H23" s="92" t="s">
        <v>162</v>
      </c>
      <c r="I23" s="35"/>
      <c r="J23" s="93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V23" s="77"/>
      <c r="DW23" s="77"/>
      <c r="DX23" s="77"/>
      <c r="DY23" s="77"/>
      <c r="DZ23" s="77"/>
      <c r="EA23" s="77"/>
      <c r="EB23" s="77"/>
      <c r="EC23" s="77"/>
      <c r="ED23" s="77"/>
      <c r="EE23" s="77"/>
      <c r="EF23" s="77"/>
      <c r="EG23" s="77"/>
      <c r="EH23" s="77"/>
      <c r="EI23" s="77"/>
      <c r="EJ23" s="77"/>
      <c r="EK23" s="77"/>
      <c r="EL23" s="77"/>
      <c r="EM23" s="77"/>
      <c r="EN23" s="77"/>
      <c r="EO23" s="77"/>
      <c r="EP23" s="77"/>
      <c r="EQ23" s="77"/>
      <c r="ER23" s="77"/>
      <c r="ES23" s="77"/>
      <c r="ET23" s="77"/>
      <c r="EU23" s="77"/>
      <c r="EV23" s="77"/>
      <c r="EW23" s="77"/>
      <c r="EX23" s="77"/>
      <c r="EY23" s="77"/>
      <c r="EZ23" s="77"/>
      <c r="FA23" s="77"/>
      <c r="FB23" s="77"/>
      <c r="FC23" s="77"/>
      <c r="FD23" s="77"/>
      <c r="FE23" s="77"/>
      <c r="FF23" s="77"/>
      <c r="FG23" s="77"/>
      <c r="FH23" s="77"/>
      <c r="FI23" s="77"/>
      <c r="FJ23" s="77"/>
      <c r="FK23" s="77"/>
      <c r="FL23" s="77"/>
      <c r="FM23" s="77"/>
      <c r="FN23" s="77"/>
      <c r="FO23" s="77"/>
      <c r="FP23" s="77"/>
      <c r="FQ23" s="77"/>
      <c r="FR23" s="77"/>
      <c r="FS23" s="77"/>
      <c r="FT23" s="77"/>
      <c r="FU23" s="77"/>
      <c r="FV23" s="77"/>
      <c r="FW23" s="77"/>
      <c r="FX23" s="77"/>
      <c r="FY23" s="77"/>
      <c r="FZ23" s="77"/>
      <c r="GA23" s="77"/>
      <c r="GB23" s="77"/>
      <c r="GC23" s="77"/>
      <c r="GD23" s="77"/>
      <c r="GE23" s="77"/>
      <c r="GF23" s="77"/>
      <c r="GG23" s="77"/>
      <c r="GH23" s="77"/>
      <c r="GI23" s="77"/>
      <c r="GJ23" s="77"/>
      <c r="GK23" s="77"/>
      <c r="GL23" s="77"/>
      <c r="GM23" s="77"/>
      <c r="GN23" s="77"/>
      <c r="GO23" s="77"/>
      <c r="GP23" s="77"/>
      <c r="GQ23" s="77"/>
      <c r="GR23" s="77"/>
    </row>
    <row r="24" spans="1:200" ht="16.5" customHeight="1" x14ac:dyDescent="0.2">
      <c r="A24" s="88" t="s">
        <v>19</v>
      </c>
      <c r="B24" s="88" t="s">
        <v>24</v>
      </c>
      <c r="C24" s="89"/>
      <c r="D24" s="89"/>
      <c r="E24" s="90"/>
      <c r="F24" s="25">
        <v>0</v>
      </c>
      <c r="G24" s="74"/>
      <c r="H24" s="92" t="s">
        <v>163</v>
      </c>
      <c r="I24" s="35"/>
      <c r="J24" s="93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77"/>
      <c r="DQ24" s="77"/>
      <c r="DR24" s="77"/>
      <c r="DS24" s="77"/>
      <c r="DT24" s="77"/>
      <c r="DU24" s="77"/>
      <c r="DV24" s="77"/>
      <c r="DW24" s="77"/>
      <c r="DX24" s="77"/>
      <c r="DY24" s="77"/>
      <c r="DZ24" s="77"/>
      <c r="EA24" s="77"/>
      <c r="EB24" s="77"/>
      <c r="EC24" s="77"/>
      <c r="ED24" s="77"/>
      <c r="EE24" s="77"/>
      <c r="EF24" s="77"/>
      <c r="EG24" s="77"/>
      <c r="EH24" s="77"/>
      <c r="EI24" s="77"/>
      <c r="EJ24" s="77"/>
      <c r="EK24" s="77"/>
      <c r="EL24" s="77"/>
      <c r="EM24" s="77"/>
      <c r="EN24" s="77"/>
      <c r="EO24" s="77"/>
      <c r="EP24" s="77"/>
      <c r="EQ24" s="77"/>
      <c r="ER24" s="77"/>
      <c r="ES24" s="77"/>
      <c r="ET24" s="77"/>
      <c r="EU24" s="77"/>
      <c r="EV24" s="77"/>
      <c r="EW24" s="77"/>
      <c r="EX24" s="77"/>
      <c r="EY24" s="77"/>
      <c r="EZ24" s="77"/>
      <c r="FA24" s="77"/>
      <c r="FB24" s="77"/>
      <c r="FC24" s="77"/>
      <c r="FD24" s="77"/>
      <c r="FE24" s="77"/>
      <c r="FF24" s="77"/>
      <c r="FG24" s="77"/>
      <c r="FH24" s="77"/>
      <c r="FI24" s="77"/>
      <c r="FJ24" s="77"/>
      <c r="FK24" s="77"/>
      <c r="FL24" s="77"/>
      <c r="FM24" s="77"/>
      <c r="FN24" s="77"/>
      <c r="FO24" s="77"/>
      <c r="FP24" s="77"/>
      <c r="FQ24" s="77"/>
      <c r="FR24" s="77"/>
      <c r="FS24" s="77"/>
      <c r="FT24" s="77"/>
      <c r="FU24" s="77"/>
      <c r="FV24" s="77"/>
      <c r="FW24" s="77"/>
      <c r="FX24" s="77"/>
      <c r="FY24" s="77"/>
      <c r="FZ24" s="77"/>
      <c r="GA24" s="77"/>
      <c r="GB24" s="77"/>
      <c r="GC24" s="77"/>
      <c r="GD24" s="77"/>
      <c r="GE24" s="77"/>
      <c r="GF24" s="77"/>
      <c r="GG24" s="77"/>
      <c r="GH24" s="77"/>
      <c r="GI24" s="77"/>
      <c r="GJ24" s="77"/>
      <c r="GK24" s="77"/>
      <c r="GL24" s="77"/>
      <c r="GM24" s="77"/>
      <c r="GN24" s="77"/>
      <c r="GO24" s="77"/>
      <c r="GP24" s="77"/>
      <c r="GQ24" s="77"/>
      <c r="GR24" s="77"/>
    </row>
    <row r="25" spans="1:200" ht="16.5" customHeight="1" x14ac:dyDescent="0.2">
      <c r="A25" s="88" t="s">
        <v>19</v>
      </c>
      <c r="B25" s="88" t="s">
        <v>28</v>
      </c>
      <c r="C25" s="89"/>
      <c r="D25" s="89"/>
      <c r="E25" s="90"/>
      <c r="F25" s="25">
        <v>1</v>
      </c>
      <c r="G25" s="74"/>
      <c r="H25" s="92" t="s">
        <v>164</v>
      </c>
      <c r="I25" s="35"/>
      <c r="J25" s="93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  <c r="DT25" s="77"/>
      <c r="DU25" s="77"/>
      <c r="DV25" s="77"/>
      <c r="DW25" s="77"/>
      <c r="DX25" s="77"/>
      <c r="DY25" s="77"/>
      <c r="DZ25" s="77"/>
      <c r="EA25" s="77"/>
      <c r="EB25" s="77"/>
      <c r="EC25" s="77"/>
      <c r="ED25" s="77"/>
      <c r="EE25" s="77"/>
      <c r="EF25" s="77"/>
      <c r="EG25" s="77"/>
      <c r="EH25" s="77"/>
      <c r="EI25" s="77"/>
      <c r="EJ25" s="77"/>
      <c r="EK25" s="77"/>
      <c r="EL25" s="77"/>
      <c r="EM25" s="77"/>
      <c r="EN25" s="77"/>
      <c r="EO25" s="77"/>
      <c r="EP25" s="77"/>
      <c r="EQ25" s="77"/>
      <c r="ER25" s="77"/>
      <c r="ES25" s="77"/>
      <c r="ET25" s="77"/>
      <c r="EU25" s="77"/>
      <c r="EV25" s="77"/>
      <c r="EW25" s="77"/>
      <c r="EX25" s="77"/>
      <c r="EY25" s="77"/>
      <c r="EZ25" s="77"/>
      <c r="FA25" s="77"/>
      <c r="FB25" s="77"/>
      <c r="FC25" s="77"/>
      <c r="FD25" s="77"/>
      <c r="FE25" s="77"/>
      <c r="FF25" s="77"/>
      <c r="FG25" s="77"/>
      <c r="FH25" s="77"/>
      <c r="FI25" s="77"/>
      <c r="FJ25" s="77"/>
      <c r="FK25" s="77"/>
      <c r="FL25" s="77"/>
      <c r="FM25" s="77"/>
      <c r="FN25" s="77"/>
      <c r="FO25" s="77"/>
      <c r="FP25" s="77"/>
      <c r="FQ25" s="77"/>
      <c r="FR25" s="77"/>
      <c r="FS25" s="77"/>
      <c r="FT25" s="77"/>
      <c r="FU25" s="77"/>
      <c r="FV25" s="77"/>
      <c r="FW25" s="77"/>
      <c r="FX25" s="77"/>
      <c r="FY25" s="77"/>
      <c r="FZ25" s="77"/>
      <c r="GA25" s="77"/>
      <c r="GB25" s="77"/>
      <c r="GC25" s="77"/>
      <c r="GD25" s="77"/>
      <c r="GE25" s="77"/>
      <c r="GF25" s="77"/>
      <c r="GG25" s="77"/>
      <c r="GH25" s="77"/>
      <c r="GI25" s="77"/>
      <c r="GJ25" s="77"/>
      <c r="GK25" s="77"/>
      <c r="GL25" s="77"/>
      <c r="GM25" s="77"/>
      <c r="GN25" s="77"/>
      <c r="GO25" s="77"/>
      <c r="GP25" s="77"/>
      <c r="GQ25" s="77"/>
      <c r="GR25" s="77"/>
    </row>
    <row r="26" spans="1:200" ht="16.5" customHeight="1" x14ac:dyDescent="0.2">
      <c r="A26" s="88" t="s">
        <v>24</v>
      </c>
      <c r="B26" s="88"/>
      <c r="C26" s="89"/>
      <c r="D26" s="89"/>
      <c r="E26" s="90"/>
      <c r="F26" s="25">
        <v>9</v>
      </c>
      <c r="G26" s="74"/>
      <c r="H26" s="34" t="s">
        <v>165</v>
      </c>
      <c r="I26" s="35"/>
      <c r="J26" s="91">
        <f>SUM(J27:J31)</f>
        <v>0</v>
      </c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  <c r="DJ26" s="77"/>
      <c r="DK26" s="77"/>
      <c r="DL26" s="77"/>
      <c r="DM26" s="77"/>
      <c r="DN26" s="77"/>
      <c r="DO26" s="77"/>
      <c r="DP26" s="77"/>
      <c r="DQ26" s="77"/>
      <c r="DR26" s="77"/>
      <c r="DS26" s="77"/>
      <c r="DT26" s="77"/>
      <c r="DU26" s="77"/>
      <c r="DV26" s="77"/>
      <c r="DW26" s="77"/>
      <c r="DX26" s="77"/>
      <c r="DY26" s="77"/>
      <c r="DZ26" s="77"/>
      <c r="EA26" s="77"/>
      <c r="EB26" s="77"/>
      <c r="EC26" s="77"/>
      <c r="ED26" s="77"/>
      <c r="EE26" s="77"/>
      <c r="EF26" s="77"/>
      <c r="EG26" s="77"/>
      <c r="EH26" s="77"/>
      <c r="EI26" s="77"/>
      <c r="EJ26" s="77"/>
      <c r="EK26" s="77"/>
      <c r="EL26" s="77"/>
      <c r="EM26" s="77"/>
      <c r="EN26" s="77"/>
      <c r="EO26" s="77"/>
      <c r="EP26" s="77"/>
      <c r="EQ26" s="77"/>
      <c r="ER26" s="77"/>
      <c r="ES26" s="77"/>
      <c r="ET26" s="77"/>
      <c r="EU26" s="77"/>
      <c r="EV26" s="77"/>
      <c r="EW26" s="77"/>
      <c r="EX26" s="77"/>
      <c r="EY26" s="77"/>
      <c r="EZ26" s="77"/>
      <c r="FA26" s="77"/>
      <c r="FB26" s="77"/>
      <c r="FC26" s="77"/>
      <c r="FD26" s="77"/>
      <c r="FE26" s="77"/>
      <c r="FF26" s="77"/>
      <c r="FG26" s="77"/>
      <c r="FH26" s="77"/>
      <c r="FI26" s="77"/>
      <c r="FJ26" s="77"/>
      <c r="FK26" s="77"/>
      <c r="FL26" s="77"/>
      <c r="FM26" s="77"/>
      <c r="FN26" s="77"/>
      <c r="FO26" s="77"/>
      <c r="FP26" s="77"/>
      <c r="FQ26" s="77"/>
      <c r="FR26" s="77"/>
      <c r="FS26" s="77"/>
      <c r="FT26" s="77"/>
      <c r="FU26" s="77"/>
      <c r="FV26" s="77"/>
      <c r="FW26" s="77"/>
      <c r="FX26" s="77"/>
      <c r="FY26" s="77"/>
      <c r="FZ26" s="77"/>
      <c r="GA26" s="77"/>
      <c r="GB26" s="77"/>
      <c r="GC26" s="77"/>
      <c r="GD26" s="77"/>
      <c r="GE26" s="77"/>
      <c r="GF26" s="77"/>
      <c r="GG26" s="77"/>
      <c r="GH26" s="77"/>
      <c r="GI26" s="77"/>
      <c r="GJ26" s="77"/>
      <c r="GK26" s="77"/>
      <c r="GL26" s="77"/>
      <c r="GM26" s="77"/>
      <c r="GN26" s="77"/>
      <c r="GO26" s="77"/>
      <c r="GP26" s="77"/>
      <c r="GQ26" s="77"/>
      <c r="GR26" s="77"/>
    </row>
    <row r="27" spans="1:200" ht="16.5" customHeight="1" x14ac:dyDescent="0.2">
      <c r="A27" s="88" t="s">
        <v>24</v>
      </c>
      <c r="B27" s="88" t="s">
        <v>19</v>
      </c>
      <c r="C27" s="89"/>
      <c r="D27" s="89"/>
      <c r="E27" s="90"/>
      <c r="F27" s="25">
        <v>0</v>
      </c>
      <c r="G27" s="74"/>
      <c r="H27" s="92" t="s">
        <v>166</v>
      </c>
      <c r="I27" s="35"/>
      <c r="J27" s="93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77"/>
      <c r="DY27" s="77"/>
      <c r="DZ27" s="77"/>
      <c r="EA27" s="77"/>
      <c r="EB27" s="77"/>
      <c r="EC27" s="77"/>
      <c r="ED27" s="77"/>
      <c r="EE27" s="77"/>
      <c r="EF27" s="77"/>
      <c r="EG27" s="77"/>
      <c r="EH27" s="77"/>
      <c r="EI27" s="77"/>
      <c r="EJ27" s="77"/>
      <c r="EK27" s="77"/>
      <c r="EL27" s="77"/>
      <c r="EM27" s="77"/>
      <c r="EN27" s="77"/>
      <c r="EO27" s="77"/>
      <c r="EP27" s="77"/>
      <c r="EQ27" s="77"/>
      <c r="ER27" s="77"/>
      <c r="ES27" s="77"/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77"/>
      <c r="FE27" s="77"/>
      <c r="FF27" s="77"/>
      <c r="FG27" s="77"/>
      <c r="FH27" s="77"/>
      <c r="FI27" s="77"/>
      <c r="FJ27" s="77"/>
      <c r="FK27" s="77"/>
      <c r="FL27" s="77"/>
      <c r="FM27" s="77"/>
      <c r="FN27" s="77"/>
      <c r="FO27" s="77"/>
      <c r="FP27" s="77"/>
      <c r="FQ27" s="77"/>
      <c r="FR27" s="77"/>
      <c r="FS27" s="77"/>
      <c r="FT27" s="77"/>
      <c r="FU27" s="77"/>
      <c r="FV27" s="77"/>
      <c r="FW27" s="77"/>
      <c r="FX27" s="77"/>
      <c r="FY27" s="77"/>
      <c r="FZ27" s="77"/>
      <c r="GA27" s="77"/>
      <c r="GB27" s="77"/>
      <c r="GC27" s="77"/>
      <c r="GD27" s="77"/>
      <c r="GE27" s="77"/>
      <c r="GF27" s="77"/>
      <c r="GG27" s="77"/>
      <c r="GH27" s="77"/>
      <c r="GI27" s="77"/>
      <c r="GJ27" s="77"/>
      <c r="GK27" s="77"/>
      <c r="GL27" s="77"/>
      <c r="GM27" s="77"/>
      <c r="GN27" s="77"/>
      <c r="GO27" s="77"/>
      <c r="GP27" s="77"/>
      <c r="GQ27" s="77"/>
      <c r="GR27" s="77"/>
    </row>
    <row r="28" spans="1:200" ht="16.5" customHeight="1" x14ac:dyDescent="0.2">
      <c r="A28" s="88" t="s">
        <v>24</v>
      </c>
      <c r="B28" s="88" t="s">
        <v>24</v>
      </c>
      <c r="C28" s="89"/>
      <c r="D28" s="89"/>
      <c r="E28" s="90"/>
      <c r="F28" s="25">
        <v>0</v>
      </c>
      <c r="G28" s="74"/>
      <c r="H28" s="92" t="s">
        <v>167</v>
      </c>
      <c r="I28" s="35"/>
      <c r="J28" s="93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  <c r="EO28" s="77"/>
      <c r="EP28" s="77"/>
      <c r="EQ28" s="77"/>
      <c r="ER28" s="77"/>
      <c r="ES28" s="77"/>
      <c r="ET28" s="77"/>
      <c r="EU28" s="77"/>
      <c r="EV28" s="77"/>
      <c r="EW28" s="77"/>
      <c r="EX28" s="77"/>
      <c r="EY28" s="77"/>
      <c r="EZ28" s="77"/>
      <c r="FA28" s="77"/>
      <c r="FB28" s="77"/>
      <c r="FC28" s="77"/>
      <c r="FD28" s="77"/>
      <c r="FE28" s="77"/>
      <c r="FF28" s="77"/>
      <c r="FG28" s="77"/>
      <c r="FH28" s="77"/>
      <c r="FI28" s="77"/>
      <c r="FJ28" s="77"/>
      <c r="FK28" s="77"/>
      <c r="FL28" s="77"/>
      <c r="FM28" s="77"/>
      <c r="FN28" s="77"/>
      <c r="FO28" s="77"/>
      <c r="FP28" s="77"/>
      <c r="FQ28" s="77"/>
      <c r="FR28" s="77"/>
      <c r="FS28" s="77"/>
      <c r="FT28" s="77"/>
      <c r="FU28" s="77"/>
      <c r="FV28" s="77"/>
      <c r="FW28" s="77"/>
      <c r="FX28" s="77"/>
      <c r="FY28" s="77"/>
      <c r="FZ28" s="77"/>
      <c r="GA28" s="77"/>
      <c r="GB28" s="77"/>
      <c r="GC28" s="77"/>
      <c r="GD28" s="77"/>
      <c r="GE28" s="77"/>
      <c r="GF28" s="77"/>
      <c r="GG28" s="77"/>
      <c r="GH28" s="77"/>
      <c r="GI28" s="77"/>
      <c r="GJ28" s="77"/>
      <c r="GK28" s="77"/>
      <c r="GL28" s="77"/>
      <c r="GM28" s="77"/>
      <c r="GN28" s="77"/>
      <c r="GO28" s="77"/>
      <c r="GP28" s="77"/>
      <c r="GQ28" s="77"/>
      <c r="GR28" s="77"/>
    </row>
    <row r="29" spans="1:200" ht="16.5" customHeight="1" x14ac:dyDescent="0.2">
      <c r="A29" s="88" t="s">
        <v>24</v>
      </c>
      <c r="B29" s="88" t="s">
        <v>28</v>
      </c>
      <c r="C29" s="89"/>
      <c r="D29" s="89"/>
      <c r="E29" s="90"/>
      <c r="F29" s="25">
        <v>1</v>
      </c>
      <c r="G29" s="74"/>
      <c r="H29" s="92" t="s">
        <v>168</v>
      </c>
      <c r="I29" s="35"/>
      <c r="J29" s="93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  <c r="EO29" s="77"/>
      <c r="EP29" s="77"/>
      <c r="EQ29" s="77"/>
      <c r="ER29" s="77"/>
      <c r="ES29" s="77"/>
      <c r="ET29" s="77"/>
      <c r="EU29" s="77"/>
      <c r="EV29" s="77"/>
      <c r="EW29" s="77"/>
      <c r="EX29" s="77"/>
      <c r="EY29" s="77"/>
      <c r="EZ29" s="77"/>
      <c r="FA29" s="77"/>
      <c r="FB29" s="77"/>
      <c r="FC29" s="77"/>
      <c r="FD29" s="77"/>
      <c r="FE29" s="77"/>
      <c r="FF29" s="77"/>
      <c r="FG29" s="77"/>
      <c r="FH29" s="77"/>
      <c r="FI29" s="77"/>
      <c r="FJ29" s="77"/>
      <c r="FK29" s="77"/>
      <c r="FL29" s="77"/>
      <c r="FM29" s="77"/>
      <c r="FN29" s="77"/>
      <c r="FO29" s="77"/>
      <c r="FP29" s="77"/>
      <c r="FQ29" s="77"/>
      <c r="FR29" s="77"/>
      <c r="FS29" s="77"/>
      <c r="FT29" s="77"/>
      <c r="FU29" s="77"/>
      <c r="FV29" s="77"/>
      <c r="FW29" s="77"/>
      <c r="FX29" s="77"/>
      <c r="FY29" s="77"/>
      <c r="FZ29" s="77"/>
      <c r="GA29" s="77"/>
      <c r="GB29" s="77"/>
      <c r="GC29" s="77"/>
      <c r="GD29" s="77"/>
      <c r="GE29" s="77"/>
      <c r="GF29" s="77"/>
      <c r="GG29" s="77"/>
      <c r="GH29" s="77"/>
      <c r="GI29" s="77"/>
      <c r="GJ29" s="77"/>
      <c r="GK29" s="77"/>
      <c r="GL29" s="77"/>
      <c r="GM29" s="77"/>
      <c r="GN29" s="77"/>
      <c r="GO29" s="77"/>
      <c r="GP29" s="77"/>
      <c r="GQ29" s="77"/>
      <c r="GR29" s="77"/>
    </row>
    <row r="30" spans="1:200" ht="16.5" customHeight="1" x14ac:dyDescent="0.2">
      <c r="A30" s="88" t="s">
        <v>24</v>
      </c>
      <c r="B30" s="88" t="s">
        <v>36</v>
      </c>
      <c r="C30" s="89"/>
      <c r="D30" s="89"/>
      <c r="E30" s="90"/>
      <c r="F30" s="25">
        <v>1</v>
      </c>
      <c r="G30" s="74"/>
      <c r="H30" s="92" t="s">
        <v>169</v>
      </c>
      <c r="I30" s="35"/>
      <c r="J30" s="93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  <c r="EO30" s="77"/>
      <c r="EP30" s="77"/>
      <c r="EQ30" s="77"/>
      <c r="ER30" s="77"/>
      <c r="ES30" s="77"/>
      <c r="ET30" s="77"/>
      <c r="EU30" s="77"/>
      <c r="EV30" s="77"/>
      <c r="EW30" s="77"/>
      <c r="EX30" s="77"/>
      <c r="EY30" s="77"/>
      <c r="EZ30" s="77"/>
      <c r="FA30" s="77"/>
      <c r="FB30" s="77"/>
      <c r="FC30" s="77"/>
      <c r="FD30" s="77"/>
      <c r="FE30" s="77"/>
      <c r="FF30" s="77"/>
      <c r="FG30" s="77"/>
      <c r="FH30" s="77"/>
      <c r="FI30" s="77"/>
      <c r="FJ30" s="77"/>
      <c r="FK30" s="77"/>
      <c r="FL30" s="77"/>
      <c r="FM30" s="77"/>
      <c r="FN30" s="77"/>
      <c r="FO30" s="77"/>
      <c r="FP30" s="77"/>
      <c r="FQ30" s="77"/>
      <c r="FR30" s="77"/>
      <c r="FS30" s="77"/>
      <c r="FT30" s="77"/>
      <c r="FU30" s="77"/>
      <c r="FV30" s="77"/>
      <c r="FW30" s="77"/>
      <c r="FX30" s="77"/>
      <c r="FY30" s="77"/>
      <c r="FZ30" s="77"/>
      <c r="GA30" s="77"/>
      <c r="GB30" s="77"/>
      <c r="GC30" s="77"/>
      <c r="GD30" s="77"/>
      <c r="GE30" s="77"/>
      <c r="GF30" s="77"/>
      <c r="GG30" s="77"/>
      <c r="GH30" s="77"/>
      <c r="GI30" s="77"/>
      <c r="GJ30" s="77"/>
      <c r="GK30" s="77"/>
      <c r="GL30" s="77"/>
      <c r="GM30" s="77"/>
      <c r="GN30" s="77"/>
      <c r="GO30" s="77"/>
      <c r="GP30" s="77"/>
      <c r="GQ30" s="77"/>
      <c r="GR30" s="77"/>
    </row>
    <row r="31" spans="1:200" ht="16.5" customHeight="1" x14ac:dyDescent="0.2">
      <c r="A31" s="88" t="s">
        <v>24</v>
      </c>
      <c r="B31" s="88" t="s">
        <v>30</v>
      </c>
      <c r="C31" s="89"/>
      <c r="D31" s="89"/>
      <c r="E31" s="90"/>
      <c r="F31" s="25">
        <v>2</v>
      </c>
      <c r="G31" s="74"/>
      <c r="H31" s="92" t="s">
        <v>170</v>
      </c>
      <c r="I31" s="35"/>
      <c r="J31" s="93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  <c r="EO31" s="77"/>
      <c r="EP31" s="77"/>
      <c r="EQ31" s="77"/>
      <c r="ER31" s="77"/>
      <c r="ES31" s="77"/>
      <c r="ET31" s="77"/>
      <c r="EU31" s="77"/>
      <c r="EV31" s="77"/>
      <c r="EW31" s="77"/>
      <c r="EX31" s="77"/>
      <c r="EY31" s="77"/>
      <c r="EZ31" s="77"/>
      <c r="FA31" s="77"/>
      <c r="FB31" s="77"/>
      <c r="FC31" s="77"/>
      <c r="FD31" s="77"/>
      <c r="FE31" s="77"/>
      <c r="FF31" s="77"/>
      <c r="FG31" s="77"/>
      <c r="FH31" s="77"/>
      <c r="FI31" s="77"/>
      <c r="FJ31" s="77"/>
      <c r="FK31" s="77"/>
      <c r="FL31" s="77"/>
      <c r="FM31" s="77"/>
      <c r="FN31" s="77"/>
      <c r="FO31" s="77"/>
      <c r="FP31" s="77"/>
      <c r="FQ31" s="77"/>
      <c r="FR31" s="77"/>
      <c r="FS31" s="77"/>
      <c r="FT31" s="77"/>
      <c r="FU31" s="77"/>
      <c r="FV31" s="77"/>
      <c r="FW31" s="77"/>
      <c r="FX31" s="77"/>
      <c r="FY31" s="77"/>
      <c r="FZ31" s="77"/>
      <c r="GA31" s="77"/>
      <c r="GB31" s="77"/>
      <c r="GC31" s="77"/>
      <c r="GD31" s="77"/>
      <c r="GE31" s="77"/>
      <c r="GF31" s="77"/>
      <c r="GG31" s="77"/>
      <c r="GH31" s="77"/>
      <c r="GI31" s="77"/>
      <c r="GJ31" s="77"/>
      <c r="GK31" s="77"/>
      <c r="GL31" s="77"/>
      <c r="GM31" s="77"/>
      <c r="GN31" s="77"/>
      <c r="GO31" s="77"/>
      <c r="GP31" s="77"/>
      <c r="GQ31" s="77"/>
      <c r="GR31" s="77"/>
    </row>
    <row r="32" spans="1:200" ht="16.5" customHeight="1" x14ac:dyDescent="0.2">
      <c r="A32" s="88" t="s">
        <v>28</v>
      </c>
      <c r="B32" s="88"/>
      <c r="C32" s="89" t="s">
        <v>155</v>
      </c>
      <c r="D32" s="89" t="s">
        <v>155</v>
      </c>
      <c r="E32" s="94"/>
      <c r="F32" s="25">
        <v>0</v>
      </c>
      <c r="G32" s="74"/>
      <c r="H32" s="34" t="s">
        <v>171</v>
      </c>
      <c r="I32" s="35"/>
      <c r="J32" s="95">
        <f>SUM(J33:J36)</f>
        <v>0</v>
      </c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  <c r="EO32" s="77"/>
      <c r="EP32" s="77"/>
      <c r="EQ32" s="77"/>
      <c r="ER32" s="77"/>
      <c r="ES32" s="77"/>
      <c r="ET32" s="77"/>
      <c r="EU32" s="77"/>
      <c r="EV32" s="77"/>
      <c r="EW32" s="77"/>
      <c r="EX32" s="77"/>
      <c r="EY32" s="77"/>
      <c r="EZ32" s="77"/>
      <c r="FA32" s="77"/>
      <c r="FB32" s="77"/>
      <c r="FC32" s="77"/>
      <c r="FD32" s="77"/>
      <c r="FE32" s="77"/>
      <c r="FF32" s="77"/>
      <c r="FG32" s="77"/>
      <c r="FH32" s="77"/>
      <c r="FI32" s="77"/>
      <c r="FJ32" s="77"/>
      <c r="FK32" s="77"/>
      <c r="FL32" s="77"/>
      <c r="FM32" s="77"/>
      <c r="FN32" s="77"/>
      <c r="FO32" s="77"/>
      <c r="FP32" s="77"/>
      <c r="FQ32" s="77"/>
      <c r="FR32" s="77"/>
      <c r="FS32" s="77"/>
      <c r="FT32" s="77"/>
      <c r="FU32" s="77"/>
      <c r="FV32" s="77"/>
      <c r="FW32" s="77"/>
      <c r="FX32" s="77"/>
      <c r="FY32" s="77"/>
      <c r="FZ32" s="77"/>
      <c r="GA32" s="77"/>
      <c r="GB32" s="77"/>
      <c r="GC32" s="77"/>
      <c r="GD32" s="77"/>
      <c r="GE32" s="77"/>
      <c r="GF32" s="77"/>
      <c r="GG32" s="77"/>
      <c r="GH32" s="77"/>
      <c r="GI32" s="77"/>
      <c r="GJ32" s="77"/>
      <c r="GK32" s="77"/>
      <c r="GL32" s="77"/>
      <c r="GM32" s="77"/>
      <c r="GN32" s="77"/>
      <c r="GO32" s="77"/>
      <c r="GP32" s="77"/>
      <c r="GQ32" s="77"/>
      <c r="GR32" s="77"/>
    </row>
    <row r="33" spans="1:200" ht="16.5" customHeight="1" x14ac:dyDescent="0.2">
      <c r="A33" s="88" t="s">
        <v>28</v>
      </c>
      <c r="B33" s="88" t="s">
        <v>19</v>
      </c>
      <c r="C33" s="88"/>
      <c r="D33" s="89"/>
      <c r="E33" s="94"/>
      <c r="F33" s="25">
        <v>1</v>
      </c>
      <c r="G33" s="74"/>
      <c r="H33" s="92" t="s">
        <v>172</v>
      </c>
      <c r="I33" s="35"/>
      <c r="J33" s="93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7"/>
      <c r="EW33" s="77"/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7"/>
      <c r="FL33" s="77"/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7"/>
      <c r="GA33" s="77"/>
      <c r="GB33" s="77"/>
      <c r="GC33" s="77"/>
      <c r="GD33" s="77"/>
      <c r="GE33" s="77"/>
      <c r="GF33" s="77"/>
      <c r="GG33" s="77"/>
      <c r="GH33" s="77"/>
      <c r="GI33" s="77"/>
      <c r="GJ33" s="77"/>
      <c r="GK33" s="77"/>
      <c r="GL33" s="77"/>
      <c r="GM33" s="77"/>
      <c r="GN33" s="77"/>
      <c r="GO33" s="77"/>
      <c r="GP33" s="77"/>
      <c r="GQ33" s="77"/>
      <c r="GR33" s="77"/>
    </row>
    <row r="34" spans="1:200" ht="16.5" customHeight="1" x14ac:dyDescent="0.2">
      <c r="A34" s="88" t="s">
        <v>28</v>
      </c>
      <c r="B34" s="88" t="s">
        <v>24</v>
      </c>
      <c r="C34" s="88"/>
      <c r="D34" s="89" t="s">
        <v>155</v>
      </c>
      <c r="E34" s="94"/>
      <c r="F34" s="25">
        <v>1</v>
      </c>
      <c r="G34" s="74"/>
      <c r="H34" s="92" t="s">
        <v>173</v>
      </c>
      <c r="I34" s="35"/>
      <c r="J34" s="93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7"/>
      <c r="EW34" s="77"/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7"/>
      <c r="FL34" s="77"/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7"/>
      <c r="GA34" s="77"/>
      <c r="GB34" s="77"/>
      <c r="GC34" s="77"/>
      <c r="GD34" s="77"/>
      <c r="GE34" s="77"/>
      <c r="GF34" s="77"/>
      <c r="GG34" s="77"/>
      <c r="GH34" s="77"/>
      <c r="GI34" s="77"/>
      <c r="GJ34" s="77"/>
      <c r="GK34" s="77"/>
      <c r="GL34" s="77"/>
      <c r="GM34" s="77"/>
      <c r="GN34" s="77"/>
      <c r="GO34" s="77"/>
      <c r="GP34" s="77"/>
      <c r="GQ34" s="77"/>
      <c r="GR34" s="77"/>
    </row>
    <row r="35" spans="1:200" ht="16.5" customHeight="1" x14ac:dyDescent="0.2">
      <c r="A35" s="88" t="s">
        <v>28</v>
      </c>
      <c r="B35" s="88" t="s">
        <v>28</v>
      </c>
      <c r="C35" s="88"/>
      <c r="D35" s="89" t="s">
        <v>155</v>
      </c>
      <c r="E35" s="94"/>
      <c r="F35" s="25">
        <v>2</v>
      </c>
      <c r="G35" s="74"/>
      <c r="H35" s="92" t="s">
        <v>174</v>
      </c>
      <c r="I35" s="35"/>
      <c r="J35" s="93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  <c r="EO35" s="77"/>
      <c r="EP35" s="77"/>
      <c r="EQ35" s="77"/>
      <c r="ER35" s="77"/>
      <c r="ES35" s="77"/>
      <c r="ET35" s="77"/>
      <c r="EU35" s="77"/>
      <c r="EV35" s="77"/>
      <c r="EW35" s="77"/>
      <c r="EX35" s="77"/>
      <c r="EY35" s="77"/>
      <c r="EZ35" s="77"/>
      <c r="FA35" s="77"/>
      <c r="FB35" s="77"/>
      <c r="FC35" s="77"/>
      <c r="FD35" s="77"/>
      <c r="FE35" s="77"/>
      <c r="FF35" s="77"/>
      <c r="FG35" s="77"/>
      <c r="FH35" s="77"/>
      <c r="FI35" s="77"/>
      <c r="FJ35" s="77"/>
      <c r="FK35" s="77"/>
      <c r="FL35" s="77"/>
      <c r="FM35" s="77"/>
      <c r="FN35" s="77"/>
      <c r="FO35" s="77"/>
      <c r="FP35" s="77"/>
      <c r="FQ35" s="77"/>
      <c r="FR35" s="77"/>
      <c r="FS35" s="77"/>
      <c r="FT35" s="77"/>
      <c r="FU35" s="77"/>
      <c r="FV35" s="77"/>
      <c r="FW35" s="77"/>
      <c r="FX35" s="77"/>
      <c r="FY35" s="77"/>
      <c r="FZ35" s="77"/>
      <c r="GA35" s="77"/>
      <c r="GB35" s="77"/>
      <c r="GC35" s="77"/>
      <c r="GD35" s="77"/>
      <c r="GE35" s="77"/>
      <c r="GF35" s="77"/>
      <c r="GG35" s="77"/>
      <c r="GH35" s="77"/>
      <c r="GI35" s="77"/>
      <c r="GJ35" s="77"/>
      <c r="GK35" s="77"/>
      <c r="GL35" s="77"/>
      <c r="GM35" s="77"/>
      <c r="GN35" s="77"/>
      <c r="GO35" s="77"/>
      <c r="GP35" s="77"/>
      <c r="GQ35" s="77"/>
      <c r="GR35" s="77"/>
    </row>
    <row r="36" spans="1:200" ht="16.5" customHeight="1" x14ac:dyDescent="0.2">
      <c r="A36" s="88" t="s">
        <v>28</v>
      </c>
      <c r="B36" s="88" t="s">
        <v>36</v>
      </c>
      <c r="C36" s="88"/>
      <c r="D36" s="89" t="s">
        <v>155</v>
      </c>
      <c r="E36" s="94"/>
      <c r="F36" s="25">
        <v>2</v>
      </c>
      <c r="G36" s="74"/>
      <c r="H36" s="92" t="s">
        <v>175</v>
      </c>
      <c r="I36" s="35"/>
      <c r="J36" s="93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  <c r="EO36" s="77"/>
      <c r="EP36" s="77"/>
      <c r="EQ36" s="77"/>
      <c r="ER36" s="77"/>
      <c r="ES36" s="77"/>
      <c r="ET36" s="77"/>
      <c r="EU36" s="77"/>
      <c r="EV36" s="77"/>
      <c r="EW36" s="77"/>
      <c r="EX36" s="77"/>
      <c r="EY36" s="77"/>
      <c r="EZ36" s="77"/>
      <c r="FA36" s="77"/>
      <c r="FB36" s="77"/>
      <c r="FC36" s="77"/>
      <c r="FD36" s="77"/>
      <c r="FE36" s="77"/>
      <c r="FF36" s="77"/>
      <c r="FG36" s="77"/>
      <c r="FH36" s="77"/>
      <c r="FI36" s="77"/>
      <c r="FJ36" s="77"/>
      <c r="FK36" s="77"/>
      <c r="FL36" s="77"/>
      <c r="FM36" s="77"/>
      <c r="FN36" s="77"/>
      <c r="FO36" s="77"/>
      <c r="FP36" s="77"/>
      <c r="FQ36" s="77"/>
      <c r="FR36" s="77"/>
      <c r="FS36" s="77"/>
      <c r="FT36" s="77"/>
      <c r="FU36" s="77"/>
      <c r="FV36" s="77"/>
      <c r="FW36" s="77"/>
      <c r="FX36" s="77"/>
      <c r="FY36" s="77"/>
      <c r="FZ36" s="77"/>
      <c r="GA36" s="77"/>
      <c r="GB36" s="77"/>
      <c r="GC36" s="77"/>
      <c r="GD36" s="77"/>
      <c r="GE36" s="77"/>
      <c r="GF36" s="77"/>
      <c r="GG36" s="77"/>
      <c r="GH36" s="77"/>
      <c r="GI36" s="77"/>
      <c r="GJ36" s="77"/>
      <c r="GK36" s="77"/>
      <c r="GL36" s="77"/>
      <c r="GM36" s="77"/>
      <c r="GN36" s="77"/>
      <c r="GO36" s="77"/>
      <c r="GP36" s="77"/>
      <c r="GQ36" s="77"/>
      <c r="GR36" s="77"/>
    </row>
    <row r="37" spans="1:200" ht="16.5" customHeight="1" x14ac:dyDescent="0.2">
      <c r="A37" s="88" t="s">
        <v>36</v>
      </c>
      <c r="B37" s="88"/>
      <c r="C37" s="88"/>
      <c r="D37" s="89"/>
      <c r="E37" s="94"/>
      <c r="F37" s="96">
        <v>0</v>
      </c>
      <c r="G37" s="74"/>
      <c r="H37" s="56" t="s">
        <v>176</v>
      </c>
      <c r="I37" s="35"/>
      <c r="J37" s="91">
        <f>J22+J26+J32</f>
        <v>0</v>
      </c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  <c r="EO37" s="77"/>
      <c r="EP37" s="77"/>
      <c r="EQ37" s="77"/>
      <c r="ER37" s="77"/>
      <c r="ES37" s="77"/>
      <c r="ET37" s="77"/>
      <c r="EU37" s="77"/>
      <c r="EV37" s="77"/>
      <c r="EW37" s="77"/>
      <c r="EX37" s="77"/>
      <c r="EY37" s="77"/>
      <c r="EZ37" s="77"/>
      <c r="FA37" s="77"/>
      <c r="FB37" s="77"/>
      <c r="FC37" s="77"/>
      <c r="FD37" s="77"/>
      <c r="FE37" s="77"/>
      <c r="FF37" s="77"/>
      <c r="FG37" s="77"/>
      <c r="FH37" s="77"/>
      <c r="FI37" s="77"/>
      <c r="FJ37" s="77"/>
      <c r="FK37" s="77"/>
      <c r="FL37" s="77"/>
      <c r="FM37" s="77"/>
      <c r="FN37" s="77"/>
      <c r="FO37" s="77"/>
      <c r="FP37" s="77"/>
      <c r="FQ37" s="77"/>
      <c r="FR37" s="77"/>
      <c r="FS37" s="77"/>
      <c r="FT37" s="77"/>
      <c r="FU37" s="77"/>
      <c r="FV37" s="77"/>
      <c r="FW37" s="77"/>
      <c r="FX37" s="77"/>
      <c r="FY37" s="77"/>
      <c r="FZ37" s="77"/>
      <c r="GA37" s="77"/>
      <c r="GB37" s="77"/>
      <c r="GC37" s="77"/>
      <c r="GD37" s="77"/>
      <c r="GE37" s="77"/>
      <c r="GF37" s="77"/>
      <c r="GG37" s="77"/>
      <c r="GH37" s="77"/>
      <c r="GI37" s="77"/>
      <c r="GJ37" s="77"/>
      <c r="GK37" s="77"/>
      <c r="GL37" s="77"/>
      <c r="GM37" s="77"/>
      <c r="GN37" s="77"/>
      <c r="GO37" s="77"/>
      <c r="GP37" s="77"/>
      <c r="GQ37" s="77"/>
      <c r="GR37" s="77"/>
    </row>
    <row r="38" spans="1:200" ht="16.5" customHeight="1" x14ac:dyDescent="0.2">
      <c r="A38" s="97"/>
      <c r="B38" s="97"/>
      <c r="C38" s="97"/>
      <c r="D38" s="98"/>
      <c r="E38" s="94"/>
      <c r="F38" s="99"/>
      <c r="G38" s="74"/>
      <c r="H38" s="100" t="s">
        <v>177</v>
      </c>
      <c r="I38" s="35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  <c r="EO38" s="77"/>
      <c r="EP38" s="77"/>
      <c r="EQ38" s="77"/>
      <c r="ER38" s="77"/>
      <c r="ES38" s="77"/>
      <c r="ET38" s="77"/>
      <c r="EU38" s="77"/>
      <c r="EV38" s="77"/>
      <c r="EW38" s="77"/>
      <c r="EX38" s="77"/>
      <c r="EY38" s="77"/>
      <c r="EZ38" s="77"/>
      <c r="FA38" s="77"/>
      <c r="FB38" s="77"/>
      <c r="FC38" s="77"/>
      <c r="FD38" s="77"/>
      <c r="FE38" s="77"/>
      <c r="FF38" s="77"/>
      <c r="FG38" s="77"/>
      <c r="FH38" s="77"/>
      <c r="FI38" s="77"/>
      <c r="FJ38" s="77"/>
      <c r="FK38" s="77"/>
      <c r="FL38" s="77"/>
      <c r="FM38" s="77"/>
      <c r="FN38" s="77"/>
      <c r="FO38" s="77"/>
      <c r="FP38" s="77"/>
      <c r="FQ38" s="77"/>
      <c r="FR38" s="77"/>
      <c r="FS38" s="77"/>
      <c r="FT38" s="77"/>
      <c r="FU38" s="77"/>
      <c r="FV38" s="77"/>
      <c r="FW38" s="77"/>
      <c r="FX38" s="77"/>
      <c r="FY38" s="77"/>
      <c r="FZ38" s="77"/>
      <c r="GA38" s="77"/>
      <c r="GB38" s="77"/>
      <c r="GC38" s="77"/>
      <c r="GD38" s="77"/>
      <c r="GE38" s="77"/>
      <c r="GF38" s="77"/>
      <c r="GG38" s="77"/>
      <c r="GH38" s="77"/>
      <c r="GI38" s="77"/>
      <c r="GJ38" s="77"/>
      <c r="GK38" s="77"/>
      <c r="GL38" s="77"/>
      <c r="GM38" s="77"/>
      <c r="GN38" s="77"/>
      <c r="GO38" s="77"/>
      <c r="GP38" s="77"/>
      <c r="GQ38" s="77"/>
      <c r="GR38" s="77"/>
    </row>
    <row r="39" spans="1:200" ht="16.5" customHeight="1" x14ac:dyDescent="0.2">
      <c r="A39" s="101"/>
      <c r="B39" s="101"/>
      <c r="C39" s="101"/>
      <c r="D39" s="101"/>
      <c r="E39" s="102"/>
      <c r="F39" s="35"/>
      <c r="G39" s="74"/>
      <c r="H39" s="34" t="s">
        <v>178</v>
      </c>
      <c r="I39" s="35"/>
      <c r="J39" s="35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  <c r="EO39" s="77"/>
      <c r="EP39" s="77"/>
      <c r="EQ39" s="77"/>
      <c r="ER39" s="77"/>
      <c r="ES39" s="77"/>
      <c r="ET39" s="77"/>
      <c r="EU39" s="77"/>
      <c r="EV39" s="77"/>
      <c r="EW39" s="77"/>
      <c r="EX39" s="77"/>
      <c r="EY39" s="77"/>
      <c r="EZ39" s="77"/>
      <c r="FA39" s="77"/>
      <c r="FB39" s="77"/>
      <c r="FC39" s="77"/>
      <c r="FD39" s="77"/>
      <c r="FE39" s="77"/>
      <c r="FF39" s="77"/>
      <c r="FG39" s="77"/>
      <c r="FH39" s="77"/>
      <c r="FI39" s="77"/>
      <c r="FJ39" s="77"/>
      <c r="FK39" s="77"/>
      <c r="FL39" s="77"/>
      <c r="FM39" s="77"/>
      <c r="FN39" s="77"/>
      <c r="FO39" s="77"/>
      <c r="FP39" s="77"/>
      <c r="FQ39" s="77"/>
      <c r="FR39" s="77"/>
      <c r="FS39" s="77"/>
      <c r="FT39" s="77"/>
      <c r="FU39" s="77"/>
      <c r="FV39" s="77"/>
      <c r="FW39" s="77"/>
      <c r="FX39" s="77"/>
      <c r="FY39" s="77"/>
      <c r="FZ39" s="77"/>
      <c r="GA39" s="77"/>
      <c r="GB39" s="77"/>
      <c r="GC39" s="77"/>
      <c r="GD39" s="77"/>
      <c r="GE39" s="77"/>
      <c r="GF39" s="77"/>
      <c r="GG39" s="77"/>
      <c r="GH39" s="77"/>
      <c r="GI39" s="77"/>
      <c r="GJ39" s="77"/>
      <c r="GK39" s="77"/>
      <c r="GL39" s="77"/>
      <c r="GM39" s="77"/>
      <c r="GN39" s="77"/>
      <c r="GO39" s="77"/>
      <c r="GP39" s="77"/>
      <c r="GQ39" s="77"/>
      <c r="GR39" s="77"/>
    </row>
    <row r="40" spans="1:200" ht="16.5" customHeight="1" x14ac:dyDescent="0.2">
      <c r="A40" s="88" t="s">
        <v>49</v>
      </c>
      <c r="B40" s="88"/>
      <c r="C40" s="89" t="s">
        <v>155</v>
      </c>
      <c r="D40" s="89" t="s">
        <v>155</v>
      </c>
      <c r="E40" s="94"/>
      <c r="F40" s="25">
        <v>1</v>
      </c>
      <c r="G40" s="74"/>
      <c r="H40" s="37" t="s">
        <v>179</v>
      </c>
      <c r="I40" s="35"/>
      <c r="J40" s="91">
        <f>SUM(J41:J42)</f>
        <v>0</v>
      </c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7"/>
      <c r="FY40" s="77"/>
      <c r="FZ40" s="77"/>
      <c r="GA40" s="77"/>
      <c r="GB40" s="77"/>
      <c r="GC40" s="77"/>
      <c r="GD40" s="77"/>
      <c r="GE40" s="77"/>
      <c r="GF40" s="77"/>
      <c r="GG40" s="77"/>
      <c r="GH40" s="77"/>
      <c r="GI40" s="77"/>
      <c r="GJ40" s="77"/>
      <c r="GK40" s="77"/>
      <c r="GL40" s="77"/>
      <c r="GM40" s="77"/>
      <c r="GN40" s="77"/>
      <c r="GO40" s="77"/>
      <c r="GP40" s="77"/>
      <c r="GQ40" s="77"/>
      <c r="GR40" s="77"/>
    </row>
    <row r="41" spans="1:200" ht="16.5" customHeight="1" x14ac:dyDescent="0.2">
      <c r="A41" s="88" t="s">
        <v>49</v>
      </c>
      <c r="B41" s="88" t="s">
        <v>19</v>
      </c>
      <c r="C41" s="88"/>
      <c r="D41" s="89" t="s">
        <v>155</v>
      </c>
      <c r="E41" s="94"/>
      <c r="F41" s="25">
        <v>2</v>
      </c>
      <c r="G41" s="74"/>
      <c r="H41" s="92" t="s">
        <v>180</v>
      </c>
      <c r="I41" s="35"/>
      <c r="J41" s="93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  <c r="EO41" s="77"/>
      <c r="EP41" s="77"/>
      <c r="EQ41" s="77"/>
      <c r="ER41" s="77"/>
      <c r="ES41" s="77"/>
      <c r="ET41" s="77"/>
      <c r="EU41" s="77"/>
      <c r="EV41" s="77"/>
      <c r="EW41" s="77"/>
      <c r="EX41" s="77"/>
      <c r="EY41" s="77"/>
      <c r="EZ41" s="77"/>
      <c r="FA41" s="77"/>
      <c r="FB41" s="77"/>
      <c r="FC41" s="77"/>
      <c r="FD41" s="77"/>
      <c r="FE41" s="77"/>
      <c r="FF41" s="77"/>
      <c r="FG41" s="77"/>
      <c r="FH41" s="77"/>
      <c r="FI41" s="77"/>
      <c r="FJ41" s="77"/>
      <c r="FK41" s="77"/>
      <c r="FL41" s="77"/>
      <c r="FM41" s="77"/>
      <c r="FN41" s="77"/>
      <c r="FO41" s="77"/>
      <c r="FP41" s="77"/>
      <c r="FQ41" s="77"/>
      <c r="FR41" s="77"/>
      <c r="FS41" s="77"/>
      <c r="FT41" s="77"/>
      <c r="FU41" s="77"/>
      <c r="FV41" s="77"/>
      <c r="FW41" s="77"/>
      <c r="FX41" s="77"/>
      <c r="FY41" s="77"/>
      <c r="FZ41" s="77"/>
      <c r="GA41" s="77"/>
      <c r="GB41" s="77"/>
      <c r="GC41" s="77"/>
      <c r="GD41" s="77"/>
      <c r="GE41" s="77"/>
      <c r="GF41" s="77"/>
      <c r="GG41" s="77"/>
      <c r="GH41" s="77"/>
      <c r="GI41" s="77"/>
      <c r="GJ41" s="77"/>
      <c r="GK41" s="77"/>
      <c r="GL41" s="77"/>
      <c r="GM41" s="77"/>
      <c r="GN41" s="77"/>
      <c r="GO41" s="77"/>
      <c r="GP41" s="77"/>
      <c r="GQ41" s="77"/>
      <c r="GR41" s="77"/>
    </row>
    <row r="42" spans="1:200" ht="16.5" customHeight="1" x14ac:dyDescent="0.2">
      <c r="A42" s="88" t="s">
        <v>49</v>
      </c>
      <c r="B42" s="88" t="s">
        <v>24</v>
      </c>
      <c r="C42" s="89"/>
      <c r="D42" s="89" t="s">
        <v>155</v>
      </c>
      <c r="E42" s="94"/>
      <c r="F42" s="25">
        <v>2</v>
      </c>
      <c r="G42" s="74"/>
      <c r="H42" s="92" t="s">
        <v>181</v>
      </c>
      <c r="I42" s="35"/>
      <c r="J42" s="93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  <c r="EO42" s="77"/>
      <c r="EP42" s="77"/>
      <c r="EQ42" s="77"/>
      <c r="ER42" s="77"/>
      <c r="ES42" s="77"/>
      <c r="ET42" s="77"/>
      <c r="EU42" s="77"/>
      <c r="EV42" s="77"/>
      <c r="EW42" s="77"/>
      <c r="EX42" s="77"/>
      <c r="EY42" s="77"/>
      <c r="EZ42" s="77"/>
      <c r="FA42" s="77"/>
      <c r="FB42" s="77"/>
      <c r="FC42" s="77"/>
      <c r="FD42" s="77"/>
      <c r="FE42" s="77"/>
      <c r="FF42" s="77"/>
      <c r="FG42" s="77"/>
      <c r="FH42" s="77"/>
      <c r="FI42" s="77"/>
      <c r="FJ42" s="77"/>
      <c r="FK42" s="77"/>
      <c r="FL42" s="77"/>
      <c r="FM42" s="77"/>
      <c r="FN42" s="77"/>
      <c r="FO42" s="77"/>
      <c r="FP42" s="77"/>
      <c r="FQ42" s="77"/>
      <c r="FR42" s="77"/>
      <c r="FS42" s="77"/>
      <c r="FT42" s="77"/>
      <c r="FU42" s="77"/>
      <c r="FV42" s="77"/>
      <c r="FW42" s="77"/>
      <c r="FX42" s="77"/>
      <c r="FY42" s="77"/>
      <c r="FZ42" s="77"/>
      <c r="GA42" s="77"/>
      <c r="GB42" s="77"/>
      <c r="GC42" s="77"/>
      <c r="GD42" s="77"/>
      <c r="GE42" s="77"/>
      <c r="GF42" s="77"/>
      <c r="GG42" s="77"/>
      <c r="GH42" s="77"/>
      <c r="GI42" s="77"/>
      <c r="GJ42" s="77"/>
      <c r="GK42" s="77"/>
      <c r="GL42" s="77"/>
      <c r="GM42" s="77"/>
      <c r="GN42" s="77"/>
      <c r="GO42" s="77"/>
      <c r="GP42" s="77"/>
      <c r="GQ42" s="77"/>
      <c r="GR42" s="77"/>
    </row>
    <row r="43" spans="1:200" ht="16.5" customHeight="1" x14ac:dyDescent="0.2">
      <c r="A43" s="88" t="s">
        <v>38</v>
      </c>
      <c r="B43" s="88"/>
      <c r="C43" s="89"/>
      <c r="D43" s="89"/>
      <c r="E43" s="94"/>
      <c r="F43" s="25">
        <v>2</v>
      </c>
      <c r="G43" s="74"/>
      <c r="H43" s="37" t="s">
        <v>182</v>
      </c>
      <c r="I43" s="35"/>
      <c r="J43" s="91">
        <f>J66+J62+J61+J59+J53+J45+J44</f>
        <v>0</v>
      </c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  <c r="EO43" s="77"/>
      <c r="EP43" s="77"/>
      <c r="EQ43" s="77"/>
      <c r="ER43" s="77"/>
      <c r="ES43" s="77"/>
      <c r="ET43" s="77"/>
      <c r="EU43" s="77"/>
      <c r="EV43" s="77"/>
      <c r="EW43" s="77"/>
      <c r="EX43" s="77"/>
      <c r="EY43" s="77"/>
      <c r="EZ43" s="77"/>
      <c r="FA43" s="77"/>
      <c r="FB43" s="77"/>
      <c r="FC43" s="77"/>
      <c r="FD43" s="77"/>
      <c r="FE43" s="77"/>
      <c r="FF43" s="77"/>
      <c r="FG43" s="77"/>
      <c r="FH43" s="77"/>
      <c r="FI43" s="77"/>
      <c r="FJ43" s="77"/>
      <c r="FK43" s="77"/>
      <c r="FL43" s="77"/>
      <c r="FM43" s="77"/>
      <c r="FN43" s="77"/>
      <c r="FO43" s="77"/>
      <c r="FP43" s="77"/>
      <c r="FQ43" s="77"/>
      <c r="FR43" s="77"/>
      <c r="FS43" s="77"/>
      <c r="FT43" s="77"/>
      <c r="FU43" s="77"/>
      <c r="FV43" s="77"/>
      <c r="FW43" s="77"/>
      <c r="FX43" s="77"/>
      <c r="FY43" s="77"/>
      <c r="FZ43" s="77"/>
      <c r="GA43" s="77"/>
      <c r="GB43" s="77"/>
      <c r="GC43" s="77"/>
      <c r="GD43" s="77"/>
      <c r="GE43" s="77"/>
      <c r="GF43" s="77"/>
      <c r="GG43" s="77"/>
      <c r="GH43" s="77"/>
      <c r="GI43" s="77"/>
      <c r="GJ43" s="77"/>
      <c r="GK43" s="77"/>
      <c r="GL43" s="77"/>
      <c r="GM43" s="77"/>
      <c r="GN43" s="77"/>
      <c r="GO43" s="77"/>
      <c r="GP43" s="77"/>
      <c r="GQ43" s="77"/>
      <c r="GR43" s="77"/>
    </row>
    <row r="44" spans="1:200" ht="16.5" customHeight="1" x14ac:dyDescent="0.2">
      <c r="A44" s="88" t="s">
        <v>38</v>
      </c>
      <c r="B44" s="88" t="s">
        <v>19</v>
      </c>
      <c r="C44" s="88"/>
      <c r="D44" s="89"/>
      <c r="E44" s="94"/>
      <c r="F44" s="25">
        <v>3</v>
      </c>
      <c r="G44" s="74"/>
      <c r="H44" s="92" t="s">
        <v>180</v>
      </c>
      <c r="I44" s="35"/>
      <c r="J44" s="93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  <c r="EO44" s="77"/>
      <c r="EP44" s="77"/>
      <c r="EQ44" s="77"/>
      <c r="ER44" s="77"/>
      <c r="ES44" s="77"/>
      <c r="ET44" s="77"/>
      <c r="EU44" s="77"/>
      <c r="EV44" s="77"/>
      <c r="EW44" s="77"/>
      <c r="EX44" s="77"/>
      <c r="EY44" s="77"/>
      <c r="EZ44" s="77"/>
      <c r="FA44" s="77"/>
      <c r="FB44" s="77"/>
      <c r="FC44" s="77"/>
      <c r="FD44" s="77"/>
      <c r="FE44" s="77"/>
      <c r="FF44" s="77"/>
      <c r="FG44" s="77"/>
      <c r="FH44" s="77"/>
      <c r="FI44" s="77"/>
      <c r="FJ44" s="77"/>
      <c r="FK44" s="77"/>
      <c r="FL44" s="77"/>
      <c r="FM44" s="77"/>
      <c r="FN44" s="77"/>
      <c r="FO44" s="77"/>
      <c r="FP44" s="77"/>
      <c r="FQ44" s="77"/>
      <c r="FR44" s="77"/>
      <c r="FS44" s="77"/>
      <c r="FT44" s="77"/>
      <c r="FU44" s="77"/>
      <c r="FV44" s="77"/>
      <c r="FW44" s="77"/>
      <c r="FX44" s="77"/>
      <c r="FY44" s="77"/>
      <c r="FZ44" s="77"/>
      <c r="GA44" s="77"/>
      <c r="GB44" s="77"/>
      <c r="GC44" s="77"/>
      <c r="GD44" s="77"/>
      <c r="GE44" s="77"/>
      <c r="GF44" s="77"/>
      <c r="GG44" s="77"/>
      <c r="GH44" s="77"/>
      <c r="GI44" s="77"/>
      <c r="GJ44" s="77"/>
      <c r="GK44" s="77"/>
      <c r="GL44" s="77"/>
      <c r="GM44" s="77"/>
      <c r="GN44" s="77"/>
      <c r="GO44" s="77"/>
      <c r="GP44" s="77"/>
      <c r="GQ44" s="77"/>
      <c r="GR44" s="77"/>
    </row>
    <row r="45" spans="1:200" ht="16.5" customHeight="1" x14ac:dyDescent="0.2">
      <c r="A45" s="88" t="s">
        <v>38</v>
      </c>
      <c r="B45" s="88" t="s">
        <v>24</v>
      </c>
      <c r="C45" s="88"/>
      <c r="D45" s="89"/>
      <c r="E45" s="94"/>
      <c r="F45" s="25">
        <v>3</v>
      </c>
      <c r="G45" s="74"/>
      <c r="H45" s="92" t="s">
        <v>183</v>
      </c>
      <c r="I45" s="35"/>
      <c r="J45" s="91">
        <f>SUM(J46:J52)</f>
        <v>0</v>
      </c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  <c r="EO45" s="77"/>
      <c r="EP45" s="77"/>
      <c r="EQ45" s="77"/>
      <c r="ER45" s="77"/>
      <c r="ES45" s="77"/>
      <c r="ET45" s="77"/>
      <c r="EU45" s="77"/>
      <c r="EV45" s="77"/>
      <c r="EW45" s="77"/>
      <c r="EX45" s="77"/>
      <c r="EY45" s="77"/>
      <c r="EZ45" s="77"/>
      <c r="FA45" s="77"/>
      <c r="FB45" s="77"/>
      <c r="FC45" s="77"/>
      <c r="FD45" s="77"/>
      <c r="FE45" s="77"/>
      <c r="FF45" s="77"/>
      <c r="FG45" s="77"/>
      <c r="FH45" s="77"/>
      <c r="FI45" s="77"/>
      <c r="FJ45" s="77"/>
      <c r="FK45" s="77"/>
      <c r="FL45" s="77"/>
      <c r="FM45" s="77"/>
      <c r="FN45" s="77"/>
      <c r="FO45" s="77"/>
      <c r="FP45" s="77"/>
      <c r="FQ45" s="77"/>
      <c r="FR45" s="77"/>
      <c r="FS45" s="77"/>
      <c r="FT45" s="77"/>
      <c r="FU45" s="77"/>
      <c r="FV45" s="77"/>
      <c r="FW45" s="77"/>
      <c r="FX45" s="77"/>
      <c r="FY45" s="77"/>
      <c r="FZ45" s="77"/>
      <c r="GA45" s="77"/>
      <c r="GB45" s="77"/>
      <c r="GC45" s="77"/>
      <c r="GD45" s="77"/>
      <c r="GE45" s="77"/>
      <c r="GF45" s="77"/>
      <c r="GG45" s="77"/>
      <c r="GH45" s="77"/>
      <c r="GI45" s="77"/>
      <c r="GJ45" s="77"/>
      <c r="GK45" s="77"/>
      <c r="GL45" s="77"/>
      <c r="GM45" s="77"/>
      <c r="GN45" s="77"/>
      <c r="GO45" s="77"/>
      <c r="GP45" s="77"/>
      <c r="GQ45" s="77"/>
      <c r="GR45" s="77"/>
    </row>
    <row r="46" spans="1:200" ht="16.5" customHeight="1" x14ac:dyDescent="0.2">
      <c r="A46" s="88" t="s">
        <v>38</v>
      </c>
      <c r="B46" s="88" t="s">
        <v>24</v>
      </c>
      <c r="C46" s="88" t="s">
        <v>19</v>
      </c>
      <c r="D46" s="89"/>
      <c r="E46" s="94"/>
      <c r="F46" s="25">
        <v>4</v>
      </c>
      <c r="G46" s="74"/>
      <c r="H46" s="103" t="s">
        <v>184</v>
      </c>
      <c r="I46" s="35"/>
      <c r="J46" s="93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  <c r="EO46" s="77"/>
      <c r="EP46" s="77"/>
      <c r="EQ46" s="77"/>
      <c r="ER46" s="77"/>
      <c r="ES46" s="77"/>
      <c r="ET46" s="77"/>
      <c r="EU46" s="77"/>
      <c r="EV46" s="77"/>
      <c r="EW46" s="77"/>
      <c r="EX46" s="77"/>
      <c r="EY46" s="77"/>
      <c r="EZ46" s="77"/>
      <c r="FA46" s="77"/>
      <c r="FB46" s="77"/>
      <c r="FC46" s="77"/>
      <c r="FD46" s="77"/>
      <c r="FE46" s="77"/>
      <c r="FF46" s="77"/>
      <c r="FG46" s="77"/>
      <c r="FH46" s="77"/>
      <c r="FI46" s="77"/>
      <c r="FJ46" s="77"/>
      <c r="FK46" s="77"/>
      <c r="FL46" s="77"/>
      <c r="FM46" s="77"/>
      <c r="FN46" s="77"/>
      <c r="FO46" s="77"/>
      <c r="FP46" s="77"/>
      <c r="FQ46" s="77"/>
      <c r="FR46" s="77"/>
      <c r="FS46" s="77"/>
      <c r="FT46" s="77"/>
      <c r="FU46" s="77"/>
      <c r="FV46" s="77"/>
      <c r="FW46" s="77"/>
      <c r="FX46" s="77"/>
      <c r="FY46" s="77"/>
      <c r="FZ46" s="77"/>
      <c r="GA46" s="77"/>
      <c r="GB46" s="77"/>
      <c r="GC46" s="77"/>
      <c r="GD46" s="77"/>
      <c r="GE46" s="77"/>
      <c r="GF46" s="77"/>
      <c r="GG46" s="77"/>
      <c r="GH46" s="77"/>
      <c r="GI46" s="77"/>
      <c r="GJ46" s="77"/>
      <c r="GK46" s="77"/>
      <c r="GL46" s="77"/>
      <c r="GM46" s="77"/>
      <c r="GN46" s="77"/>
      <c r="GO46" s="77"/>
      <c r="GP46" s="77"/>
      <c r="GQ46" s="77"/>
      <c r="GR46" s="77"/>
    </row>
    <row r="47" spans="1:200" ht="16.5" customHeight="1" x14ac:dyDescent="0.2">
      <c r="A47" s="88" t="s">
        <v>38</v>
      </c>
      <c r="B47" s="88" t="s">
        <v>24</v>
      </c>
      <c r="C47" s="88" t="s">
        <v>24</v>
      </c>
      <c r="D47" s="89"/>
      <c r="E47" s="94"/>
      <c r="F47" s="25">
        <v>4</v>
      </c>
      <c r="G47" s="74"/>
      <c r="H47" s="103" t="s">
        <v>185</v>
      </c>
      <c r="I47" s="35"/>
      <c r="J47" s="93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  <c r="EO47" s="77"/>
      <c r="EP47" s="77"/>
      <c r="EQ47" s="77"/>
      <c r="ER47" s="77"/>
      <c r="ES47" s="77"/>
      <c r="ET47" s="77"/>
      <c r="EU47" s="77"/>
      <c r="EV47" s="77"/>
      <c r="EW47" s="77"/>
      <c r="EX47" s="77"/>
      <c r="EY47" s="77"/>
      <c r="EZ47" s="77"/>
      <c r="FA47" s="77"/>
      <c r="FB47" s="77"/>
      <c r="FC47" s="77"/>
      <c r="FD47" s="77"/>
      <c r="FE47" s="77"/>
      <c r="FF47" s="77"/>
      <c r="FG47" s="77"/>
      <c r="FH47" s="77"/>
      <c r="FI47" s="77"/>
      <c r="FJ47" s="77"/>
      <c r="FK47" s="77"/>
      <c r="FL47" s="77"/>
      <c r="FM47" s="77"/>
      <c r="FN47" s="77"/>
      <c r="FO47" s="77"/>
      <c r="FP47" s="77"/>
      <c r="FQ47" s="77"/>
      <c r="FR47" s="77"/>
      <c r="FS47" s="77"/>
      <c r="FT47" s="77"/>
      <c r="FU47" s="77"/>
      <c r="FV47" s="77"/>
      <c r="FW47" s="77"/>
      <c r="FX47" s="77"/>
      <c r="FY47" s="77"/>
      <c r="FZ47" s="77"/>
      <c r="GA47" s="77"/>
      <c r="GB47" s="77"/>
      <c r="GC47" s="77"/>
      <c r="GD47" s="77"/>
      <c r="GE47" s="77"/>
      <c r="GF47" s="77"/>
      <c r="GG47" s="77"/>
      <c r="GH47" s="77"/>
      <c r="GI47" s="77"/>
      <c r="GJ47" s="77"/>
      <c r="GK47" s="77"/>
      <c r="GL47" s="77"/>
      <c r="GM47" s="77"/>
      <c r="GN47" s="77"/>
      <c r="GO47" s="77"/>
      <c r="GP47" s="77"/>
      <c r="GQ47" s="77"/>
      <c r="GR47" s="77"/>
    </row>
    <row r="48" spans="1:200" ht="16.5" customHeight="1" x14ac:dyDescent="0.2">
      <c r="A48" s="88" t="s">
        <v>38</v>
      </c>
      <c r="B48" s="88" t="s">
        <v>24</v>
      </c>
      <c r="C48" s="88" t="s">
        <v>28</v>
      </c>
      <c r="D48" s="89"/>
      <c r="E48" s="94"/>
      <c r="F48" s="25">
        <v>5</v>
      </c>
      <c r="G48" s="74"/>
      <c r="H48" s="103" t="s">
        <v>186</v>
      </c>
      <c r="I48" s="35"/>
      <c r="J48" s="93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  <c r="EO48" s="77"/>
      <c r="EP48" s="77"/>
      <c r="EQ48" s="77"/>
      <c r="ER48" s="77"/>
      <c r="ES48" s="77"/>
      <c r="ET48" s="77"/>
      <c r="EU48" s="77"/>
      <c r="EV48" s="77"/>
      <c r="EW48" s="77"/>
      <c r="EX48" s="77"/>
      <c r="EY48" s="77"/>
      <c r="EZ48" s="77"/>
      <c r="FA48" s="77"/>
      <c r="FB48" s="77"/>
      <c r="FC48" s="77"/>
      <c r="FD48" s="77"/>
      <c r="FE48" s="77"/>
      <c r="FF48" s="77"/>
      <c r="FG48" s="77"/>
      <c r="FH48" s="77"/>
      <c r="FI48" s="77"/>
      <c r="FJ48" s="77"/>
      <c r="FK48" s="77"/>
      <c r="FL48" s="77"/>
      <c r="FM48" s="77"/>
      <c r="FN48" s="77"/>
      <c r="FO48" s="77"/>
      <c r="FP48" s="77"/>
      <c r="FQ48" s="77"/>
      <c r="FR48" s="77"/>
      <c r="FS48" s="77"/>
      <c r="FT48" s="77"/>
      <c r="FU48" s="77"/>
      <c r="FV48" s="77"/>
      <c r="FW48" s="77"/>
      <c r="FX48" s="77"/>
      <c r="FY48" s="77"/>
      <c r="FZ48" s="77"/>
      <c r="GA48" s="77"/>
      <c r="GB48" s="77"/>
      <c r="GC48" s="77"/>
      <c r="GD48" s="77"/>
      <c r="GE48" s="77"/>
      <c r="GF48" s="77"/>
      <c r="GG48" s="77"/>
      <c r="GH48" s="77"/>
      <c r="GI48" s="77"/>
      <c r="GJ48" s="77"/>
      <c r="GK48" s="77"/>
      <c r="GL48" s="77"/>
      <c r="GM48" s="77"/>
      <c r="GN48" s="77"/>
      <c r="GO48" s="77"/>
      <c r="GP48" s="77"/>
      <c r="GQ48" s="77"/>
      <c r="GR48" s="77"/>
    </row>
    <row r="49" spans="1:200" ht="16.5" customHeight="1" x14ac:dyDescent="0.2">
      <c r="A49" s="88" t="s">
        <v>38</v>
      </c>
      <c r="B49" s="88" t="s">
        <v>24</v>
      </c>
      <c r="C49" s="88" t="s">
        <v>36</v>
      </c>
      <c r="D49" s="89"/>
      <c r="E49" s="94"/>
      <c r="F49" s="25">
        <v>5</v>
      </c>
      <c r="G49" s="74"/>
      <c r="H49" s="103" t="s">
        <v>187</v>
      </c>
      <c r="I49" s="35"/>
      <c r="J49" s="93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  <c r="EO49" s="77"/>
      <c r="EP49" s="77"/>
      <c r="EQ49" s="77"/>
      <c r="ER49" s="77"/>
      <c r="ES49" s="77"/>
      <c r="ET49" s="77"/>
      <c r="EU49" s="77"/>
      <c r="EV49" s="77"/>
      <c r="EW49" s="77"/>
      <c r="EX49" s="77"/>
      <c r="EY49" s="77"/>
      <c r="EZ49" s="77"/>
      <c r="FA49" s="77"/>
      <c r="FB49" s="77"/>
      <c r="FC49" s="77"/>
      <c r="FD49" s="77"/>
      <c r="FE49" s="77"/>
      <c r="FF49" s="77"/>
      <c r="FG49" s="77"/>
      <c r="FH49" s="77"/>
      <c r="FI49" s="77"/>
      <c r="FJ49" s="77"/>
      <c r="FK49" s="77"/>
      <c r="FL49" s="77"/>
      <c r="FM49" s="77"/>
      <c r="FN49" s="77"/>
      <c r="FO49" s="77"/>
      <c r="FP49" s="77"/>
      <c r="FQ49" s="77"/>
      <c r="FR49" s="77"/>
      <c r="FS49" s="77"/>
      <c r="FT49" s="77"/>
      <c r="FU49" s="77"/>
      <c r="FV49" s="77"/>
      <c r="FW49" s="77"/>
      <c r="FX49" s="77"/>
      <c r="FY49" s="77"/>
      <c r="FZ49" s="77"/>
      <c r="GA49" s="77"/>
      <c r="GB49" s="77"/>
      <c r="GC49" s="77"/>
      <c r="GD49" s="77"/>
      <c r="GE49" s="77"/>
      <c r="GF49" s="77"/>
      <c r="GG49" s="77"/>
      <c r="GH49" s="77"/>
      <c r="GI49" s="77"/>
      <c r="GJ49" s="77"/>
      <c r="GK49" s="77"/>
      <c r="GL49" s="77"/>
      <c r="GM49" s="77"/>
      <c r="GN49" s="77"/>
      <c r="GO49" s="77"/>
      <c r="GP49" s="77"/>
      <c r="GQ49" s="77"/>
      <c r="GR49" s="77"/>
    </row>
    <row r="50" spans="1:200" ht="16.5" customHeight="1" x14ac:dyDescent="0.2">
      <c r="A50" s="88" t="s">
        <v>38</v>
      </c>
      <c r="B50" s="88" t="s">
        <v>24</v>
      </c>
      <c r="C50" s="88" t="s">
        <v>30</v>
      </c>
      <c r="D50" s="89"/>
      <c r="E50" s="94"/>
      <c r="F50" s="25">
        <v>6</v>
      </c>
      <c r="G50" s="74"/>
      <c r="H50" s="103" t="s">
        <v>188</v>
      </c>
      <c r="I50" s="35"/>
      <c r="J50" s="93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  <c r="EO50" s="77"/>
      <c r="EP50" s="77"/>
      <c r="EQ50" s="77"/>
      <c r="ER50" s="77"/>
      <c r="ES50" s="77"/>
      <c r="ET50" s="77"/>
      <c r="EU50" s="77"/>
      <c r="EV50" s="77"/>
      <c r="EW50" s="77"/>
      <c r="EX50" s="77"/>
      <c r="EY50" s="77"/>
      <c r="EZ50" s="77"/>
      <c r="FA50" s="77"/>
      <c r="FB50" s="77"/>
      <c r="FC50" s="77"/>
      <c r="FD50" s="77"/>
      <c r="FE50" s="77"/>
      <c r="FF50" s="77"/>
      <c r="FG50" s="77"/>
      <c r="FH50" s="77"/>
      <c r="FI50" s="77"/>
      <c r="FJ50" s="77"/>
      <c r="FK50" s="77"/>
      <c r="FL50" s="77"/>
      <c r="FM50" s="77"/>
      <c r="FN50" s="77"/>
      <c r="FO50" s="77"/>
      <c r="FP50" s="77"/>
      <c r="FQ50" s="77"/>
      <c r="FR50" s="77"/>
      <c r="FS50" s="77"/>
      <c r="FT50" s="77"/>
      <c r="FU50" s="77"/>
      <c r="FV50" s="77"/>
      <c r="FW50" s="77"/>
      <c r="FX50" s="77"/>
      <c r="FY50" s="77"/>
      <c r="FZ50" s="77"/>
      <c r="GA50" s="77"/>
      <c r="GB50" s="77"/>
      <c r="GC50" s="77"/>
      <c r="GD50" s="77"/>
      <c r="GE50" s="77"/>
      <c r="GF50" s="77"/>
      <c r="GG50" s="77"/>
      <c r="GH50" s="77"/>
      <c r="GI50" s="77"/>
      <c r="GJ50" s="77"/>
      <c r="GK50" s="77"/>
      <c r="GL50" s="77"/>
      <c r="GM50" s="77"/>
      <c r="GN50" s="77"/>
      <c r="GO50" s="77"/>
      <c r="GP50" s="77"/>
      <c r="GQ50" s="77"/>
      <c r="GR50" s="77"/>
    </row>
    <row r="51" spans="1:200" ht="16.5" customHeight="1" x14ac:dyDescent="0.2">
      <c r="A51" s="88" t="s">
        <v>38</v>
      </c>
      <c r="B51" s="88" t="s">
        <v>24</v>
      </c>
      <c r="C51" s="88" t="s">
        <v>49</v>
      </c>
      <c r="D51" s="89"/>
      <c r="E51" s="94"/>
      <c r="F51" s="25">
        <v>6</v>
      </c>
      <c r="G51" s="74"/>
      <c r="H51" s="103" t="s">
        <v>189</v>
      </c>
      <c r="I51" s="35"/>
      <c r="J51" s="93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  <c r="EO51" s="77"/>
      <c r="EP51" s="77"/>
      <c r="EQ51" s="77"/>
      <c r="ER51" s="77"/>
      <c r="ES51" s="77"/>
      <c r="ET51" s="77"/>
      <c r="EU51" s="77"/>
      <c r="EV51" s="77"/>
      <c r="EW51" s="77"/>
      <c r="EX51" s="77"/>
      <c r="EY51" s="77"/>
      <c r="EZ51" s="77"/>
      <c r="FA51" s="77"/>
      <c r="FB51" s="77"/>
      <c r="FC51" s="77"/>
      <c r="FD51" s="77"/>
      <c r="FE51" s="77"/>
      <c r="FF51" s="77"/>
      <c r="FG51" s="77"/>
      <c r="FH51" s="77"/>
      <c r="FI51" s="77"/>
      <c r="FJ51" s="77"/>
      <c r="FK51" s="77"/>
      <c r="FL51" s="77"/>
      <c r="FM51" s="77"/>
      <c r="FN51" s="77"/>
      <c r="FO51" s="77"/>
      <c r="FP51" s="77"/>
      <c r="FQ51" s="77"/>
      <c r="FR51" s="77"/>
      <c r="FS51" s="77"/>
      <c r="FT51" s="77"/>
      <c r="FU51" s="77"/>
      <c r="FV51" s="77"/>
      <c r="FW51" s="77"/>
      <c r="FX51" s="77"/>
      <c r="FY51" s="77"/>
      <c r="FZ51" s="77"/>
      <c r="GA51" s="77"/>
      <c r="GB51" s="77"/>
      <c r="GC51" s="77"/>
      <c r="GD51" s="77"/>
      <c r="GE51" s="77"/>
      <c r="GF51" s="77"/>
      <c r="GG51" s="77"/>
      <c r="GH51" s="77"/>
      <c r="GI51" s="77"/>
      <c r="GJ51" s="77"/>
      <c r="GK51" s="77"/>
      <c r="GL51" s="77"/>
      <c r="GM51" s="77"/>
      <c r="GN51" s="77"/>
      <c r="GO51" s="77"/>
      <c r="GP51" s="77"/>
      <c r="GQ51" s="77"/>
      <c r="GR51" s="77"/>
    </row>
    <row r="52" spans="1:200" ht="16.5" customHeight="1" x14ac:dyDescent="0.2">
      <c r="A52" s="88" t="s">
        <v>38</v>
      </c>
      <c r="B52" s="88" t="s">
        <v>24</v>
      </c>
      <c r="C52" s="88" t="s">
        <v>115</v>
      </c>
      <c r="D52" s="89"/>
      <c r="E52" s="94"/>
      <c r="F52" s="25">
        <v>9</v>
      </c>
      <c r="G52" s="74"/>
      <c r="H52" s="103" t="s">
        <v>190</v>
      </c>
      <c r="I52" s="35"/>
      <c r="J52" s="93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  <c r="EO52" s="77"/>
      <c r="EP52" s="77"/>
      <c r="EQ52" s="77"/>
      <c r="ER52" s="77"/>
      <c r="ES52" s="77"/>
      <c r="ET52" s="77"/>
      <c r="EU52" s="77"/>
      <c r="EV52" s="77"/>
      <c r="EW52" s="77"/>
      <c r="EX52" s="77"/>
      <c r="EY52" s="77"/>
      <c r="EZ52" s="77"/>
      <c r="FA52" s="77"/>
      <c r="FB52" s="77"/>
      <c r="FC52" s="77"/>
      <c r="FD52" s="77"/>
      <c r="FE52" s="77"/>
      <c r="FF52" s="77"/>
      <c r="FG52" s="77"/>
      <c r="FH52" s="77"/>
      <c r="FI52" s="77"/>
      <c r="FJ52" s="77"/>
      <c r="FK52" s="77"/>
      <c r="FL52" s="77"/>
      <c r="FM52" s="77"/>
      <c r="FN52" s="77"/>
      <c r="FO52" s="77"/>
      <c r="FP52" s="77"/>
      <c r="FQ52" s="77"/>
      <c r="FR52" s="77"/>
      <c r="FS52" s="77"/>
      <c r="FT52" s="77"/>
      <c r="FU52" s="77"/>
      <c r="FV52" s="77"/>
      <c r="FW52" s="77"/>
      <c r="FX52" s="77"/>
      <c r="FY52" s="77"/>
      <c r="FZ52" s="77"/>
      <c r="GA52" s="77"/>
      <c r="GB52" s="77"/>
      <c r="GC52" s="77"/>
      <c r="GD52" s="77"/>
      <c r="GE52" s="77"/>
      <c r="GF52" s="77"/>
      <c r="GG52" s="77"/>
      <c r="GH52" s="77"/>
      <c r="GI52" s="77"/>
      <c r="GJ52" s="77"/>
      <c r="GK52" s="77"/>
      <c r="GL52" s="77"/>
      <c r="GM52" s="77"/>
      <c r="GN52" s="77"/>
      <c r="GO52" s="77"/>
      <c r="GP52" s="77"/>
      <c r="GQ52" s="77"/>
      <c r="GR52" s="77"/>
    </row>
    <row r="53" spans="1:200" ht="16.5" customHeight="1" x14ac:dyDescent="0.2">
      <c r="A53" s="88" t="s">
        <v>38</v>
      </c>
      <c r="B53" s="88" t="s">
        <v>28</v>
      </c>
      <c r="C53" s="89"/>
      <c r="D53" s="89"/>
      <c r="E53" s="94"/>
      <c r="F53" s="25">
        <v>4</v>
      </c>
      <c r="G53" s="74"/>
      <c r="H53" s="92" t="s">
        <v>191</v>
      </c>
      <c r="I53" s="35"/>
      <c r="J53" s="91">
        <f>SUM(J54:J58)</f>
        <v>0</v>
      </c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  <c r="EO53" s="77"/>
      <c r="EP53" s="77"/>
      <c r="EQ53" s="77"/>
      <c r="ER53" s="77"/>
      <c r="ES53" s="77"/>
      <c r="ET53" s="77"/>
      <c r="EU53" s="77"/>
      <c r="EV53" s="77"/>
      <c r="EW53" s="77"/>
      <c r="EX53" s="77"/>
      <c r="EY53" s="77"/>
      <c r="EZ53" s="77"/>
      <c r="FA53" s="77"/>
      <c r="FB53" s="77"/>
      <c r="FC53" s="77"/>
      <c r="FD53" s="77"/>
      <c r="FE53" s="77"/>
      <c r="FF53" s="77"/>
      <c r="FG53" s="77"/>
      <c r="FH53" s="77"/>
      <c r="FI53" s="77"/>
      <c r="FJ53" s="77"/>
      <c r="FK53" s="77"/>
      <c r="FL53" s="77"/>
      <c r="FM53" s="77"/>
      <c r="FN53" s="77"/>
      <c r="FO53" s="77"/>
      <c r="FP53" s="77"/>
      <c r="FQ53" s="77"/>
      <c r="FR53" s="77"/>
      <c r="FS53" s="77"/>
      <c r="FT53" s="77"/>
      <c r="FU53" s="77"/>
      <c r="FV53" s="77"/>
      <c r="FW53" s="77"/>
      <c r="FX53" s="77"/>
      <c r="FY53" s="77"/>
      <c r="FZ53" s="77"/>
      <c r="GA53" s="77"/>
      <c r="GB53" s="77"/>
      <c r="GC53" s="77"/>
      <c r="GD53" s="77"/>
      <c r="GE53" s="77"/>
      <c r="GF53" s="77"/>
      <c r="GG53" s="77"/>
      <c r="GH53" s="77"/>
      <c r="GI53" s="77"/>
      <c r="GJ53" s="77"/>
      <c r="GK53" s="77"/>
      <c r="GL53" s="77"/>
      <c r="GM53" s="77"/>
      <c r="GN53" s="77"/>
      <c r="GO53" s="77"/>
      <c r="GP53" s="77"/>
      <c r="GQ53" s="77"/>
      <c r="GR53" s="77"/>
    </row>
    <row r="54" spans="1:200" ht="16.5" customHeight="1" x14ac:dyDescent="0.2">
      <c r="A54" s="88" t="s">
        <v>38</v>
      </c>
      <c r="B54" s="88" t="s">
        <v>28</v>
      </c>
      <c r="C54" s="88" t="s">
        <v>19</v>
      </c>
      <c r="D54" s="89"/>
      <c r="E54" s="94"/>
      <c r="F54" s="25">
        <v>5</v>
      </c>
      <c r="G54" s="74"/>
      <c r="H54" s="103" t="s">
        <v>192</v>
      </c>
      <c r="I54" s="35"/>
      <c r="J54" s="93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  <c r="EO54" s="77"/>
      <c r="EP54" s="77"/>
      <c r="EQ54" s="77"/>
      <c r="ER54" s="77"/>
      <c r="ES54" s="77"/>
      <c r="ET54" s="77"/>
      <c r="EU54" s="77"/>
      <c r="EV54" s="77"/>
      <c r="EW54" s="77"/>
      <c r="EX54" s="77"/>
      <c r="EY54" s="77"/>
      <c r="EZ54" s="77"/>
      <c r="FA54" s="77"/>
      <c r="FB54" s="77"/>
      <c r="FC54" s="77"/>
      <c r="FD54" s="77"/>
      <c r="FE54" s="77"/>
      <c r="FF54" s="77"/>
      <c r="FG54" s="77"/>
      <c r="FH54" s="77"/>
      <c r="FI54" s="77"/>
      <c r="FJ54" s="77"/>
      <c r="FK54" s="77"/>
      <c r="FL54" s="77"/>
      <c r="FM54" s="77"/>
      <c r="FN54" s="77"/>
      <c r="FO54" s="77"/>
      <c r="FP54" s="77"/>
      <c r="FQ54" s="77"/>
      <c r="FR54" s="77"/>
      <c r="FS54" s="77"/>
      <c r="FT54" s="77"/>
      <c r="FU54" s="77"/>
      <c r="FV54" s="77"/>
      <c r="FW54" s="77"/>
      <c r="FX54" s="77"/>
      <c r="FY54" s="77"/>
      <c r="FZ54" s="77"/>
      <c r="GA54" s="77"/>
      <c r="GB54" s="77"/>
      <c r="GC54" s="77"/>
      <c r="GD54" s="77"/>
      <c r="GE54" s="77"/>
      <c r="GF54" s="77"/>
      <c r="GG54" s="77"/>
      <c r="GH54" s="77"/>
      <c r="GI54" s="77"/>
      <c r="GJ54" s="77"/>
      <c r="GK54" s="77"/>
      <c r="GL54" s="77"/>
      <c r="GM54" s="77"/>
      <c r="GN54" s="77"/>
      <c r="GO54" s="77"/>
      <c r="GP54" s="77"/>
      <c r="GQ54" s="77"/>
      <c r="GR54" s="77"/>
    </row>
    <row r="55" spans="1:200" ht="16.5" customHeight="1" x14ac:dyDescent="0.2">
      <c r="A55" s="88" t="s">
        <v>38</v>
      </c>
      <c r="B55" s="88" t="s">
        <v>28</v>
      </c>
      <c r="C55" s="88" t="s">
        <v>24</v>
      </c>
      <c r="D55" s="89"/>
      <c r="E55" s="94"/>
      <c r="F55" s="25">
        <v>5</v>
      </c>
      <c r="G55" s="74"/>
      <c r="H55" s="103" t="s">
        <v>193</v>
      </c>
      <c r="I55" s="35"/>
      <c r="J55" s="93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77"/>
      <c r="FD55" s="77"/>
      <c r="FE55" s="77"/>
      <c r="FF55" s="77"/>
      <c r="FG55" s="77"/>
      <c r="FH55" s="77"/>
      <c r="FI55" s="77"/>
      <c r="FJ55" s="77"/>
      <c r="FK55" s="77"/>
      <c r="FL55" s="77"/>
      <c r="FM55" s="77"/>
      <c r="FN55" s="77"/>
      <c r="FO55" s="77"/>
      <c r="FP55" s="77"/>
      <c r="FQ55" s="77"/>
      <c r="FR55" s="77"/>
      <c r="FS55" s="77"/>
      <c r="FT55" s="77"/>
      <c r="FU55" s="77"/>
      <c r="FV55" s="77"/>
      <c r="FW55" s="77"/>
      <c r="FX55" s="77"/>
      <c r="FY55" s="77"/>
      <c r="FZ55" s="77"/>
      <c r="GA55" s="77"/>
      <c r="GB55" s="77"/>
      <c r="GC55" s="77"/>
      <c r="GD55" s="77"/>
      <c r="GE55" s="77"/>
      <c r="GF55" s="77"/>
      <c r="GG55" s="77"/>
      <c r="GH55" s="77"/>
      <c r="GI55" s="77"/>
      <c r="GJ55" s="77"/>
      <c r="GK55" s="77"/>
      <c r="GL55" s="77"/>
      <c r="GM55" s="77"/>
      <c r="GN55" s="77"/>
      <c r="GO55" s="77"/>
      <c r="GP55" s="77"/>
      <c r="GQ55" s="77"/>
      <c r="GR55" s="77"/>
    </row>
    <row r="56" spans="1:200" ht="16.5" customHeight="1" x14ac:dyDescent="0.2">
      <c r="A56" s="88" t="s">
        <v>38</v>
      </c>
      <c r="B56" s="88" t="s">
        <v>28</v>
      </c>
      <c r="C56" s="88" t="s">
        <v>28</v>
      </c>
      <c r="D56" s="89"/>
      <c r="E56" s="94"/>
      <c r="F56" s="25">
        <v>6</v>
      </c>
      <c r="G56" s="74"/>
      <c r="H56" s="103" t="s">
        <v>194</v>
      </c>
      <c r="I56" s="35"/>
      <c r="J56" s="93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  <c r="EO56" s="77"/>
      <c r="EP56" s="77"/>
      <c r="EQ56" s="77"/>
      <c r="ER56" s="77"/>
      <c r="ES56" s="77"/>
      <c r="ET56" s="77"/>
      <c r="EU56" s="77"/>
      <c r="EV56" s="77"/>
      <c r="EW56" s="77"/>
      <c r="EX56" s="77"/>
      <c r="EY56" s="77"/>
      <c r="EZ56" s="77"/>
      <c r="FA56" s="77"/>
      <c r="FB56" s="77"/>
      <c r="FC56" s="77"/>
      <c r="FD56" s="77"/>
      <c r="FE56" s="77"/>
      <c r="FF56" s="77"/>
      <c r="FG56" s="77"/>
      <c r="FH56" s="77"/>
      <c r="FI56" s="77"/>
      <c r="FJ56" s="77"/>
      <c r="FK56" s="77"/>
      <c r="FL56" s="77"/>
      <c r="FM56" s="77"/>
      <c r="FN56" s="77"/>
      <c r="FO56" s="77"/>
      <c r="FP56" s="77"/>
      <c r="FQ56" s="77"/>
      <c r="FR56" s="77"/>
      <c r="FS56" s="77"/>
      <c r="FT56" s="77"/>
      <c r="FU56" s="77"/>
      <c r="FV56" s="77"/>
      <c r="FW56" s="77"/>
      <c r="FX56" s="77"/>
      <c r="FY56" s="77"/>
      <c r="FZ56" s="77"/>
      <c r="GA56" s="77"/>
      <c r="GB56" s="77"/>
      <c r="GC56" s="77"/>
      <c r="GD56" s="77"/>
      <c r="GE56" s="77"/>
      <c r="GF56" s="77"/>
      <c r="GG56" s="77"/>
      <c r="GH56" s="77"/>
      <c r="GI56" s="77"/>
      <c r="GJ56" s="77"/>
      <c r="GK56" s="77"/>
      <c r="GL56" s="77"/>
      <c r="GM56" s="77"/>
      <c r="GN56" s="77"/>
      <c r="GO56" s="77"/>
      <c r="GP56" s="77"/>
      <c r="GQ56" s="77"/>
      <c r="GR56" s="77"/>
    </row>
    <row r="57" spans="1:200" ht="16.5" customHeight="1" x14ac:dyDescent="0.2">
      <c r="A57" s="88" t="s">
        <v>38</v>
      </c>
      <c r="B57" s="88" t="s">
        <v>28</v>
      </c>
      <c r="C57" s="88" t="s">
        <v>36</v>
      </c>
      <c r="D57" s="89"/>
      <c r="E57" s="94"/>
      <c r="F57" s="25">
        <v>6</v>
      </c>
      <c r="G57" s="74"/>
      <c r="H57" s="103" t="s">
        <v>195</v>
      </c>
      <c r="I57" s="35"/>
      <c r="J57" s="93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  <c r="EO57" s="77"/>
      <c r="EP57" s="77"/>
      <c r="EQ57" s="77"/>
      <c r="ER57" s="77"/>
      <c r="ES57" s="77"/>
      <c r="ET57" s="77"/>
      <c r="EU57" s="77"/>
      <c r="EV57" s="77"/>
      <c r="EW57" s="77"/>
      <c r="EX57" s="77"/>
      <c r="EY57" s="77"/>
      <c r="EZ57" s="77"/>
      <c r="FA57" s="77"/>
      <c r="FB57" s="77"/>
      <c r="FC57" s="77"/>
      <c r="FD57" s="77"/>
      <c r="FE57" s="77"/>
      <c r="FF57" s="77"/>
      <c r="FG57" s="77"/>
      <c r="FH57" s="77"/>
      <c r="FI57" s="77"/>
      <c r="FJ57" s="77"/>
      <c r="FK57" s="77"/>
      <c r="FL57" s="77"/>
      <c r="FM57" s="77"/>
      <c r="FN57" s="77"/>
      <c r="FO57" s="77"/>
      <c r="FP57" s="77"/>
      <c r="FQ57" s="77"/>
      <c r="FR57" s="77"/>
      <c r="FS57" s="77"/>
      <c r="FT57" s="77"/>
      <c r="FU57" s="77"/>
      <c r="FV57" s="77"/>
      <c r="FW57" s="77"/>
      <c r="FX57" s="77"/>
      <c r="FY57" s="77"/>
      <c r="FZ57" s="77"/>
      <c r="GA57" s="77"/>
      <c r="GB57" s="77"/>
      <c r="GC57" s="77"/>
      <c r="GD57" s="77"/>
      <c r="GE57" s="77"/>
      <c r="GF57" s="77"/>
      <c r="GG57" s="77"/>
      <c r="GH57" s="77"/>
      <c r="GI57" s="77"/>
      <c r="GJ57" s="77"/>
      <c r="GK57" s="77"/>
      <c r="GL57" s="77"/>
      <c r="GM57" s="77"/>
      <c r="GN57" s="77"/>
      <c r="GO57" s="77"/>
      <c r="GP57" s="77"/>
      <c r="GQ57" s="77"/>
      <c r="GR57" s="77"/>
    </row>
    <row r="58" spans="1:200" ht="16.5" customHeight="1" x14ac:dyDescent="0.2">
      <c r="A58" s="88" t="s">
        <v>38</v>
      </c>
      <c r="B58" s="88" t="s">
        <v>28</v>
      </c>
      <c r="C58" s="88" t="s">
        <v>52</v>
      </c>
      <c r="D58" s="89"/>
      <c r="E58" s="94"/>
      <c r="F58" s="25">
        <v>8</v>
      </c>
      <c r="G58" s="74"/>
      <c r="H58" s="103" t="s">
        <v>196</v>
      </c>
      <c r="I58" s="35"/>
      <c r="J58" s="93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  <c r="EO58" s="77"/>
      <c r="EP58" s="77"/>
      <c r="EQ58" s="77"/>
      <c r="ER58" s="77"/>
      <c r="ES58" s="77"/>
      <c r="ET58" s="77"/>
      <c r="EU58" s="77"/>
      <c r="EV58" s="77"/>
      <c r="EW58" s="77"/>
      <c r="EX58" s="77"/>
      <c r="EY58" s="77"/>
      <c r="EZ58" s="77"/>
      <c r="FA58" s="77"/>
      <c r="FB58" s="77"/>
      <c r="FC58" s="77"/>
      <c r="FD58" s="77"/>
      <c r="FE58" s="77"/>
      <c r="FF58" s="77"/>
      <c r="FG58" s="77"/>
      <c r="FH58" s="77"/>
      <c r="FI58" s="77"/>
      <c r="FJ58" s="77"/>
      <c r="FK58" s="77"/>
      <c r="FL58" s="77"/>
      <c r="FM58" s="77"/>
      <c r="FN58" s="77"/>
      <c r="FO58" s="77"/>
      <c r="FP58" s="77"/>
      <c r="FQ58" s="77"/>
      <c r="FR58" s="77"/>
      <c r="FS58" s="77"/>
      <c r="FT58" s="77"/>
      <c r="FU58" s="77"/>
      <c r="FV58" s="77"/>
      <c r="FW58" s="77"/>
      <c r="FX58" s="77"/>
      <c r="FY58" s="77"/>
      <c r="FZ58" s="77"/>
      <c r="GA58" s="77"/>
      <c r="GB58" s="77"/>
      <c r="GC58" s="77"/>
      <c r="GD58" s="77"/>
      <c r="GE58" s="77"/>
      <c r="GF58" s="77"/>
      <c r="GG58" s="77"/>
      <c r="GH58" s="77"/>
      <c r="GI58" s="77"/>
      <c r="GJ58" s="77"/>
      <c r="GK58" s="77"/>
      <c r="GL58" s="77"/>
      <c r="GM58" s="77"/>
      <c r="GN58" s="77"/>
      <c r="GO58" s="77"/>
      <c r="GP58" s="77"/>
      <c r="GQ58" s="77"/>
      <c r="GR58" s="77"/>
    </row>
    <row r="59" spans="1:200" ht="16.5" customHeight="1" x14ac:dyDescent="0.2">
      <c r="A59" s="88" t="s">
        <v>38</v>
      </c>
      <c r="B59" s="88" t="s">
        <v>36</v>
      </c>
      <c r="C59" s="89"/>
      <c r="D59" s="89"/>
      <c r="E59" s="94"/>
      <c r="F59" s="25">
        <v>4</v>
      </c>
      <c r="G59" s="74"/>
      <c r="H59" s="92" t="s">
        <v>197</v>
      </c>
      <c r="I59" s="35"/>
      <c r="J59" s="91">
        <f>J60</f>
        <v>0</v>
      </c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  <c r="EO59" s="77"/>
      <c r="EP59" s="77"/>
      <c r="EQ59" s="77"/>
      <c r="ER59" s="77"/>
      <c r="ES59" s="77"/>
      <c r="ET59" s="77"/>
      <c r="EU59" s="77"/>
      <c r="EV59" s="77"/>
      <c r="EW59" s="77"/>
      <c r="EX59" s="77"/>
      <c r="EY59" s="77"/>
      <c r="EZ59" s="77"/>
      <c r="FA59" s="77"/>
      <c r="FB59" s="77"/>
      <c r="FC59" s="77"/>
      <c r="FD59" s="77"/>
      <c r="FE59" s="77"/>
      <c r="FF59" s="77"/>
      <c r="FG59" s="77"/>
      <c r="FH59" s="77"/>
      <c r="FI59" s="77"/>
      <c r="FJ59" s="77"/>
      <c r="FK59" s="77"/>
      <c r="FL59" s="77"/>
      <c r="FM59" s="77"/>
      <c r="FN59" s="77"/>
      <c r="FO59" s="77"/>
      <c r="FP59" s="77"/>
      <c r="FQ59" s="77"/>
      <c r="FR59" s="77"/>
      <c r="FS59" s="77"/>
      <c r="FT59" s="77"/>
      <c r="FU59" s="77"/>
      <c r="FV59" s="77"/>
      <c r="FW59" s="77"/>
      <c r="FX59" s="77"/>
      <c r="FY59" s="77"/>
      <c r="FZ59" s="77"/>
      <c r="GA59" s="77"/>
      <c r="GB59" s="77"/>
      <c r="GC59" s="77"/>
      <c r="GD59" s="77"/>
      <c r="GE59" s="77"/>
      <c r="GF59" s="77"/>
      <c r="GG59" s="77"/>
      <c r="GH59" s="77"/>
      <c r="GI59" s="77"/>
      <c r="GJ59" s="77"/>
      <c r="GK59" s="77"/>
      <c r="GL59" s="77"/>
      <c r="GM59" s="77"/>
      <c r="GN59" s="77"/>
      <c r="GO59" s="77"/>
      <c r="GP59" s="77"/>
      <c r="GQ59" s="77"/>
      <c r="GR59" s="77"/>
    </row>
    <row r="60" spans="1:200" ht="16.5" customHeight="1" x14ac:dyDescent="0.2">
      <c r="A60" s="88" t="s">
        <v>38</v>
      </c>
      <c r="B60" s="88" t="s">
        <v>36</v>
      </c>
      <c r="C60" s="88" t="s">
        <v>19</v>
      </c>
      <c r="D60" s="89"/>
      <c r="E60" s="94"/>
      <c r="F60" s="25">
        <v>5</v>
      </c>
      <c r="G60" s="74"/>
      <c r="H60" s="103" t="s">
        <v>198</v>
      </c>
      <c r="I60" s="35"/>
      <c r="J60" s="93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  <c r="EO60" s="77"/>
      <c r="EP60" s="77"/>
      <c r="EQ60" s="77"/>
      <c r="ER60" s="77"/>
      <c r="ES60" s="77"/>
      <c r="ET60" s="77"/>
      <c r="EU60" s="77"/>
      <c r="EV60" s="77"/>
      <c r="EW60" s="77"/>
      <c r="EX60" s="77"/>
      <c r="EY60" s="77"/>
      <c r="EZ60" s="77"/>
      <c r="FA60" s="77"/>
      <c r="FB60" s="77"/>
      <c r="FC60" s="77"/>
      <c r="FD60" s="77"/>
      <c r="FE60" s="77"/>
      <c r="FF60" s="77"/>
      <c r="FG60" s="77"/>
      <c r="FH60" s="77"/>
      <c r="FI60" s="77"/>
      <c r="FJ60" s="77"/>
      <c r="FK60" s="77"/>
      <c r="FL60" s="77"/>
      <c r="FM60" s="77"/>
      <c r="FN60" s="77"/>
      <c r="FO60" s="77"/>
      <c r="FP60" s="77"/>
      <c r="FQ60" s="77"/>
      <c r="FR60" s="77"/>
      <c r="FS60" s="77"/>
      <c r="FT60" s="77"/>
      <c r="FU60" s="77"/>
      <c r="FV60" s="77"/>
      <c r="FW60" s="77"/>
      <c r="FX60" s="77"/>
      <c r="FY60" s="77"/>
      <c r="FZ60" s="77"/>
      <c r="GA60" s="77"/>
      <c r="GB60" s="77"/>
      <c r="GC60" s="77"/>
      <c r="GD60" s="77"/>
      <c r="GE60" s="77"/>
      <c r="GF60" s="77"/>
      <c r="GG60" s="77"/>
      <c r="GH60" s="77"/>
      <c r="GI60" s="77"/>
      <c r="GJ60" s="77"/>
      <c r="GK60" s="77"/>
      <c r="GL60" s="77"/>
      <c r="GM60" s="77"/>
      <c r="GN60" s="77"/>
      <c r="GO60" s="77"/>
      <c r="GP60" s="77"/>
      <c r="GQ60" s="77"/>
      <c r="GR60" s="77"/>
    </row>
    <row r="61" spans="1:200" ht="16.5" customHeight="1" x14ac:dyDescent="0.2">
      <c r="A61" s="88" t="s">
        <v>38</v>
      </c>
      <c r="B61" s="88" t="s">
        <v>30</v>
      </c>
      <c r="C61" s="89"/>
      <c r="D61" s="89"/>
      <c r="E61" s="94"/>
      <c r="F61" s="25">
        <v>5</v>
      </c>
      <c r="G61" s="74"/>
      <c r="H61" s="92" t="s">
        <v>199</v>
      </c>
      <c r="I61" s="35"/>
      <c r="J61" s="93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  <c r="EO61" s="77"/>
      <c r="EP61" s="77"/>
      <c r="EQ61" s="77"/>
      <c r="ER61" s="77"/>
      <c r="ES61" s="77"/>
      <c r="ET61" s="77"/>
      <c r="EU61" s="77"/>
      <c r="EV61" s="77"/>
      <c r="EW61" s="77"/>
      <c r="EX61" s="77"/>
      <c r="EY61" s="77"/>
      <c r="EZ61" s="77"/>
      <c r="FA61" s="77"/>
      <c r="FB61" s="77"/>
      <c r="FC61" s="77"/>
      <c r="FD61" s="77"/>
      <c r="FE61" s="77"/>
      <c r="FF61" s="77"/>
      <c r="FG61" s="77"/>
      <c r="FH61" s="77"/>
      <c r="FI61" s="77"/>
      <c r="FJ61" s="77"/>
      <c r="FK61" s="77"/>
      <c r="FL61" s="77"/>
      <c r="FM61" s="77"/>
      <c r="FN61" s="77"/>
      <c r="FO61" s="77"/>
      <c r="FP61" s="77"/>
      <c r="FQ61" s="77"/>
      <c r="FR61" s="77"/>
      <c r="FS61" s="77"/>
      <c r="FT61" s="77"/>
      <c r="FU61" s="77"/>
      <c r="FV61" s="77"/>
      <c r="FW61" s="77"/>
      <c r="FX61" s="77"/>
      <c r="FY61" s="77"/>
      <c r="FZ61" s="77"/>
      <c r="GA61" s="77"/>
      <c r="GB61" s="77"/>
      <c r="GC61" s="77"/>
      <c r="GD61" s="77"/>
      <c r="GE61" s="77"/>
      <c r="GF61" s="77"/>
      <c r="GG61" s="77"/>
      <c r="GH61" s="77"/>
      <c r="GI61" s="77"/>
      <c r="GJ61" s="77"/>
      <c r="GK61" s="77"/>
      <c r="GL61" s="77"/>
      <c r="GM61" s="77"/>
      <c r="GN61" s="77"/>
      <c r="GO61" s="77"/>
      <c r="GP61" s="77"/>
      <c r="GQ61" s="77"/>
      <c r="GR61" s="77"/>
    </row>
    <row r="62" spans="1:200" ht="16.5" customHeight="1" x14ac:dyDescent="0.2">
      <c r="A62" s="88" t="s">
        <v>38</v>
      </c>
      <c r="B62" s="88" t="s">
        <v>49</v>
      </c>
      <c r="C62" s="89"/>
      <c r="D62" s="89"/>
      <c r="E62" s="94"/>
      <c r="F62" s="25">
        <v>5</v>
      </c>
      <c r="G62" s="74"/>
      <c r="H62" s="92" t="s">
        <v>181</v>
      </c>
      <c r="I62" s="35"/>
      <c r="J62" s="91">
        <f>SUM(J63:J65)</f>
        <v>0</v>
      </c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  <c r="EO62" s="77"/>
      <c r="EP62" s="77"/>
      <c r="EQ62" s="77"/>
      <c r="ER62" s="77"/>
      <c r="ES62" s="77"/>
      <c r="ET62" s="77"/>
      <c r="EU62" s="77"/>
      <c r="EV62" s="77"/>
      <c r="EW62" s="77"/>
      <c r="EX62" s="77"/>
      <c r="EY62" s="77"/>
      <c r="EZ62" s="77"/>
      <c r="FA62" s="77"/>
      <c r="FB62" s="77"/>
      <c r="FC62" s="77"/>
      <c r="FD62" s="77"/>
      <c r="FE62" s="77"/>
      <c r="FF62" s="77"/>
      <c r="FG62" s="77"/>
      <c r="FH62" s="77"/>
      <c r="FI62" s="77"/>
      <c r="FJ62" s="77"/>
      <c r="FK62" s="77"/>
      <c r="FL62" s="77"/>
      <c r="FM62" s="77"/>
      <c r="FN62" s="77"/>
      <c r="FO62" s="77"/>
      <c r="FP62" s="77"/>
      <c r="FQ62" s="77"/>
      <c r="FR62" s="77"/>
      <c r="FS62" s="77"/>
      <c r="FT62" s="77"/>
      <c r="FU62" s="77"/>
      <c r="FV62" s="77"/>
      <c r="FW62" s="77"/>
      <c r="FX62" s="77"/>
      <c r="FY62" s="77"/>
      <c r="FZ62" s="77"/>
      <c r="GA62" s="77"/>
      <c r="GB62" s="77"/>
      <c r="GC62" s="77"/>
      <c r="GD62" s="77"/>
      <c r="GE62" s="77"/>
      <c r="GF62" s="77"/>
      <c r="GG62" s="77"/>
      <c r="GH62" s="77"/>
      <c r="GI62" s="77"/>
      <c r="GJ62" s="77"/>
      <c r="GK62" s="77"/>
      <c r="GL62" s="77"/>
      <c r="GM62" s="77"/>
      <c r="GN62" s="77"/>
      <c r="GO62" s="77"/>
      <c r="GP62" s="77"/>
      <c r="GQ62" s="77"/>
      <c r="GR62" s="77"/>
    </row>
    <row r="63" spans="1:200" ht="16.5" customHeight="1" x14ac:dyDescent="0.2">
      <c r="A63" s="88" t="s">
        <v>38</v>
      </c>
      <c r="B63" s="88" t="s">
        <v>49</v>
      </c>
      <c r="C63" s="88" t="s">
        <v>19</v>
      </c>
      <c r="D63" s="89"/>
      <c r="E63" s="94"/>
      <c r="F63" s="25">
        <v>6</v>
      </c>
      <c r="G63" s="74"/>
      <c r="H63" s="103" t="s">
        <v>200</v>
      </c>
      <c r="I63" s="35"/>
      <c r="J63" s="93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  <c r="EO63" s="77"/>
      <c r="EP63" s="77"/>
      <c r="EQ63" s="77"/>
      <c r="ER63" s="77"/>
      <c r="ES63" s="77"/>
      <c r="ET63" s="77"/>
      <c r="EU63" s="77"/>
      <c r="EV63" s="77"/>
      <c r="EW63" s="77"/>
      <c r="EX63" s="77"/>
      <c r="EY63" s="77"/>
      <c r="EZ63" s="77"/>
      <c r="FA63" s="77"/>
      <c r="FB63" s="77"/>
      <c r="FC63" s="77"/>
      <c r="FD63" s="77"/>
      <c r="FE63" s="77"/>
      <c r="FF63" s="77"/>
      <c r="FG63" s="77"/>
      <c r="FH63" s="77"/>
      <c r="FI63" s="77"/>
      <c r="FJ63" s="77"/>
      <c r="FK63" s="77"/>
      <c r="FL63" s="77"/>
      <c r="FM63" s="77"/>
      <c r="FN63" s="77"/>
      <c r="FO63" s="77"/>
      <c r="FP63" s="77"/>
      <c r="FQ63" s="77"/>
      <c r="FR63" s="77"/>
      <c r="FS63" s="77"/>
      <c r="FT63" s="77"/>
      <c r="FU63" s="77"/>
      <c r="FV63" s="77"/>
      <c r="FW63" s="77"/>
      <c r="FX63" s="77"/>
      <c r="FY63" s="77"/>
      <c r="FZ63" s="77"/>
      <c r="GA63" s="77"/>
      <c r="GB63" s="77"/>
      <c r="GC63" s="77"/>
      <c r="GD63" s="77"/>
      <c r="GE63" s="77"/>
      <c r="GF63" s="77"/>
      <c r="GG63" s="77"/>
      <c r="GH63" s="77"/>
      <c r="GI63" s="77"/>
      <c r="GJ63" s="77"/>
      <c r="GK63" s="77"/>
      <c r="GL63" s="77"/>
      <c r="GM63" s="77"/>
      <c r="GN63" s="77"/>
      <c r="GO63" s="77"/>
      <c r="GP63" s="77"/>
      <c r="GQ63" s="77"/>
      <c r="GR63" s="77"/>
    </row>
    <row r="64" spans="1:200" ht="16.5" customHeight="1" x14ac:dyDescent="0.2">
      <c r="A64" s="88" t="s">
        <v>38</v>
      </c>
      <c r="B64" s="88" t="s">
        <v>49</v>
      </c>
      <c r="C64" s="88" t="s">
        <v>24</v>
      </c>
      <c r="D64" s="89"/>
      <c r="E64" s="94"/>
      <c r="F64" s="25">
        <v>6</v>
      </c>
      <c r="G64" s="74"/>
      <c r="H64" s="103" t="s">
        <v>201</v>
      </c>
      <c r="I64" s="35"/>
      <c r="J64" s="93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  <c r="EO64" s="77"/>
      <c r="EP64" s="77"/>
      <c r="EQ64" s="77"/>
      <c r="ER64" s="77"/>
      <c r="ES64" s="77"/>
      <c r="ET64" s="77"/>
      <c r="EU64" s="77"/>
      <c r="EV64" s="77"/>
      <c r="EW64" s="77"/>
      <c r="EX64" s="77"/>
      <c r="EY64" s="77"/>
      <c r="EZ64" s="77"/>
      <c r="FA64" s="77"/>
      <c r="FB64" s="77"/>
      <c r="FC64" s="77"/>
      <c r="FD64" s="77"/>
      <c r="FE64" s="77"/>
      <c r="FF64" s="77"/>
      <c r="FG64" s="77"/>
      <c r="FH64" s="77"/>
      <c r="FI64" s="77"/>
      <c r="FJ64" s="77"/>
      <c r="FK64" s="77"/>
      <c r="FL64" s="77"/>
      <c r="FM64" s="77"/>
      <c r="FN64" s="77"/>
      <c r="FO64" s="77"/>
      <c r="FP64" s="77"/>
      <c r="FQ64" s="77"/>
      <c r="FR64" s="77"/>
      <c r="FS64" s="77"/>
      <c r="FT64" s="77"/>
      <c r="FU64" s="77"/>
      <c r="FV64" s="77"/>
      <c r="FW64" s="77"/>
      <c r="FX64" s="77"/>
      <c r="FY64" s="77"/>
      <c r="FZ64" s="77"/>
      <c r="GA64" s="77"/>
      <c r="GB64" s="77"/>
      <c r="GC64" s="77"/>
      <c r="GD64" s="77"/>
      <c r="GE64" s="77"/>
      <c r="GF64" s="77"/>
      <c r="GG64" s="77"/>
      <c r="GH64" s="77"/>
      <c r="GI64" s="77"/>
      <c r="GJ64" s="77"/>
      <c r="GK64" s="77"/>
      <c r="GL64" s="77"/>
      <c r="GM64" s="77"/>
      <c r="GN64" s="77"/>
      <c r="GO64" s="77"/>
      <c r="GP64" s="77"/>
      <c r="GQ64" s="77"/>
      <c r="GR64" s="77"/>
    </row>
    <row r="65" spans="1:200" ht="16.5" customHeight="1" x14ac:dyDescent="0.2">
      <c r="A65" s="88" t="s">
        <v>38</v>
      </c>
      <c r="B65" s="88" t="s">
        <v>49</v>
      </c>
      <c r="C65" s="88" t="s">
        <v>28</v>
      </c>
      <c r="D65" s="89"/>
      <c r="E65" s="94"/>
      <c r="F65" s="25">
        <v>7</v>
      </c>
      <c r="G65" s="74"/>
      <c r="H65" s="103" t="s">
        <v>181</v>
      </c>
      <c r="I65" s="35"/>
      <c r="J65" s="93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  <c r="EO65" s="77"/>
      <c r="EP65" s="77"/>
      <c r="EQ65" s="77"/>
      <c r="ER65" s="77"/>
      <c r="ES65" s="77"/>
      <c r="ET65" s="77"/>
      <c r="EU65" s="77"/>
      <c r="EV65" s="77"/>
      <c r="EW65" s="77"/>
      <c r="EX65" s="77"/>
      <c r="EY65" s="77"/>
      <c r="EZ65" s="77"/>
      <c r="FA65" s="77"/>
      <c r="FB65" s="77"/>
      <c r="FC65" s="77"/>
      <c r="FD65" s="77"/>
      <c r="FE65" s="77"/>
      <c r="FF65" s="77"/>
      <c r="FG65" s="77"/>
      <c r="FH65" s="77"/>
      <c r="FI65" s="77"/>
      <c r="FJ65" s="77"/>
      <c r="FK65" s="77"/>
      <c r="FL65" s="77"/>
      <c r="FM65" s="77"/>
      <c r="FN65" s="77"/>
      <c r="FO65" s="77"/>
      <c r="FP65" s="77"/>
      <c r="FQ65" s="77"/>
      <c r="FR65" s="77"/>
      <c r="FS65" s="77"/>
      <c r="FT65" s="77"/>
      <c r="FU65" s="77"/>
      <c r="FV65" s="77"/>
      <c r="FW65" s="77"/>
      <c r="FX65" s="77"/>
      <c r="FY65" s="77"/>
      <c r="FZ65" s="77"/>
      <c r="GA65" s="77"/>
      <c r="GB65" s="77"/>
      <c r="GC65" s="77"/>
      <c r="GD65" s="77"/>
      <c r="GE65" s="77"/>
      <c r="GF65" s="77"/>
      <c r="GG65" s="77"/>
      <c r="GH65" s="77"/>
      <c r="GI65" s="77"/>
      <c r="GJ65" s="77"/>
      <c r="GK65" s="77"/>
      <c r="GL65" s="77"/>
      <c r="GM65" s="77"/>
      <c r="GN65" s="77"/>
      <c r="GO65" s="77"/>
      <c r="GP65" s="77"/>
      <c r="GQ65" s="77"/>
      <c r="GR65" s="77"/>
    </row>
    <row r="66" spans="1:200" ht="16.5" customHeight="1" x14ac:dyDescent="0.2">
      <c r="A66" s="88" t="s">
        <v>38</v>
      </c>
      <c r="B66" s="88" t="s">
        <v>38</v>
      </c>
      <c r="C66" s="89"/>
      <c r="D66" s="89"/>
      <c r="E66" s="94"/>
      <c r="F66" s="25">
        <v>6</v>
      </c>
      <c r="G66" s="74"/>
      <c r="H66" s="92" t="s">
        <v>202</v>
      </c>
      <c r="I66" s="35"/>
      <c r="J66" s="91">
        <f>SUM(J67:J68)</f>
        <v>0</v>
      </c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  <c r="EO66" s="77"/>
      <c r="EP66" s="77"/>
      <c r="EQ66" s="77"/>
      <c r="ER66" s="77"/>
      <c r="ES66" s="77"/>
      <c r="ET66" s="77"/>
      <c r="EU66" s="77"/>
      <c r="EV66" s="77"/>
      <c r="EW66" s="77"/>
      <c r="EX66" s="77"/>
      <c r="EY66" s="77"/>
      <c r="EZ66" s="77"/>
      <c r="FA66" s="77"/>
      <c r="FB66" s="77"/>
      <c r="FC66" s="77"/>
      <c r="FD66" s="77"/>
      <c r="FE66" s="77"/>
      <c r="FF66" s="77"/>
      <c r="FG66" s="77"/>
      <c r="FH66" s="77"/>
      <c r="FI66" s="77"/>
      <c r="FJ66" s="77"/>
      <c r="FK66" s="77"/>
      <c r="FL66" s="77"/>
      <c r="FM66" s="77"/>
      <c r="FN66" s="77"/>
      <c r="FO66" s="77"/>
      <c r="FP66" s="77"/>
      <c r="FQ66" s="77"/>
      <c r="FR66" s="77"/>
      <c r="FS66" s="77"/>
      <c r="FT66" s="77"/>
      <c r="FU66" s="77"/>
      <c r="FV66" s="77"/>
      <c r="FW66" s="77"/>
      <c r="FX66" s="77"/>
      <c r="FY66" s="77"/>
      <c r="FZ66" s="77"/>
      <c r="GA66" s="77"/>
      <c r="GB66" s="77"/>
      <c r="GC66" s="77"/>
      <c r="GD66" s="77"/>
      <c r="GE66" s="77"/>
      <c r="GF66" s="77"/>
      <c r="GG66" s="77"/>
      <c r="GH66" s="77"/>
      <c r="GI66" s="77"/>
      <c r="GJ66" s="77"/>
      <c r="GK66" s="77"/>
      <c r="GL66" s="77"/>
      <c r="GM66" s="77"/>
      <c r="GN66" s="77"/>
      <c r="GO66" s="77"/>
      <c r="GP66" s="77"/>
      <c r="GQ66" s="77"/>
      <c r="GR66" s="77"/>
    </row>
    <row r="67" spans="1:200" ht="16.5" customHeight="1" x14ac:dyDescent="0.2">
      <c r="A67" s="88" t="s">
        <v>38</v>
      </c>
      <c r="B67" s="88" t="s">
        <v>38</v>
      </c>
      <c r="C67" s="88" t="s">
        <v>19</v>
      </c>
      <c r="D67" s="89"/>
      <c r="E67" s="94"/>
      <c r="F67" s="25">
        <v>7</v>
      </c>
      <c r="G67" s="74"/>
      <c r="H67" s="103" t="s">
        <v>203</v>
      </c>
      <c r="I67" s="35"/>
      <c r="J67" s="93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  <c r="EO67" s="77"/>
      <c r="EP67" s="77"/>
      <c r="EQ67" s="77"/>
      <c r="ER67" s="77"/>
      <c r="ES67" s="77"/>
      <c r="ET67" s="77"/>
      <c r="EU67" s="77"/>
      <c r="EV67" s="77"/>
      <c r="EW67" s="77"/>
      <c r="EX67" s="77"/>
      <c r="EY67" s="77"/>
      <c r="EZ67" s="77"/>
      <c r="FA67" s="77"/>
      <c r="FB67" s="77"/>
      <c r="FC67" s="77"/>
      <c r="FD67" s="77"/>
      <c r="FE67" s="77"/>
      <c r="FF67" s="77"/>
      <c r="FG67" s="77"/>
      <c r="FH67" s="77"/>
      <c r="FI67" s="77"/>
      <c r="FJ67" s="77"/>
      <c r="FK67" s="77"/>
      <c r="FL67" s="77"/>
      <c r="FM67" s="77"/>
      <c r="FN67" s="77"/>
      <c r="FO67" s="77"/>
      <c r="FP67" s="77"/>
      <c r="FQ67" s="77"/>
      <c r="FR67" s="77"/>
      <c r="FS67" s="77"/>
      <c r="FT67" s="77"/>
      <c r="FU67" s="77"/>
      <c r="FV67" s="77"/>
      <c r="FW67" s="77"/>
      <c r="FX67" s="77"/>
      <c r="FY67" s="77"/>
      <c r="FZ67" s="77"/>
      <c r="GA67" s="77"/>
      <c r="GB67" s="77"/>
      <c r="GC67" s="77"/>
      <c r="GD67" s="77"/>
      <c r="GE67" s="77"/>
      <c r="GF67" s="77"/>
      <c r="GG67" s="77"/>
      <c r="GH67" s="77"/>
      <c r="GI67" s="77"/>
      <c r="GJ67" s="77"/>
      <c r="GK67" s="77"/>
      <c r="GL67" s="77"/>
      <c r="GM67" s="77"/>
      <c r="GN67" s="77"/>
      <c r="GO67" s="77"/>
      <c r="GP67" s="77"/>
      <c r="GQ67" s="77"/>
      <c r="GR67" s="77"/>
    </row>
    <row r="68" spans="1:200" ht="16.5" customHeight="1" x14ac:dyDescent="0.2">
      <c r="A68" s="88" t="s">
        <v>38</v>
      </c>
      <c r="B68" s="88" t="s">
        <v>38</v>
      </c>
      <c r="C68" s="88" t="s">
        <v>24</v>
      </c>
      <c r="D68" s="89"/>
      <c r="E68" s="94"/>
      <c r="F68" s="25">
        <v>7</v>
      </c>
      <c r="G68" s="74"/>
      <c r="H68" s="103" t="s">
        <v>204</v>
      </c>
      <c r="I68" s="35"/>
      <c r="J68" s="93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7"/>
      <c r="FX68" s="77"/>
      <c r="FY68" s="77"/>
      <c r="FZ68" s="77"/>
      <c r="GA68" s="77"/>
      <c r="GB68" s="77"/>
      <c r="GC68" s="77"/>
      <c r="GD68" s="77"/>
      <c r="GE68" s="77"/>
      <c r="GF68" s="77"/>
      <c r="GG68" s="77"/>
      <c r="GH68" s="77"/>
      <c r="GI68" s="77"/>
      <c r="GJ68" s="77"/>
      <c r="GK68" s="77"/>
      <c r="GL68" s="77"/>
      <c r="GM68" s="77"/>
      <c r="GN68" s="77"/>
      <c r="GO68" s="77"/>
      <c r="GP68" s="77"/>
      <c r="GQ68" s="77"/>
      <c r="GR68" s="77"/>
    </row>
    <row r="69" spans="1:200" ht="16.5" customHeight="1" x14ac:dyDescent="0.2">
      <c r="A69" s="88" t="s">
        <v>52</v>
      </c>
      <c r="B69" s="88"/>
      <c r="C69" s="89"/>
      <c r="D69" s="89"/>
      <c r="E69" s="94"/>
      <c r="F69" s="25">
        <v>2</v>
      </c>
      <c r="G69" s="74"/>
      <c r="H69" s="37" t="s">
        <v>205</v>
      </c>
      <c r="I69" s="35"/>
      <c r="J69" s="91">
        <f>SUM(J70:J71)</f>
        <v>0</v>
      </c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7"/>
      <c r="FX69" s="77"/>
      <c r="FY69" s="77"/>
      <c r="FZ69" s="77"/>
      <c r="GA69" s="77"/>
      <c r="GB69" s="77"/>
      <c r="GC69" s="77"/>
      <c r="GD69" s="77"/>
      <c r="GE69" s="77"/>
      <c r="GF69" s="77"/>
      <c r="GG69" s="77"/>
      <c r="GH69" s="77"/>
      <c r="GI69" s="77"/>
      <c r="GJ69" s="77"/>
      <c r="GK69" s="77"/>
      <c r="GL69" s="77"/>
      <c r="GM69" s="77"/>
      <c r="GN69" s="77"/>
      <c r="GO69" s="77"/>
      <c r="GP69" s="77"/>
      <c r="GQ69" s="77"/>
      <c r="GR69" s="77"/>
    </row>
    <row r="70" spans="1:200" ht="16.5" customHeight="1" x14ac:dyDescent="0.2">
      <c r="A70" s="88" t="s">
        <v>52</v>
      </c>
      <c r="B70" s="88" t="s">
        <v>19</v>
      </c>
      <c r="C70" s="89"/>
      <c r="D70" s="89"/>
      <c r="E70" s="94"/>
      <c r="F70" s="25">
        <v>3</v>
      </c>
      <c r="G70" s="74"/>
      <c r="H70" s="92" t="s">
        <v>206</v>
      </c>
      <c r="I70" s="35"/>
      <c r="J70" s="93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  <c r="EO70" s="77"/>
      <c r="EP70" s="77"/>
      <c r="EQ70" s="77"/>
      <c r="ER70" s="77"/>
      <c r="ES70" s="77"/>
      <c r="ET70" s="77"/>
      <c r="EU70" s="77"/>
      <c r="EV70" s="77"/>
      <c r="EW70" s="77"/>
      <c r="EX70" s="77"/>
      <c r="EY70" s="77"/>
      <c r="EZ70" s="77"/>
      <c r="FA70" s="77"/>
      <c r="FB70" s="77"/>
      <c r="FC70" s="77"/>
      <c r="FD70" s="77"/>
      <c r="FE70" s="77"/>
      <c r="FF70" s="77"/>
      <c r="FG70" s="77"/>
      <c r="FH70" s="77"/>
      <c r="FI70" s="77"/>
      <c r="FJ70" s="77"/>
      <c r="FK70" s="77"/>
      <c r="FL70" s="77"/>
      <c r="FM70" s="77"/>
      <c r="FN70" s="77"/>
      <c r="FO70" s="77"/>
      <c r="FP70" s="77"/>
      <c r="FQ70" s="77"/>
      <c r="FR70" s="77"/>
      <c r="FS70" s="77"/>
      <c r="FT70" s="77"/>
      <c r="FU70" s="77"/>
      <c r="FV70" s="77"/>
      <c r="FW70" s="77"/>
      <c r="FX70" s="77"/>
      <c r="FY70" s="77"/>
      <c r="FZ70" s="77"/>
      <c r="GA70" s="77"/>
      <c r="GB70" s="77"/>
      <c r="GC70" s="77"/>
      <c r="GD70" s="77"/>
      <c r="GE70" s="77"/>
      <c r="GF70" s="77"/>
      <c r="GG70" s="77"/>
      <c r="GH70" s="77"/>
      <c r="GI70" s="77"/>
      <c r="GJ70" s="77"/>
      <c r="GK70" s="77"/>
      <c r="GL70" s="77"/>
      <c r="GM70" s="77"/>
      <c r="GN70" s="77"/>
      <c r="GO70" s="77"/>
      <c r="GP70" s="77"/>
      <c r="GQ70" s="77"/>
      <c r="GR70" s="77"/>
    </row>
    <row r="71" spans="1:200" ht="16.5" customHeight="1" x14ac:dyDescent="0.2">
      <c r="A71" s="88" t="s">
        <v>52</v>
      </c>
      <c r="B71" s="88" t="s">
        <v>24</v>
      </c>
      <c r="C71" s="89"/>
      <c r="D71" s="89"/>
      <c r="E71" s="94"/>
      <c r="F71" s="25">
        <v>3</v>
      </c>
      <c r="G71" s="74"/>
      <c r="H71" s="92" t="s">
        <v>207</v>
      </c>
      <c r="I71" s="35"/>
      <c r="J71" s="93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  <c r="EO71" s="77"/>
      <c r="EP71" s="77"/>
      <c r="EQ71" s="77"/>
      <c r="ER71" s="77"/>
      <c r="ES71" s="77"/>
      <c r="ET71" s="77"/>
      <c r="EU71" s="77"/>
      <c r="EV71" s="77"/>
      <c r="EW71" s="77"/>
      <c r="EX71" s="77"/>
      <c r="EY71" s="77"/>
      <c r="EZ71" s="77"/>
      <c r="FA71" s="77"/>
      <c r="FB71" s="77"/>
      <c r="FC71" s="77"/>
      <c r="FD71" s="77"/>
      <c r="FE71" s="77"/>
      <c r="FF71" s="77"/>
      <c r="FG71" s="77"/>
      <c r="FH71" s="77"/>
      <c r="FI71" s="77"/>
      <c r="FJ71" s="77"/>
      <c r="FK71" s="77"/>
      <c r="FL71" s="77"/>
      <c r="FM71" s="77"/>
      <c r="FN71" s="77"/>
      <c r="FO71" s="77"/>
      <c r="FP71" s="77"/>
      <c r="FQ71" s="77"/>
      <c r="FR71" s="77"/>
      <c r="FS71" s="77"/>
      <c r="FT71" s="77"/>
      <c r="FU71" s="77"/>
      <c r="FV71" s="77"/>
      <c r="FW71" s="77"/>
      <c r="FX71" s="77"/>
      <c r="FY71" s="77"/>
      <c r="FZ71" s="77"/>
      <c r="GA71" s="77"/>
      <c r="GB71" s="77"/>
      <c r="GC71" s="77"/>
      <c r="GD71" s="77"/>
      <c r="GE71" s="77"/>
      <c r="GF71" s="77"/>
      <c r="GG71" s="77"/>
      <c r="GH71" s="77"/>
      <c r="GI71" s="77"/>
      <c r="GJ71" s="77"/>
      <c r="GK71" s="77"/>
      <c r="GL71" s="77"/>
      <c r="GM71" s="77"/>
      <c r="GN71" s="77"/>
      <c r="GO71" s="77"/>
      <c r="GP71" s="77"/>
      <c r="GQ71" s="77"/>
      <c r="GR71" s="77"/>
    </row>
    <row r="72" spans="1:200" ht="16.5" customHeight="1" x14ac:dyDescent="0.2">
      <c r="A72" s="88" t="s">
        <v>54</v>
      </c>
      <c r="B72" s="88"/>
      <c r="C72" s="89"/>
      <c r="D72" s="89" t="s">
        <v>155</v>
      </c>
      <c r="E72" s="94"/>
      <c r="F72" s="25">
        <v>3</v>
      </c>
      <c r="G72" s="74"/>
      <c r="H72" s="37" t="s">
        <v>208</v>
      </c>
      <c r="I72" s="35"/>
      <c r="J72" s="93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  <c r="EO72" s="77"/>
      <c r="EP72" s="77"/>
      <c r="EQ72" s="77"/>
      <c r="ER72" s="77"/>
      <c r="ES72" s="77"/>
      <c r="ET72" s="77"/>
      <c r="EU72" s="77"/>
      <c r="EV72" s="77"/>
      <c r="EW72" s="77"/>
      <c r="EX72" s="77"/>
      <c r="EY72" s="77"/>
      <c r="EZ72" s="77"/>
      <c r="FA72" s="77"/>
      <c r="FB72" s="77"/>
      <c r="FC72" s="77"/>
      <c r="FD72" s="77"/>
      <c r="FE72" s="77"/>
      <c r="FF72" s="77"/>
      <c r="FG72" s="77"/>
      <c r="FH72" s="77"/>
      <c r="FI72" s="77"/>
      <c r="FJ72" s="77"/>
      <c r="FK72" s="77"/>
      <c r="FL72" s="77"/>
      <c r="FM72" s="77"/>
      <c r="FN72" s="77"/>
      <c r="FO72" s="77"/>
      <c r="FP72" s="77"/>
      <c r="FQ72" s="77"/>
      <c r="FR72" s="77"/>
      <c r="FS72" s="77"/>
      <c r="FT72" s="77"/>
      <c r="FU72" s="77"/>
      <c r="FV72" s="77"/>
      <c r="FW72" s="77"/>
      <c r="FX72" s="77"/>
      <c r="FY72" s="77"/>
      <c r="FZ72" s="77"/>
      <c r="GA72" s="77"/>
      <c r="GB72" s="77"/>
      <c r="GC72" s="77"/>
      <c r="GD72" s="77"/>
      <c r="GE72" s="77"/>
      <c r="GF72" s="77"/>
      <c r="GG72" s="77"/>
      <c r="GH72" s="77"/>
      <c r="GI72" s="77"/>
      <c r="GJ72" s="77"/>
      <c r="GK72" s="77"/>
      <c r="GL72" s="77"/>
      <c r="GM72" s="77"/>
      <c r="GN72" s="77"/>
      <c r="GO72" s="77"/>
      <c r="GP72" s="77"/>
      <c r="GQ72" s="77"/>
      <c r="GR72" s="77"/>
    </row>
    <row r="73" spans="1:200" ht="16.5" customHeight="1" x14ac:dyDescent="0.2">
      <c r="A73" s="88" t="s">
        <v>91</v>
      </c>
      <c r="B73" s="89"/>
      <c r="C73" s="89" t="s">
        <v>155</v>
      </c>
      <c r="D73" s="89" t="s">
        <v>155</v>
      </c>
      <c r="E73" s="94"/>
      <c r="F73" s="25">
        <v>3</v>
      </c>
      <c r="G73" s="74"/>
      <c r="H73" s="56" t="s">
        <v>209</v>
      </c>
      <c r="I73" s="35"/>
      <c r="J73" s="91">
        <f>J40+J43+J69+J72</f>
        <v>0</v>
      </c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  <c r="EO73" s="77"/>
      <c r="EP73" s="77"/>
      <c r="EQ73" s="77"/>
      <c r="ER73" s="77"/>
      <c r="ES73" s="77"/>
      <c r="ET73" s="77"/>
      <c r="EU73" s="77"/>
      <c r="EV73" s="77"/>
      <c r="EW73" s="77"/>
      <c r="EX73" s="77"/>
      <c r="EY73" s="77"/>
      <c r="EZ73" s="77"/>
      <c r="FA73" s="77"/>
      <c r="FB73" s="77"/>
      <c r="FC73" s="77"/>
      <c r="FD73" s="77"/>
      <c r="FE73" s="77"/>
      <c r="FF73" s="77"/>
      <c r="FG73" s="77"/>
      <c r="FH73" s="77"/>
      <c r="FI73" s="77"/>
      <c r="FJ73" s="77"/>
      <c r="FK73" s="77"/>
      <c r="FL73" s="77"/>
      <c r="FM73" s="77"/>
      <c r="FN73" s="77"/>
      <c r="FO73" s="77"/>
      <c r="FP73" s="77"/>
      <c r="FQ73" s="77"/>
      <c r="FR73" s="77"/>
      <c r="FS73" s="77"/>
      <c r="FT73" s="77"/>
      <c r="FU73" s="77"/>
      <c r="FV73" s="77"/>
      <c r="FW73" s="77"/>
      <c r="FX73" s="77"/>
      <c r="FY73" s="77"/>
      <c r="FZ73" s="77"/>
      <c r="GA73" s="77"/>
      <c r="GB73" s="77"/>
      <c r="GC73" s="77"/>
      <c r="GD73" s="77"/>
      <c r="GE73" s="77"/>
      <c r="GF73" s="77"/>
      <c r="GG73" s="77"/>
      <c r="GH73" s="77"/>
      <c r="GI73" s="77"/>
      <c r="GJ73" s="77"/>
      <c r="GK73" s="77"/>
      <c r="GL73" s="77"/>
      <c r="GM73" s="77"/>
      <c r="GN73" s="77"/>
      <c r="GO73" s="77"/>
      <c r="GP73" s="77"/>
      <c r="GQ73" s="77"/>
      <c r="GR73" s="77"/>
    </row>
    <row r="74" spans="1:200" ht="16.5" customHeight="1" x14ac:dyDescent="0.2">
      <c r="A74" s="88" t="s">
        <v>113</v>
      </c>
      <c r="B74" s="89"/>
      <c r="C74" s="88"/>
      <c r="D74" s="89" t="s">
        <v>155</v>
      </c>
      <c r="E74" s="94"/>
      <c r="F74" s="25">
        <v>4</v>
      </c>
      <c r="G74" s="74"/>
      <c r="H74" s="56" t="s">
        <v>210</v>
      </c>
      <c r="I74" s="35"/>
      <c r="J74" s="95">
        <f>J37+J73</f>
        <v>0</v>
      </c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  <c r="EO74" s="77"/>
      <c r="EP74" s="77"/>
      <c r="EQ74" s="77"/>
      <c r="ER74" s="77"/>
      <c r="ES74" s="77"/>
      <c r="ET74" s="77"/>
      <c r="EU74" s="77"/>
      <c r="EV74" s="77"/>
      <c r="EW74" s="77"/>
      <c r="EX74" s="77"/>
      <c r="EY74" s="77"/>
      <c r="EZ74" s="77"/>
      <c r="FA74" s="77"/>
      <c r="FB74" s="77"/>
      <c r="FC74" s="77"/>
      <c r="FD74" s="77"/>
      <c r="FE74" s="77"/>
      <c r="FF74" s="77"/>
      <c r="FG74" s="77"/>
      <c r="FH74" s="77"/>
      <c r="FI74" s="77"/>
      <c r="FJ74" s="77"/>
      <c r="FK74" s="77"/>
      <c r="FL74" s="77"/>
      <c r="FM74" s="77"/>
      <c r="FN74" s="77"/>
      <c r="FO74" s="77"/>
      <c r="FP74" s="77"/>
      <c r="FQ74" s="77"/>
      <c r="FR74" s="77"/>
      <c r="FS74" s="77"/>
      <c r="FT74" s="77"/>
      <c r="FU74" s="77"/>
      <c r="FV74" s="77"/>
      <c r="FW74" s="77"/>
      <c r="FX74" s="77"/>
      <c r="FY74" s="77"/>
      <c r="FZ74" s="77"/>
      <c r="GA74" s="77"/>
      <c r="GB74" s="77"/>
      <c r="GC74" s="77"/>
      <c r="GD74" s="77"/>
      <c r="GE74" s="77"/>
      <c r="GF74" s="77"/>
      <c r="GG74" s="77"/>
      <c r="GH74" s="77"/>
      <c r="GI74" s="77"/>
      <c r="GJ74" s="77"/>
      <c r="GK74" s="77"/>
      <c r="GL74" s="77"/>
      <c r="GM74" s="77"/>
      <c r="GN74" s="77"/>
      <c r="GO74" s="77"/>
      <c r="GP74" s="77"/>
      <c r="GQ74" s="77"/>
      <c r="GR74" s="77"/>
    </row>
    <row r="75" spans="1:200" ht="33" customHeight="1" x14ac:dyDescent="0.2">
      <c r="A75" s="104" t="s">
        <v>211</v>
      </c>
      <c r="B75" s="101"/>
      <c r="C75" s="101"/>
      <c r="D75" s="101"/>
      <c r="E75" s="102"/>
      <c r="F75" s="77"/>
      <c r="G75" s="74"/>
      <c r="J75" s="105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  <c r="EO75" s="77"/>
      <c r="EP75" s="77"/>
      <c r="EQ75" s="77"/>
      <c r="ER75" s="77"/>
      <c r="ES75" s="77"/>
      <c r="ET75" s="77"/>
      <c r="EU75" s="77"/>
      <c r="EV75" s="77"/>
      <c r="EW75" s="77"/>
      <c r="EX75" s="77"/>
      <c r="EY75" s="77"/>
      <c r="EZ75" s="77"/>
      <c r="FA75" s="77"/>
      <c r="FB75" s="77"/>
      <c r="FC75" s="77"/>
      <c r="FD75" s="77"/>
      <c r="FE75" s="77"/>
      <c r="FF75" s="77"/>
      <c r="FG75" s="77"/>
      <c r="FH75" s="77"/>
      <c r="FI75" s="77"/>
      <c r="FJ75" s="77"/>
      <c r="FK75" s="77"/>
      <c r="FL75" s="77"/>
      <c r="FM75" s="77"/>
      <c r="FN75" s="77"/>
      <c r="FO75" s="77"/>
      <c r="FP75" s="77"/>
      <c r="FQ75" s="77"/>
      <c r="FR75" s="77"/>
      <c r="FS75" s="77"/>
      <c r="FT75" s="77"/>
      <c r="FU75" s="77"/>
      <c r="FV75" s="77"/>
      <c r="FW75" s="77"/>
      <c r="FX75" s="77"/>
      <c r="FY75" s="77"/>
      <c r="FZ75" s="77"/>
      <c r="GA75" s="77"/>
      <c r="GB75" s="77"/>
      <c r="GC75" s="77"/>
      <c r="GD75" s="77"/>
      <c r="GE75" s="77"/>
      <c r="GF75" s="77"/>
      <c r="GG75" s="77"/>
      <c r="GH75" s="77"/>
      <c r="GI75" s="77"/>
      <c r="GJ75" s="77"/>
      <c r="GK75" s="77"/>
      <c r="GL75" s="77"/>
      <c r="GM75" s="77"/>
      <c r="GN75" s="77"/>
      <c r="GO75" s="77"/>
      <c r="GP75" s="77"/>
      <c r="GQ75" s="77"/>
      <c r="GR75" s="77"/>
    </row>
    <row r="76" spans="1:200" ht="16.5" customHeight="1" x14ac:dyDescent="0.2">
      <c r="A76" s="88" t="s">
        <v>115</v>
      </c>
      <c r="B76" s="89" t="s">
        <v>155</v>
      </c>
      <c r="C76" s="89" t="s">
        <v>155</v>
      </c>
      <c r="D76" s="89" t="s">
        <v>155</v>
      </c>
      <c r="E76" s="94"/>
      <c r="F76" s="25">
        <v>4</v>
      </c>
      <c r="G76" s="74"/>
      <c r="H76" s="56" t="s">
        <v>212</v>
      </c>
      <c r="I76" s="35"/>
      <c r="J76" s="91">
        <f>J77+J86</f>
        <v>0</v>
      </c>
      <c r="K76" s="106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  <c r="EO76" s="77"/>
      <c r="EP76" s="77"/>
      <c r="EQ76" s="77"/>
      <c r="ER76" s="77"/>
      <c r="ES76" s="77"/>
      <c r="ET76" s="77"/>
      <c r="EU76" s="77"/>
      <c r="EV76" s="77"/>
      <c r="EW76" s="77"/>
      <c r="EX76" s="77"/>
      <c r="EY76" s="77"/>
      <c r="EZ76" s="77"/>
      <c r="FA76" s="77"/>
      <c r="FB76" s="77"/>
      <c r="FC76" s="77"/>
      <c r="FD76" s="77"/>
      <c r="FE76" s="77"/>
      <c r="FF76" s="77"/>
      <c r="FG76" s="77"/>
      <c r="FH76" s="77"/>
      <c r="FI76" s="77"/>
      <c r="FJ76" s="77"/>
      <c r="FK76" s="77"/>
      <c r="FL76" s="77"/>
      <c r="FM76" s="77"/>
      <c r="FN76" s="77"/>
      <c r="FO76" s="77"/>
      <c r="FP76" s="77"/>
      <c r="FQ76" s="77"/>
      <c r="FR76" s="77"/>
      <c r="FS76" s="77"/>
      <c r="FT76" s="77"/>
      <c r="FU76" s="77"/>
      <c r="FV76" s="77"/>
      <c r="FW76" s="77"/>
      <c r="FX76" s="77"/>
      <c r="FY76" s="77"/>
      <c r="FZ76" s="77"/>
      <c r="GA76" s="77"/>
      <c r="GB76" s="77"/>
      <c r="GC76" s="77"/>
      <c r="GD76" s="77"/>
      <c r="GE76" s="77"/>
      <c r="GF76" s="77"/>
      <c r="GG76" s="77"/>
      <c r="GH76" s="77"/>
      <c r="GI76" s="77"/>
      <c r="GJ76" s="77"/>
      <c r="GK76" s="77"/>
      <c r="GL76" s="77"/>
      <c r="GM76" s="77"/>
      <c r="GN76" s="77"/>
      <c r="GO76" s="77"/>
      <c r="GP76" s="77"/>
      <c r="GQ76" s="77"/>
      <c r="GR76" s="77"/>
    </row>
    <row r="77" spans="1:200" s="108" customFormat="1" ht="16.5" customHeight="1" x14ac:dyDescent="0.2">
      <c r="A77" s="88" t="s">
        <v>115</v>
      </c>
      <c r="B77" s="88" t="s">
        <v>19</v>
      </c>
      <c r="C77" s="89"/>
      <c r="D77" s="89"/>
      <c r="E77" s="94"/>
      <c r="F77" s="25">
        <v>5</v>
      </c>
      <c r="G77" s="22"/>
      <c r="H77" s="37" t="s">
        <v>213</v>
      </c>
      <c r="I77" s="49"/>
      <c r="J77" s="91">
        <f>SUM(J78:J80)</f>
        <v>0</v>
      </c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7"/>
      <c r="BI77" s="107"/>
      <c r="BJ77" s="107"/>
      <c r="BK77" s="107"/>
      <c r="BL77" s="107"/>
      <c r="BM77" s="107"/>
      <c r="BN77" s="107"/>
      <c r="BO77" s="107"/>
      <c r="BP77" s="107"/>
      <c r="BQ77" s="107"/>
      <c r="BR77" s="107"/>
      <c r="BS77" s="107"/>
      <c r="BT77" s="107"/>
      <c r="BU77" s="107"/>
      <c r="BV77" s="107"/>
      <c r="BW77" s="107"/>
      <c r="BX77" s="107"/>
      <c r="BY77" s="107"/>
      <c r="BZ77" s="107"/>
      <c r="CA77" s="107"/>
      <c r="CB77" s="107"/>
      <c r="CC77" s="107"/>
      <c r="CD77" s="107"/>
      <c r="CE77" s="107"/>
      <c r="CF77" s="107"/>
      <c r="CG77" s="107"/>
      <c r="CH77" s="107"/>
      <c r="CI77" s="107"/>
      <c r="CJ77" s="107"/>
      <c r="CK77" s="107"/>
      <c r="CL77" s="107"/>
      <c r="CM77" s="107"/>
      <c r="CN77" s="107"/>
      <c r="CO77" s="107"/>
      <c r="CP77" s="107"/>
      <c r="CQ77" s="107"/>
      <c r="CR77" s="107"/>
      <c r="CS77" s="107"/>
      <c r="CT77" s="107"/>
      <c r="CU77" s="107"/>
      <c r="CV77" s="107"/>
      <c r="CW77" s="107"/>
      <c r="CX77" s="107"/>
      <c r="CY77" s="107"/>
      <c r="CZ77" s="107"/>
      <c r="DA77" s="107"/>
      <c r="DB77" s="107"/>
      <c r="DC77" s="107"/>
      <c r="DD77" s="107"/>
      <c r="DE77" s="107"/>
      <c r="DF77" s="107"/>
      <c r="DG77" s="107"/>
      <c r="DH77" s="107"/>
      <c r="DI77" s="107"/>
      <c r="DJ77" s="107"/>
      <c r="DK77" s="107"/>
      <c r="DL77" s="107"/>
      <c r="DM77" s="107"/>
      <c r="DN77" s="107"/>
      <c r="DO77" s="107"/>
      <c r="DP77" s="107"/>
      <c r="DQ77" s="107"/>
      <c r="DR77" s="107"/>
      <c r="DS77" s="107"/>
      <c r="DT77" s="107"/>
      <c r="DU77" s="107"/>
      <c r="DV77" s="107"/>
      <c r="DW77" s="107"/>
      <c r="DX77" s="107"/>
      <c r="DY77" s="107"/>
      <c r="DZ77" s="107"/>
      <c r="EA77" s="107"/>
      <c r="EB77" s="107"/>
      <c r="EC77" s="107"/>
      <c r="ED77" s="107"/>
      <c r="EE77" s="107"/>
      <c r="EF77" s="107"/>
      <c r="EG77" s="107"/>
      <c r="EH77" s="107"/>
      <c r="EI77" s="107"/>
      <c r="EJ77" s="107"/>
      <c r="EK77" s="107"/>
      <c r="EL77" s="107"/>
      <c r="EM77" s="107"/>
      <c r="EN77" s="107"/>
      <c r="EO77" s="107"/>
      <c r="EP77" s="107"/>
      <c r="EQ77" s="107"/>
      <c r="ER77" s="107"/>
      <c r="ES77" s="107"/>
      <c r="ET77" s="107"/>
      <c r="EU77" s="107"/>
      <c r="EV77" s="107"/>
      <c r="EW77" s="107"/>
      <c r="EX77" s="107"/>
      <c r="EY77" s="107"/>
      <c r="EZ77" s="107"/>
      <c r="FA77" s="107"/>
      <c r="FB77" s="107"/>
      <c r="FC77" s="107"/>
      <c r="FD77" s="107"/>
      <c r="FE77" s="107"/>
      <c r="FF77" s="107"/>
      <c r="FG77" s="107"/>
      <c r="FH77" s="107"/>
      <c r="FI77" s="107"/>
      <c r="FJ77" s="107"/>
      <c r="FK77" s="107"/>
      <c r="FL77" s="107"/>
      <c r="FM77" s="107"/>
      <c r="FN77" s="107"/>
      <c r="FO77" s="107"/>
      <c r="FP77" s="107"/>
      <c r="FQ77" s="107"/>
      <c r="FR77" s="107"/>
      <c r="FS77" s="107"/>
      <c r="FT77" s="107"/>
      <c r="FU77" s="107"/>
      <c r="FV77" s="107"/>
      <c r="FW77" s="107"/>
      <c r="FX77" s="107"/>
      <c r="FY77" s="107"/>
      <c r="FZ77" s="107"/>
      <c r="GA77" s="107"/>
      <c r="GB77" s="107"/>
      <c r="GC77" s="107"/>
      <c r="GD77" s="107"/>
      <c r="GE77" s="107"/>
      <c r="GF77" s="107"/>
      <c r="GG77" s="107"/>
      <c r="GH77" s="107"/>
      <c r="GI77" s="107"/>
      <c r="GJ77" s="107"/>
      <c r="GK77" s="107"/>
      <c r="GL77" s="107"/>
      <c r="GM77" s="107"/>
      <c r="GN77" s="107"/>
      <c r="GO77" s="107"/>
      <c r="GP77" s="107"/>
      <c r="GQ77" s="107"/>
      <c r="GR77" s="107"/>
    </row>
    <row r="78" spans="1:200" ht="16.5" customHeight="1" x14ac:dyDescent="0.2">
      <c r="A78" s="88" t="s">
        <v>115</v>
      </c>
      <c r="B78" s="88" t="s">
        <v>19</v>
      </c>
      <c r="C78" s="88" t="s">
        <v>19</v>
      </c>
      <c r="D78" s="89" t="s">
        <v>155</v>
      </c>
      <c r="E78" s="94"/>
      <c r="F78" s="25">
        <v>6</v>
      </c>
      <c r="G78" s="74"/>
      <c r="H78" s="92" t="s">
        <v>214</v>
      </c>
      <c r="I78" s="35"/>
      <c r="J78" s="93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  <c r="EO78" s="77"/>
      <c r="EP78" s="77"/>
      <c r="EQ78" s="77"/>
      <c r="ER78" s="77"/>
      <c r="ES78" s="77"/>
      <c r="ET78" s="77"/>
      <c r="EU78" s="77"/>
      <c r="EV78" s="77"/>
      <c r="EW78" s="77"/>
      <c r="EX78" s="77"/>
      <c r="EY78" s="77"/>
      <c r="EZ78" s="77"/>
      <c r="FA78" s="77"/>
      <c r="FB78" s="77"/>
      <c r="FC78" s="77"/>
      <c r="FD78" s="77"/>
      <c r="FE78" s="77"/>
      <c r="FF78" s="77"/>
      <c r="FG78" s="77"/>
      <c r="FH78" s="77"/>
      <c r="FI78" s="77"/>
      <c r="FJ78" s="77"/>
      <c r="FK78" s="77"/>
      <c r="FL78" s="77"/>
      <c r="FM78" s="77"/>
      <c r="FN78" s="77"/>
      <c r="FO78" s="77"/>
      <c r="FP78" s="77"/>
      <c r="FQ78" s="77"/>
      <c r="FR78" s="77"/>
      <c r="FS78" s="77"/>
      <c r="FT78" s="77"/>
      <c r="FU78" s="77"/>
      <c r="FV78" s="77"/>
      <c r="FW78" s="77"/>
      <c r="FX78" s="77"/>
      <c r="FY78" s="77"/>
      <c r="FZ78" s="77"/>
      <c r="GA78" s="77"/>
      <c r="GB78" s="77"/>
      <c r="GC78" s="77"/>
      <c r="GD78" s="77"/>
      <c r="GE78" s="77"/>
      <c r="GF78" s="77"/>
      <c r="GG78" s="77"/>
      <c r="GH78" s="77"/>
      <c r="GI78" s="77"/>
      <c r="GJ78" s="77"/>
      <c r="GK78" s="77"/>
      <c r="GL78" s="77"/>
      <c r="GM78" s="77"/>
      <c r="GN78" s="77"/>
      <c r="GO78" s="77"/>
      <c r="GP78" s="77"/>
      <c r="GQ78" s="77"/>
      <c r="GR78" s="77"/>
    </row>
    <row r="79" spans="1:200" ht="16.5" customHeight="1" x14ac:dyDescent="0.2">
      <c r="A79" s="88" t="s">
        <v>115</v>
      </c>
      <c r="B79" s="88" t="s">
        <v>19</v>
      </c>
      <c r="C79" s="88" t="s">
        <v>24</v>
      </c>
      <c r="D79" s="89" t="s">
        <v>155</v>
      </c>
      <c r="E79" s="94"/>
      <c r="F79" s="25">
        <v>6</v>
      </c>
      <c r="G79" s="74"/>
      <c r="H79" s="92" t="s">
        <v>215</v>
      </c>
      <c r="I79" s="35"/>
      <c r="J79" s="93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  <c r="EO79" s="77"/>
      <c r="EP79" s="77"/>
      <c r="EQ79" s="77"/>
      <c r="ER79" s="77"/>
      <c r="ES79" s="77"/>
      <c r="ET79" s="77"/>
      <c r="EU79" s="77"/>
      <c r="EV79" s="77"/>
      <c r="EW79" s="77"/>
      <c r="EX79" s="77"/>
      <c r="EY79" s="77"/>
      <c r="EZ79" s="77"/>
      <c r="FA79" s="77"/>
      <c r="FB79" s="77"/>
      <c r="FC79" s="77"/>
      <c r="FD79" s="77"/>
      <c r="FE79" s="77"/>
      <c r="FF79" s="77"/>
      <c r="FG79" s="77"/>
      <c r="FH79" s="77"/>
      <c r="FI79" s="77"/>
      <c r="FJ79" s="77"/>
      <c r="FK79" s="77"/>
      <c r="FL79" s="77"/>
      <c r="FM79" s="77"/>
      <c r="FN79" s="77"/>
      <c r="FO79" s="77"/>
      <c r="FP79" s="77"/>
      <c r="FQ79" s="77"/>
      <c r="FR79" s="77"/>
      <c r="FS79" s="77"/>
      <c r="FT79" s="77"/>
      <c r="FU79" s="77"/>
      <c r="FV79" s="77"/>
      <c r="FW79" s="77"/>
      <c r="FX79" s="77"/>
      <c r="FY79" s="77"/>
      <c r="FZ79" s="77"/>
      <c r="GA79" s="77"/>
      <c r="GB79" s="77"/>
      <c r="GC79" s="77"/>
      <c r="GD79" s="77"/>
      <c r="GE79" s="77"/>
      <c r="GF79" s="77"/>
      <c r="GG79" s="77"/>
      <c r="GH79" s="77"/>
      <c r="GI79" s="77"/>
      <c r="GJ79" s="77"/>
      <c r="GK79" s="77"/>
      <c r="GL79" s="77"/>
      <c r="GM79" s="77"/>
      <c r="GN79" s="77"/>
      <c r="GO79" s="77"/>
      <c r="GP79" s="77"/>
      <c r="GQ79" s="77"/>
      <c r="GR79" s="77"/>
    </row>
    <row r="80" spans="1:200" ht="16.5" customHeight="1" x14ac:dyDescent="0.2">
      <c r="A80" s="88" t="s">
        <v>115</v>
      </c>
      <c r="B80" s="88" t="s">
        <v>19</v>
      </c>
      <c r="C80" s="88" t="s">
        <v>28</v>
      </c>
      <c r="D80" s="89" t="s">
        <v>155</v>
      </c>
      <c r="E80" s="94"/>
      <c r="F80" s="25">
        <v>7</v>
      </c>
      <c r="G80" s="74"/>
      <c r="H80" s="92" t="s">
        <v>216</v>
      </c>
      <c r="I80" s="35"/>
      <c r="J80" s="93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7"/>
      <c r="DF80" s="77"/>
      <c r="DG80" s="77"/>
      <c r="DH80" s="77"/>
      <c r="DI80" s="77"/>
      <c r="DJ80" s="77"/>
      <c r="DK80" s="77"/>
      <c r="DL80" s="77"/>
      <c r="DM80" s="77"/>
      <c r="DN80" s="77"/>
      <c r="DO80" s="77"/>
      <c r="DP80" s="77"/>
      <c r="DQ80" s="77"/>
      <c r="DR80" s="77"/>
      <c r="DS80" s="77"/>
      <c r="DT80" s="77"/>
      <c r="DU80" s="77"/>
      <c r="DV80" s="77"/>
      <c r="DW80" s="77"/>
      <c r="DX80" s="77"/>
      <c r="DY80" s="77"/>
      <c r="DZ80" s="77"/>
      <c r="EA80" s="77"/>
      <c r="EB80" s="77"/>
      <c r="EC80" s="77"/>
      <c r="ED80" s="77"/>
      <c r="EE80" s="77"/>
      <c r="EF80" s="77"/>
      <c r="EG80" s="77"/>
      <c r="EH80" s="77"/>
      <c r="EI80" s="77"/>
      <c r="EJ80" s="77"/>
      <c r="EK80" s="77"/>
      <c r="EL80" s="77"/>
      <c r="EM80" s="77"/>
      <c r="EN80" s="77"/>
      <c r="EO80" s="77"/>
      <c r="EP80" s="77"/>
      <c r="EQ80" s="77"/>
      <c r="ER80" s="77"/>
      <c r="ES80" s="77"/>
      <c r="ET80" s="77"/>
      <c r="EU80" s="77"/>
      <c r="EV80" s="77"/>
      <c r="EW80" s="77"/>
      <c r="EX80" s="77"/>
      <c r="EY80" s="77"/>
      <c r="EZ80" s="77"/>
      <c r="FA80" s="77"/>
      <c r="FB80" s="77"/>
      <c r="FC80" s="77"/>
      <c r="FD80" s="77"/>
      <c r="FE80" s="77"/>
      <c r="FF80" s="77"/>
      <c r="FG80" s="77"/>
      <c r="FH80" s="77"/>
      <c r="FI80" s="77"/>
      <c r="FJ80" s="77"/>
      <c r="FK80" s="77"/>
      <c r="FL80" s="77"/>
      <c r="FM80" s="77"/>
      <c r="FN80" s="77"/>
      <c r="FO80" s="77"/>
      <c r="FP80" s="77"/>
      <c r="FQ80" s="77"/>
      <c r="FR80" s="77"/>
      <c r="FS80" s="77"/>
      <c r="FT80" s="77"/>
      <c r="FU80" s="77"/>
      <c r="FV80" s="77"/>
      <c r="FW80" s="77"/>
      <c r="FX80" s="77"/>
      <c r="FY80" s="77"/>
      <c r="FZ80" s="77"/>
      <c r="GA80" s="77"/>
      <c r="GB80" s="77"/>
      <c r="GC80" s="77"/>
      <c r="GD80" s="77"/>
      <c r="GE80" s="77"/>
      <c r="GF80" s="77"/>
      <c r="GG80" s="77"/>
      <c r="GH80" s="77"/>
      <c r="GI80" s="77"/>
      <c r="GJ80" s="77"/>
      <c r="GK80" s="77"/>
      <c r="GL80" s="77"/>
      <c r="GM80" s="77"/>
      <c r="GN80" s="77"/>
      <c r="GO80" s="77"/>
      <c r="GP80" s="77"/>
      <c r="GQ80" s="77"/>
      <c r="GR80" s="77"/>
    </row>
    <row r="81" spans="1:200" ht="16.5" customHeight="1" x14ac:dyDescent="0.2">
      <c r="A81" s="97"/>
      <c r="B81" s="97"/>
      <c r="C81" s="98"/>
      <c r="D81" s="98"/>
      <c r="E81" s="94"/>
      <c r="F81" s="99"/>
      <c r="G81" s="35"/>
      <c r="H81" s="37" t="s">
        <v>217</v>
      </c>
      <c r="I81" s="35"/>
      <c r="J81" s="109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  <c r="DL81" s="77"/>
      <c r="DM81" s="77"/>
      <c r="DN81" s="77"/>
      <c r="DO81" s="77"/>
      <c r="DP81" s="77"/>
      <c r="DQ81" s="77"/>
      <c r="DR81" s="77"/>
      <c r="DS81" s="77"/>
      <c r="DT81" s="77"/>
      <c r="DU81" s="77"/>
      <c r="DV81" s="77"/>
      <c r="DW81" s="77"/>
      <c r="DX81" s="77"/>
      <c r="DY81" s="77"/>
      <c r="DZ81" s="77"/>
      <c r="EA81" s="77"/>
      <c r="EB81" s="77"/>
      <c r="EC81" s="77"/>
      <c r="ED81" s="77"/>
      <c r="EE81" s="77"/>
      <c r="EF81" s="77"/>
      <c r="EG81" s="77"/>
      <c r="EH81" s="77"/>
      <c r="EI81" s="77"/>
      <c r="EJ81" s="77"/>
      <c r="EK81" s="77"/>
      <c r="EL81" s="77"/>
      <c r="EM81" s="77"/>
      <c r="EN81" s="77"/>
      <c r="EO81" s="77"/>
      <c r="EP81" s="77"/>
      <c r="EQ81" s="77"/>
      <c r="ER81" s="77"/>
      <c r="ES81" s="77"/>
      <c r="ET81" s="77"/>
      <c r="EU81" s="77"/>
      <c r="EV81" s="77"/>
      <c r="EW81" s="77"/>
      <c r="EX81" s="77"/>
      <c r="EY81" s="77"/>
      <c r="EZ81" s="77"/>
      <c r="FA81" s="77"/>
      <c r="FB81" s="77"/>
      <c r="FC81" s="77"/>
      <c r="FD81" s="77"/>
      <c r="FE81" s="77"/>
      <c r="FF81" s="77"/>
      <c r="FG81" s="77"/>
      <c r="FH81" s="77"/>
      <c r="FI81" s="77"/>
      <c r="FJ81" s="77"/>
      <c r="FK81" s="77"/>
      <c r="FL81" s="77"/>
      <c r="FM81" s="77"/>
      <c r="FN81" s="77"/>
      <c r="FO81" s="77"/>
      <c r="FP81" s="77"/>
      <c r="FQ81" s="77"/>
      <c r="FR81" s="77"/>
      <c r="FS81" s="77"/>
      <c r="FT81" s="77"/>
      <c r="FU81" s="77"/>
      <c r="FV81" s="77"/>
      <c r="FW81" s="77"/>
      <c r="FX81" s="77"/>
      <c r="FY81" s="77"/>
      <c r="FZ81" s="77"/>
      <c r="GA81" s="77"/>
      <c r="GB81" s="77"/>
      <c r="GC81" s="77"/>
      <c r="GD81" s="77"/>
      <c r="GE81" s="77"/>
      <c r="GF81" s="77"/>
      <c r="GG81" s="77"/>
      <c r="GH81" s="77"/>
      <c r="GI81" s="77"/>
      <c r="GJ81" s="77"/>
      <c r="GK81" s="77"/>
      <c r="GL81" s="77"/>
      <c r="GM81" s="77"/>
      <c r="GN81" s="77"/>
      <c r="GO81" s="77"/>
      <c r="GP81" s="77"/>
      <c r="GQ81" s="77"/>
      <c r="GR81" s="77"/>
    </row>
    <row r="82" spans="1:200" s="111" customFormat="1" ht="16.5" customHeight="1" x14ac:dyDescent="0.2">
      <c r="A82" s="88" t="s">
        <v>115</v>
      </c>
      <c r="B82" s="88" t="s">
        <v>24</v>
      </c>
      <c r="C82" s="88" t="s">
        <v>19</v>
      </c>
      <c r="D82" s="89" t="s">
        <v>155</v>
      </c>
      <c r="E82" s="94"/>
      <c r="F82" s="25">
        <v>6</v>
      </c>
      <c r="G82" s="74"/>
      <c r="H82" s="92" t="s">
        <v>218</v>
      </c>
      <c r="I82" s="110"/>
      <c r="J82" s="93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  <c r="BH82" s="106"/>
      <c r="BI82" s="106"/>
      <c r="BJ82" s="106"/>
      <c r="BK82" s="106"/>
      <c r="BL82" s="106"/>
      <c r="BM82" s="106"/>
      <c r="BN82" s="106"/>
      <c r="BO82" s="106"/>
      <c r="BP82" s="106"/>
      <c r="BQ82" s="106"/>
      <c r="BR82" s="106"/>
      <c r="BS82" s="106"/>
      <c r="BT82" s="106"/>
      <c r="BU82" s="106"/>
      <c r="BV82" s="106"/>
      <c r="BW82" s="106"/>
      <c r="BX82" s="106"/>
      <c r="BY82" s="106"/>
      <c r="BZ82" s="106"/>
      <c r="CA82" s="106"/>
      <c r="CB82" s="106"/>
      <c r="CC82" s="106"/>
      <c r="CD82" s="106"/>
      <c r="CE82" s="106"/>
      <c r="CF82" s="106"/>
      <c r="CG82" s="106"/>
      <c r="CH82" s="106"/>
      <c r="CI82" s="106"/>
      <c r="CJ82" s="106"/>
      <c r="CK82" s="106"/>
      <c r="CL82" s="106"/>
      <c r="CM82" s="106"/>
      <c r="CN82" s="106"/>
      <c r="CO82" s="106"/>
      <c r="CP82" s="106"/>
      <c r="CQ82" s="106"/>
      <c r="CR82" s="106"/>
      <c r="CS82" s="106"/>
      <c r="CT82" s="106"/>
      <c r="CU82" s="106"/>
      <c r="CV82" s="106"/>
      <c r="CW82" s="106"/>
      <c r="CX82" s="106"/>
      <c r="CY82" s="106"/>
      <c r="CZ82" s="106"/>
      <c r="DA82" s="106"/>
      <c r="DB82" s="106"/>
      <c r="DC82" s="106"/>
      <c r="DD82" s="106"/>
      <c r="DE82" s="106"/>
      <c r="DF82" s="106"/>
      <c r="DG82" s="106"/>
      <c r="DH82" s="106"/>
      <c r="DI82" s="106"/>
      <c r="DJ82" s="106"/>
      <c r="DK82" s="106"/>
      <c r="DL82" s="106"/>
      <c r="DM82" s="106"/>
      <c r="DN82" s="106"/>
      <c r="DO82" s="106"/>
      <c r="DP82" s="106"/>
      <c r="DQ82" s="106"/>
      <c r="DR82" s="106"/>
      <c r="DS82" s="106"/>
      <c r="DT82" s="106"/>
      <c r="DU82" s="106"/>
      <c r="DV82" s="106"/>
      <c r="DW82" s="106"/>
      <c r="DX82" s="106"/>
      <c r="DY82" s="106"/>
      <c r="DZ82" s="106"/>
      <c r="EA82" s="106"/>
      <c r="EB82" s="106"/>
      <c r="EC82" s="106"/>
      <c r="ED82" s="106"/>
      <c r="EE82" s="106"/>
      <c r="EF82" s="106"/>
      <c r="EG82" s="106"/>
      <c r="EH82" s="106"/>
      <c r="EI82" s="106"/>
      <c r="EJ82" s="106"/>
      <c r="EK82" s="106"/>
      <c r="EL82" s="106"/>
      <c r="EM82" s="106"/>
      <c r="EN82" s="106"/>
      <c r="EO82" s="106"/>
      <c r="EP82" s="106"/>
      <c r="EQ82" s="106"/>
      <c r="ER82" s="106"/>
      <c r="ES82" s="106"/>
      <c r="ET82" s="106"/>
      <c r="EU82" s="106"/>
      <c r="EV82" s="106"/>
      <c r="EW82" s="106"/>
      <c r="EX82" s="106"/>
      <c r="EY82" s="106"/>
      <c r="EZ82" s="106"/>
      <c r="FA82" s="106"/>
      <c r="FB82" s="106"/>
      <c r="FC82" s="106"/>
      <c r="FD82" s="106"/>
      <c r="FE82" s="106"/>
      <c r="FF82" s="106"/>
      <c r="FG82" s="106"/>
      <c r="FH82" s="106"/>
      <c r="FI82" s="106"/>
      <c r="FJ82" s="106"/>
      <c r="FK82" s="106"/>
      <c r="FL82" s="106"/>
      <c r="FM82" s="106"/>
      <c r="FN82" s="106"/>
      <c r="FO82" s="106"/>
      <c r="FP82" s="106"/>
      <c r="FQ82" s="106"/>
      <c r="FR82" s="106"/>
      <c r="FS82" s="106"/>
      <c r="FT82" s="106"/>
      <c r="FU82" s="106"/>
      <c r="FV82" s="106"/>
      <c r="FW82" s="106"/>
      <c r="FX82" s="106"/>
      <c r="FY82" s="106"/>
      <c r="FZ82" s="106"/>
      <c r="GA82" s="106"/>
      <c r="GB82" s="106"/>
      <c r="GC82" s="106"/>
      <c r="GD82" s="106"/>
      <c r="GE82" s="106"/>
      <c r="GF82" s="106"/>
      <c r="GG82" s="106"/>
      <c r="GH82" s="106"/>
      <c r="GI82" s="106"/>
      <c r="GJ82" s="106"/>
      <c r="GK82" s="106"/>
      <c r="GL82" s="106"/>
      <c r="GM82" s="106"/>
      <c r="GN82" s="106"/>
      <c r="GO82" s="106"/>
      <c r="GP82" s="106"/>
      <c r="GQ82" s="106"/>
      <c r="GR82" s="106"/>
    </row>
    <row r="83" spans="1:200" s="111" customFormat="1" ht="16.5" customHeight="1" x14ac:dyDescent="0.2">
      <c r="A83" s="88" t="s">
        <v>115</v>
      </c>
      <c r="B83" s="88" t="s">
        <v>24</v>
      </c>
      <c r="C83" s="88" t="s">
        <v>24</v>
      </c>
      <c r="D83" s="89" t="s">
        <v>155</v>
      </c>
      <c r="E83" s="94"/>
      <c r="F83" s="25">
        <v>6</v>
      </c>
      <c r="G83" s="74"/>
      <c r="H83" s="92" t="s">
        <v>219</v>
      </c>
      <c r="I83" s="110"/>
      <c r="J83" s="93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  <c r="BH83" s="106"/>
      <c r="BI83" s="106"/>
      <c r="BJ83" s="106"/>
      <c r="BK83" s="106"/>
      <c r="BL83" s="106"/>
      <c r="BM83" s="106"/>
      <c r="BN83" s="106"/>
      <c r="BO83" s="106"/>
      <c r="BP83" s="106"/>
      <c r="BQ83" s="106"/>
      <c r="BR83" s="106"/>
      <c r="BS83" s="106"/>
      <c r="BT83" s="106"/>
      <c r="BU83" s="106"/>
      <c r="BV83" s="106"/>
      <c r="BW83" s="106"/>
      <c r="BX83" s="106"/>
      <c r="BY83" s="106"/>
      <c r="BZ83" s="106"/>
      <c r="CA83" s="106"/>
      <c r="CB83" s="106"/>
      <c r="CC83" s="106"/>
      <c r="CD83" s="106"/>
      <c r="CE83" s="106"/>
      <c r="CF83" s="106"/>
      <c r="CG83" s="106"/>
      <c r="CH83" s="106"/>
      <c r="CI83" s="106"/>
      <c r="CJ83" s="106"/>
      <c r="CK83" s="106"/>
      <c r="CL83" s="106"/>
      <c r="CM83" s="106"/>
      <c r="CN83" s="106"/>
      <c r="CO83" s="106"/>
      <c r="CP83" s="106"/>
      <c r="CQ83" s="106"/>
      <c r="CR83" s="106"/>
      <c r="CS83" s="106"/>
      <c r="CT83" s="106"/>
      <c r="CU83" s="106"/>
      <c r="CV83" s="106"/>
      <c r="CW83" s="106"/>
      <c r="CX83" s="106"/>
      <c r="CY83" s="106"/>
      <c r="CZ83" s="106"/>
      <c r="DA83" s="106"/>
      <c r="DB83" s="106"/>
      <c r="DC83" s="106"/>
      <c r="DD83" s="106"/>
      <c r="DE83" s="106"/>
      <c r="DF83" s="106"/>
      <c r="DG83" s="106"/>
      <c r="DH83" s="106"/>
      <c r="DI83" s="106"/>
      <c r="DJ83" s="106"/>
      <c r="DK83" s="106"/>
      <c r="DL83" s="106"/>
      <c r="DM83" s="106"/>
      <c r="DN83" s="106"/>
      <c r="DO83" s="106"/>
      <c r="DP83" s="106"/>
      <c r="DQ83" s="106"/>
      <c r="DR83" s="106"/>
      <c r="DS83" s="106"/>
      <c r="DT83" s="106"/>
      <c r="DU83" s="106"/>
      <c r="DV83" s="106"/>
      <c r="DW83" s="106"/>
      <c r="DX83" s="106"/>
      <c r="DY83" s="106"/>
      <c r="DZ83" s="106"/>
      <c r="EA83" s="106"/>
      <c r="EB83" s="106"/>
      <c r="EC83" s="106"/>
      <c r="ED83" s="106"/>
      <c r="EE83" s="106"/>
      <c r="EF83" s="106"/>
      <c r="EG83" s="106"/>
      <c r="EH83" s="106"/>
      <c r="EI83" s="106"/>
      <c r="EJ83" s="106"/>
      <c r="EK83" s="106"/>
      <c r="EL83" s="106"/>
      <c r="EM83" s="106"/>
      <c r="EN83" s="106"/>
      <c r="EO83" s="106"/>
      <c r="EP83" s="106"/>
      <c r="EQ83" s="106"/>
      <c r="ER83" s="106"/>
      <c r="ES83" s="106"/>
      <c r="ET83" s="106"/>
      <c r="EU83" s="106"/>
      <c r="EV83" s="106"/>
      <c r="EW83" s="106"/>
      <c r="EX83" s="106"/>
      <c r="EY83" s="106"/>
      <c r="EZ83" s="106"/>
      <c r="FA83" s="106"/>
      <c r="FB83" s="106"/>
      <c r="FC83" s="106"/>
      <c r="FD83" s="106"/>
      <c r="FE83" s="106"/>
      <c r="FF83" s="106"/>
      <c r="FG83" s="106"/>
      <c r="FH83" s="106"/>
      <c r="FI83" s="106"/>
      <c r="FJ83" s="106"/>
      <c r="FK83" s="106"/>
      <c r="FL83" s="106"/>
      <c r="FM83" s="106"/>
      <c r="FN83" s="106"/>
      <c r="FO83" s="106"/>
      <c r="FP83" s="106"/>
      <c r="FQ83" s="106"/>
      <c r="FR83" s="106"/>
      <c r="FS83" s="106"/>
      <c r="FT83" s="106"/>
      <c r="FU83" s="106"/>
      <c r="FV83" s="106"/>
      <c r="FW83" s="106"/>
      <c r="FX83" s="106"/>
      <c r="FY83" s="106"/>
      <c r="FZ83" s="106"/>
      <c r="GA83" s="106"/>
      <c r="GB83" s="106"/>
      <c r="GC83" s="106"/>
      <c r="GD83" s="106"/>
      <c r="GE83" s="106"/>
      <c r="GF83" s="106"/>
      <c r="GG83" s="106"/>
      <c r="GH83" s="106"/>
      <c r="GI83" s="106"/>
      <c r="GJ83" s="106"/>
      <c r="GK83" s="106"/>
      <c r="GL83" s="106"/>
      <c r="GM83" s="106"/>
      <c r="GN83" s="106"/>
      <c r="GO83" s="106"/>
      <c r="GP83" s="106"/>
      <c r="GQ83" s="106"/>
      <c r="GR83" s="106"/>
    </row>
    <row r="84" spans="1:200" s="111" customFormat="1" ht="16.5" customHeight="1" x14ac:dyDescent="0.2">
      <c r="A84" s="88" t="s">
        <v>115</v>
      </c>
      <c r="B84" s="88" t="s">
        <v>24</v>
      </c>
      <c r="C84" s="88" t="s">
        <v>28</v>
      </c>
      <c r="D84" s="89"/>
      <c r="E84" s="94"/>
      <c r="F84" s="25">
        <v>7</v>
      </c>
      <c r="G84" s="74"/>
      <c r="H84" s="92" t="s">
        <v>220</v>
      </c>
      <c r="I84" s="110"/>
      <c r="J84" s="93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  <c r="BH84" s="106"/>
      <c r="BI84" s="106"/>
      <c r="BJ84" s="106"/>
      <c r="BK84" s="106"/>
      <c r="BL84" s="106"/>
      <c r="BM84" s="106"/>
      <c r="BN84" s="106"/>
      <c r="BO84" s="106"/>
      <c r="BP84" s="106"/>
      <c r="BQ84" s="106"/>
      <c r="BR84" s="106"/>
      <c r="BS84" s="106"/>
      <c r="BT84" s="106"/>
      <c r="BU84" s="106"/>
      <c r="BV84" s="106"/>
      <c r="BW84" s="106"/>
      <c r="BX84" s="106"/>
      <c r="BY84" s="106"/>
      <c r="BZ84" s="106"/>
      <c r="CA84" s="106"/>
      <c r="CB84" s="106"/>
      <c r="CC84" s="106"/>
      <c r="CD84" s="106"/>
      <c r="CE84" s="106"/>
      <c r="CF84" s="106"/>
      <c r="CG84" s="106"/>
      <c r="CH84" s="106"/>
      <c r="CI84" s="106"/>
      <c r="CJ84" s="106"/>
      <c r="CK84" s="106"/>
      <c r="CL84" s="106"/>
      <c r="CM84" s="106"/>
      <c r="CN84" s="106"/>
      <c r="CO84" s="106"/>
      <c r="CP84" s="106"/>
      <c r="CQ84" s="106"/>
      <c r="CR84" s="106"/>
      <c r="CS84" s="106"/>
      <c r="CT84" s="106"/>
      <c r="CU84" s="106"/>
      <c r="CV84" s="106"/>
      <c r="CW84" s="106"/>
      <c r="CX84" s="106"/>
      <c r="CY84" s="106"/>
      <c r="CZ84" s="106"/>
      <c r="DA84" s="106"/>
      <c r="DB84" s="106"/>
      <c r="DC84" s="106"/>
      <c r="DD84" s="106"/>
      <c r="DE84" s="106"/>
      <c r="DF84" s="106"/>
      <c r="DG84" s="106"/>
      <c r="DH84" s="106"/>
      <c r="DI84" s="106"/>
      <c r="DJ84" s="106"/>
      <c r="DK84" s="106"/>
      <c r="DL84" s="106"/>
      <c r="DM84" s="106"/>
      <c r="DN84" s="106"/>
      <c r="DO84" s="106"/>
      <c r="DP84" s="106"/>
      <c r="DQ84" s="106"/>
      <c r="DR84" s="106"/>
      <c r="DS84" s="106"/>
      <c r="DT84" s="106"/>
      <c r="DU84" s="106"/>
      <c r="DV84" s="106"/>
      <c r="DW84" s="106"/>
      <c r="DX84" s="106"/>
      <c r="DY84" s="106"/>
      <c r="DZ84" s="106"/>
      <c r="EA84" s="106"/>
      <c r="EB84" s="106"/>
      <c r="EC84" s="106"/>
      <c r="ED84" s="106"/>
      <c r="EE84" s="106"/>
      <c r="EF84" s="106"/>
      <c r="EG84" s="106"/>
      <c r="EH84" s="106"/>
      <c r="EI84" s="106"/>
      <c r="EJ84" s="106"/>
      <c r="EK84" s="106"/>
      <c r="EL84" s="106"/>
      <c r="EM84" s="106"/>
      <c r="EN84" s="106"/>
      <c r="EO84" s="106"/>
      <c r="EP84" s="106"/>
      <c r="EQ84" s="106"/>
      <c r="ER84" s="106"/>
      <c r="ES84" s="106"/>
      <c r="ET84" s="106"/>
      <c r="EU84" s="106"/>
      <c r="EV84" s="106"/>
      <c r="EW84" s="106"/>
      <c r="EX84" s="106"/>
      <c r="EY84" s="106"/>
      <c r="EZ84" s="106"/>
      <c r="FA84" s="106"/>
      <c r="FB84" s="106"/>
      <c r="FC84" s="106"/>
      <c r="FD84" s="106"/>
      <c r="FE84" s="106"/>
      <c r="FF84" s="106"/>
      <c r="FG84" s="106"/>
      <c r="FH84" s="106"/>
      <c r="FI84" s="106"/>
      <c r="FJ84" s="106"/>
      <c r="FK84" s="106"/>
      <c r="FL84" s="106"/>
      <c r="FM84" s="106"/>
      <c r="FN84" s="106"/>
      <c r="FO84" s="106"/>
      <c r="FP84" s="106"/>
      <c r="FQ84" s="106"/>
      <c r="FR84" s="106"/>
      <c r="FS84" s="106"/>
      <c r="FT84" s="106"/>
      <c r="FU84" s="106"/>
      <c r="FV84" s="106"/>
      <c r="FW84" s="106"/>
      <c r="FX84" s="106"/>
      <c r="FY84" s="106"/>
      <c r="FZ84" s="106"/>
      <c r="GA84" s="106"/>
      <c r="GB84" s="106"/>
      <c r="GC84" s="106"/>
      <c r="GD84" s="106"/>
      <c r="GE84" s="106"/>
      <c r="GF84" s="106"/>
      <c r="GG84" s="106"/>
      <c r="GH84" s="106"/>
      <c r="GI84" s="106"/>
      <c r="GJ84" s="106"/>
      <c r="GK84" s="106"/>
      <c r="GL84" s="106"/>
      <c r="GM84" s="106"/>
      <c r="GN84" s="106"/>
      <c r="GO84" s="106"/>
      <c r="GP84" s="106"/>
      <c r="GQ84" s="106"/>
      <c r="GR84" s="106"/>
    </row>
    <row r="85" spans="1:200" s="111" customFormat="1" ht="16.5" customHeight="1" x14ac:dyDescent="0.2">
      <c r="A85" s="88" t="s">
        <v>115</v>
      </c>
      <c r="B85" s="88" t="s">
        <v>24</v>
      </c>
      <c r="C85" s="88" t="s">
        <v>36</v>
      </c>
      <c r="D85" s="89"/>
      <c r="E85" s="94"/>
      <c r="F85" s="25">
        <v>7</v>
      </c>
      <c r="G85" s="74"/>
      <c r="H85" s="92" t="s">
        <v>221</v>
      </c>
      <c r="I85" s="110"/>
      <c r="J85" s="93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  <c r="BH85" s="106"/>
      <c r="BI85" s="106"/>
      <c r="BJ85" s="106"/>
      <c r="BK85" s="106"/>
      <c r="BL85" s="106"/>
      <c r="BM85" s="106"/>
      <c r="BN85" s="106"/>
      <c r="BO85" s="106"/>
      <c r="BP85" s="106"/>
      <c r="BQ85" s="106"/>
      <c r="BR85" s="106"/>
      <c r="BS85" s="106"/>
      <c r="BT85" s="106"/>
      <c r="BU85" s="106"/>
      <c r="BV85" s="106"/>
      <c r="BW85" s="106"/>
      <c r="BX85" s="106"/>
      <c r="BY85" s="106"/>
      <c r="BZ85" s="106"/>
      <c r="CA85" s="106"/>
      <c r="CB85" s="106"/>
      <c r="CC85" s="106"/>
      <c r="CD85" s="106"/>
      <c r="CE85" s="106"/>
      <c r="CF85" s="106"/>
      <c r="CG85" s="106"/>
      <c r="CH85" s="106"/>
      <c r="CI85" s="106"/>
      <c r="CJ85" s="106"/>
      <c r="CK85" s="106"/>
      <c r="CL85" s="106"/>
      <c r="CM85" s="106"/>
      <c r="CN85" s="106"/>
      <c r="CO85" s="106"/>
      <c r="CP85" s="106"/>
      <c r="CQ85" s="106"/>
      <c r="CR85" s="106"/>
      <c r="CS85" s="106"/>
      <c r="CT85" s="106"/>
      <c r="CU85" s="106"/>
      <c r="CV85" s="106"/>
      <c r="CW85" s="106"/>
      <c r="CX85" s="106"/>
      <c r="CY85" s="106"/>
      <c r="CZ85" s="106"/>
      <c r="DA85" s="106"/>
      <c r="DB85" s="106"/>
      <c r="DC85" s="106"/>
      <c r="DD85" s="106"/>
      <c r="DE85" s="106"/>
      <c r="DF85" s="106"/>
      <c r="DG85" s="106"/>
      <c r="DH85" s="106"/>
      <c r="DI85" s="106"/>
      <c r="DJ85" s="106"/>
      <c r="DK85" s="106"/>
      <c r="DL85" s="106"/>
      <c r="DM85" s="106"/>
      <c r="DN85" s="106"/>
      <c r="DO85" s="106"/>
      <c r="DP85" s="106"/>
      <c r="DQ85" s="106"/>
      <c r="DR85" s="106"/>
      <c r="DS85" s="106"/>
      <c r="DT85" s="106"/>
      <c r="DU85" s="106"/>
      <c r="DV85" s="106"/>
      <c r="DW85" s="106"/>
      <c r="DX85" s="106"/>
      <c r="DY85" s="106"/>
      <c r="DZ85" s="106"/>
      <c r="EA85" s="106"/>
      <c r="EB85" s="106"/>
      <c r="EC85" s="106"/>
      <c r="ED85" s="106"/>
      <c r="EE85" s="106"/>
      <c r="EF85" s="106"/>
      <c r="EG85" s="106"/>
      <c r="EH85" s="106"/>
      <c r="EI85" s="106"/>
      <c r="EJ85" s="106"/>
      <c r="EK85" s="106"/>
      <c r="EL85" s="106"/>
      <c r="EM85" s="106"/>
      <c r="EN85" s="106"/>
      <c r="EO85" s="106"/>
      <c r="EP85" s="106"/>
      <c r="EQ85" s="106"/>
      <c r="ER85" s="106"/>
      <c r="ES85" s="106"/>
      <c r="ET85" s="106"/>
      <c r="EU85" s="106"/>
      <c r="EV85" s="106"/>
      <c r="EW85" s="106"/>
      <c r="EX85" s="106"/>
      <c r="EY85" s="106"/>
      <c r="EZ85" s="106"/>
      <c r="FA85" s="106"/>
      <c r="FB85" s="106"/>
      <c r="FC85" s="106"/>
      <c r="FD85" s="106"/>
      <c r="FE85" s="106"/>
      <c r="FF85" s="106"/>
      <c r="FG85" s="106"/>
      <c r="FH85" s="106"/>
      <c r="FI85" s="106"/>
      <c r="FJ85" s="106"/>
      <c r="FK85" s="106"/>
      <c r="FL85" s="106"/>
      <c r="FM85" s="106"/>
      <c r="FN85" s="106"/>
      <c r="FO85" s="106"/>
      <c r="FP85" s="106"/>
      <c r="FQ85" s="106"/>
      <c r="FR85" s="106"/>
      <c r="FS85" s="106"/>
      <c r="FT85" s="106"/>
      <c r="FU85" s="106"/>
      <c r="FV85" s="106"/>
      <c r="FW85" s="106"/>
      <c r="FX85" s="106"/>
      <c r="FY85" s="106"/>
      <c r="FZ85" s="106"/>
      <c r="GA85" s="106"/>
      <c r="GB85" s="106"/>
      <c r="GC85" s="106"/>
      <c r="GD85" s="106"/>
      <c r="GE85" s="106"/>
      <c r="GF85" s="106"/>
      <c r="GG85" s="106"/>
      <c r="GH85" s="106"/>
      <c r="GI85" s="106"/>
      <c r="GJ85" s="106"/>
      <c r="GK85" s="106"/>
      <c r="GL85" s="106"/>
      <c r="GM85" s="106"/>
      <c r="GN85" s="106"/>
      <c r="GO85" s="106"/>
      <c r="GP85" s="106"/>
      <c r="GQ85" s="106"/>
      <c r="GR85" s="106"/>
    </row>
    <row r="86" spans="1:200" ht="16.5" customHeight="1" x14ac:dyDescent="0.2">
      <c r="A86" s="88" t="s">
        <v>115</v>
      </c>
      <c r="B86" s="88" t="s">
        <v>28</v>
      </c>
      <c r="C86" s="89"/>
      <c r="D86" s="89" t="s">
        <v>155</v>
      </c>
      <c r="E86" s="94"/>
      <c r="F86" s="25">
        <v>6</v>
      </c>
      <c r="G86" s="74"/>
      <c r="H86" s="37" t="s">
        <v>222</v>
      </c>
      <c r="I86" s="35"/>
      <c r="J86" s="91">
        <f>'KB01'!J144</f>
        <v>0</v>
      </c>
      <c r="K86" s="106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7"/>
      <c r="CJ86" s="77"/>
      <c r="CK86" s="77"/>
      <c r="CL86" s="77"/>
      <c r="CM86" s="77"/>
      <c r="CN86" s="77"/>
      <c r="CO86" s="77"/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/>
      <c r="DA86" s="77"/>
      <c r="DB86" s="77"/>
      <c r="DC86" s="77"/>
      <c r="DD86" s="77"/>
      <c r="DE86" s="77"/>
      <c r="DF86" s="77"/>
      <c r="DG86" s="77"/>
      <c r="DH86" s="77"/>
      <c r="DI86" s="77"/>
      <c r="DJ86" s="77"/>
      <c r="DK86" s="77"/>
      <c r="DL86" s="77"/>
      <c r="DM86" s="77"/>
      <c r="DN86" s="77"/>
      <c r="DO86" s="77"/>
      <c r="DP86" s="77"/>
      <c r="DQ86" s="77"/>
      <c r="DR86" s="77"/>
      <c r="DS86" s="77"/>
      <c r="DT86" s="77"/>
      <c r="DU86" s="77"/>
      <c r="DV86" s="77"/>
      <c r="DW86" s="77"/>
      <c r="DX86" s="77"/>
      <c r="DY86" s="77"/>
      <c r="DZ86" s="77"/>
      <c r="EA86" s="77"/>
      <c r="EB86" s="77"/>
      <c r="EC86" s="77"/>
      <c r="ED86" s="77"/>
      <c r="EE86" s="77"/>
      <c r="EF86" s="77"/>
      <c r="EG86" s="77"/>
      <c r="EH86" s="77"/>
      <c r="EI86" s="77"/>
      <c r="EJ86" s="77"/>
      <c r="EK86" s="77"/>
      <c r="EL86" s="77"/>
      <c r="EM86" s="77"/>
      <c r="EN86" s="77"/>
      <c r="EO86" s="77"/>
      <c r="EP86" s="77"/>
      <c r="EQ86" s="77"/>
      <c r="ER86" s="77"/>
      <c r="ES86" s="77"/>
      <c r="ET86" s="77"/>
      <c r="EU86" s="77"/>
      <c r="EV86" s="77"/>
      <c r="EW86" s="77"/>
      <c r="EX86" s="77"/>
      <c r="EY86" s="77"/>
      <c r="EZ86" s="77"/>
      <c r="FA86" s="77"/>
      <c r="FB86" s="77"/>
      <c r="FC86" s="77"/>
      <c r="FD86" s="77"/>
      <c r="FE86" s="77"/>
      <c r="FF86" s="77"/>
      <c r="FG86" s="77"/>
      <c r="FH86" s="77"/>
      <c r="FI86" s="77"/>
      <c r="FJ86" s="77"/>
      <c r="FK86" s="77"/>
      <c r="FL86" s="77"/>
      <c r="FM86" s="77"/>
      <c r="FN86" s="77"/>
      <c r="FO86" s="77"/>
      <c r="FP86" s="77"/>
      <c r="FQ86" s="77"/>
      <c r="FR86" s="77"/>
      <c r="FS86" s="77"/>
      <c r="FT86" s="77"/>
      <c r="FU86" s="77"/>
      <c r="FV86" s="77"/>
      <c r="FW86" s="77"/>
      <c r="FX86" s="77"/>
      <c r="FY86" s="77"/>
      <c r="FZ86" s="77"/>
      <c r="GA86" s="77"/>
      <c r="GB86" s="77"/>
      <c r="GC86" s="77"/>
      <c r="GD86" s="77"/>
      <c r="GE86" s="77"/>
      <c r="GF86" s="77"/>
      <c r="GG86" s="77"/>
      <c r="GH86" s="77"/>
      <c r="GI86" s="77"/>
      <c r="GJ86" s="77"/>
      <c r="GK86" s="77"/>
      <c r="GL86" s="77"/>
      <c r="GM86" s="77"/>
      <c r="GN86" s="77"/>
      <c r="GO86" s="77"/>
      <c r="GP86" s="77"/>
      <c r="GQ86" s="77"/>
      <c r="GR86" s="77"/>
    </row>
    <row r="87" spans="1:200" ht="16.5" customHeight="1" x14ac:dyDescent="0.2">
      <c r="A87" s="97"/>
      <c r="B87" s="97"/>
      <c r="C87" s="98"/>
      <c r="D87" s="98"/>
      <c r="E87" s="94"/>
      <c r="F87" s="99"/>
      <c r="G87" s="74"/>
      <c r="H87" s="100" t="s">
        <v>223</v>
      </c>
      <c r="I87" s="35"/>
      <c r="J87" s="112"/>
      <c r="K87" s="106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  <c r="DC87" s="77"/>
      <c r="DD87" s="77"/>
      <c r="DE87" s="77"/>
      <c r="DF87" s="77"/>
      <c r="DG87" s="77"/>
      <c r="DH87" s="77"/>
      <c r="DI87" s="77"/>
      <c r="DJ87" s="77"/>
      <c r="DK87" s="77"/>
      <c r="DL87" s="77"/>
      <c r="DM87" s="77"/>
      <c r="DN87" s="77"/>
      <c r="DO87" s="77"/>
      <c r="DP87" s="77"/>
      <c r="DQ87" s="77"/>
      <c r="DR87" s="77"/>
      <c r="DS87" s="77"/>
      <c r="DT87" s="77"/>
      <c r="DU87" s="77"/>
      <c r="DV87" s="77"/>
      <c r="DW87" s="77"/>
      <c r="DX87" s="77"/>
      <c r="DY87" s="77"/>
      <c r="DZ87" s="77"/>
      <c r="EA87" s="77"/>
      <c r="EB87" s="77"/>
      <c r="EC87" s="77"/>
      <c r="ED87" s="77"/>
      <c r="EE87" s="77"/>
      <c r="EF87" s="77"/>
      <c r="EG87" s="77"/>
      <c r="EH87" s="77"/>
      <c r="EI87" s="77"/>
      <c r="EJ87" s="77"/>
      <c r="EK87" s="77"/>
      <c r="EL87" s="77"/>
      <c r="EM87" s="77"/>
      <c r="EN87" s="77"/>
      <c r="EO87" s="77"/>
      <c r="EP87" s="77"/>
      <c r="EQ87" s="77"/>
      <c r="ER87" s="77"/>
      <c r="ES87" s="77"/>
      <c r="ET87" s="77"/>
      <c r="EU87" s="77"/>
      <c r="EV87" s="77"/>
      <c r="EW87" s="77"/>
      <c r="EX87" s="77"/>
      <c r="EY87" s="77"/>
      <c r="EZ87" s="77"/>
      <c r="FA87" s="77"/>
      <c r="FB87" s="77"/>
      <c r="FC87" s="77"/>
      <c r="FD87" s="77"/>
      <c r="FE87" s="77"/>
      <c r="FF87" s="77"/>
      <c r="FG87" s="77"/>
      <c r="FH87" s="77"/>
      <c r="FI87" s="77"/>
      <c r="FJ87" s="77"/>
      <c r="FK87" s="77"/>
      <c r="FL87" s="77"/>
      <c r="FM87" s="77"/>
      <c r="FN87" s="77"/>
      <c r="FO87" s="77"/>
      <c r="FP87" s="77"/>
      <c r="FQ87" s="77"/>
      <c r="FR87" s="77"/>
      <c r="FS87" s="77"/>
      <c r="FT87" s="77"/>
      <c r="FU87" s="77"/>
      <c r="FV87" s="77"/>
      <c r="FW87" s="77"/>
      <c r="FX87" s="77"/>
      <c r="FY87" s="77"/>
      <c r="FZ87" s="77"/>
      <c r="GA87" s="77"/>
      <c r="GB87" s="77"/>
      <c r="GC87" s="77"/>
      <c r="GD87" s="77"/>
      <c r="GE87" s="77"/>
      <c r="GF87" s="77"/>
      <c r="GG87" s="77"/>
      <c r="GH87" s="77"/>
      <c r="GI87" s="77"/>
      <c r="GJ87" s="77"/>
      <c r="GK87" s="77"/>
      <c r="GL87" s="77"/>
      <c r="GM87" s="77"/>
      <c r="GN87" s="77"/>
      <c r="GO87" s="77"/>
      <c r="GP87" s="77"/>
      <c r="GQ87" s="77"/>
      <c r="GR87" s="77"/>
    </row>
    <row r="88" spans="1:200" ht="16.5" customHeight="1" x14ac:dyDescent="0.2">
      <c r="A88" s="101"/>
      <c r="B88" s="101"/>
      <c r="C88" s="101"/>
      <c r="D88" s="101"/>
      <c r="E88" s="102"/>
      <c r="F88" s="35"/>
      <c r="G88" s="74"/>
      <c r="H88" s="56" t="s">
        <v>224</v>
      </c>
      <c r="I88" s="35"/>
      <c r="J88" s="35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  <c r="DC88" s="77"/>
      <c r="DD88" s="77"/>
      <c r="DE88" s="77"/>
      <c r="DF88" s="77"/>
      <c r="DG88" s="77"/>
      <c r="DH88" s="77"/>
      <c r="DI88" s="77"/>
      <c r="DJ88" s="77"/>
      <c r="DK88" s="77"/>
      <c r="DL88" s="77"/>
      <c r="DM88" s="77"/>
      <c r="DN88" s="77"/>
      <c r="DO88" s="77"/>
      <c r="DP88" s="77"/>
      <c r="DQ88" s="77"/>
      <c r="DR88" s="77"/>
      <c r="DS88" s="77"/>
      <c r="DT88" s="77"/>
      <c r="DU88" s="77"/>
      <c r="DV88" s="77"/>
      <c r="DW88" s="77"/>
      <c r="DX88" s="77"/>
      <c r="DY88" s="77"/>
      <c r="DZ88" s="77"/>
      <c r="EA88" s="77"/>
      <c r="EB88" s="77"/>
      <c r="EC88" s="77"/>
      <c r="ED88" s="77"/>
      <c r="EE88" s="77"/>
      <c r="EF88" s="77"/>
      <c r="EG88" s="77"/>
      <c r="EH88" s="77"/>
      <c r="EI88" s="77"/>
      <c r="EJ88" s="77"/>
      <c r="EK88" s="77"/>
      <c r="EL88" s="77"/>
      <c r="EM88" s="77"/>
      <c r="EN88" s="77"/>
      <c r="EO88" s="77"/>
      <c r="EP88" s="77"/>
      <c r="EQ88" s="77"/>
      <c r="ER88" s="77"/>
      <c r="ES88" s="77"/>
      <c r="ET88" s="77"/>
      <c r="EU88" s="77"/>
      <c r="EV88" s="77"/>
      <c r="EW88" s="77"/>
      <c r="EX88" s="77"/>
      <c r="EY88" s="77"/>
      <c r="EZ88" s="77"/>
      <c r="FA88" s="77"/>
      <c r="FB88" s="77"/>
      <c r="FC88" s="77"/>
      <c r="FD88" s="77"/>
      <c r="FE88" s="77"/>
      <c r="FF88" s="77"/>
      <c r="FG88" s="77"/>
      <c r="FH88" s="77"/>
      <c r="FI88" s="77"/>
      <c r="FJ88" s="77"/>
      <c r="FK88" s="77"/>
      <c r="FL88" s="77"/>
      <c r="FM88" s="77"/>
      <c r="FN88" s="77"/>
      <c r="FO88" s="77"/>
      <c r="FP88" s="77"/>
      <c r="FQ88" s="77"/>
      <c r="FR88" s="77"/>
      <c r="FS88" s="77"/>
      <c r="FT88" s="77"/>
      <c r="FU88" s="77"/>
      <c r="FV88" s="77"/>
      <c r="FW88" s="77"/>
      <c r="FX88" s="77"/>
      <c r="FY88" s="77"/>
      <c r="FZ88" s="77"/>
      <c r="GA88" s="77"/>
      <c r="GB88" s="77"/>
      <c r="GC88" s="77"/>
      <c r="GD88" s="77"/>
      <c r="GE88" s="77"/>
      <c r="GF88" s="77"/>
      <c r="GG88" s="77"/>
      <c r="GH88" s="77"/>
      <c r="GI88" s="77"/>
      <c r="GJ88" s="77"/>
      <c r="GK88" s="77"/>
      <c r="GL88" s="77"/>
      <c r="GM88" s="77"/>
      <c r="GN88" s="77"/>
      <c r="GO88" s="77"/>
      <c r="GP88" s="77"/>
      <c r="GQ88" s="77"/>
      <c r="GR88" s="77"/>
    </row>
    <row r="89" spans="1:200" ht="16.5" customHeight="1" x14ac:dyDescent="0.2">
      <c r="A89" s="88" t="s">
        <v>117</v>
      </c>
      <c r="B89" s="88" t="s">
        <v>19</v>
      </c>
      <c r="C89" s="89"/>
      <c r="D89" s="89"/>
      <c r="E89" s="94"/>
      <c r="F89" s="25">
        <v>6</v>
      </c>
      <c r="G89" s="74"/>
      <c r="H89" s="113" t="s">
        <v>225</v>
      </c>
      <c r="I89" s="114"/>
      <c r="J89" s="91">
        <f>J90+J91</f>
        <v>0</v>
      </c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  <c r="BX89" s="77"/>
      <c r="BY89" s="77"/>
      <c r="BZ89" s="77"/>
      <c r="CA89" s="77"/>
      <c r="CB89" s="77"/>
      <c r="CC89" s="77"/>
      <c r="CD89" s="77"/>
      <c r="CE89" s="77"/>
      <c r="CF89" s="77"/>
      <c r="CG89" s="77"/>
      <c r="CH89" s="77"/>
      <c r="CI89" s="77"/>
      <c r="CJ89" s="77"/>
      <c r="CK89" s="77"/>
      <c r="CL89" s="77"/>
      <c r="CM89" s="77"/>
      <c r="CN89" s="77"/>
      <c r="CO89" s="77"/>
      <c r="CP89" s="77"/>
      <c r="CQ89" s="77"/>
      <c r="CR89" s="77"/>
      <c r="CS89" s="77"/>
      <c r="CT89" s="77"/>
      <c r="CU89" s="77"/>
      <c r="CV89" s="77"/>
      <c r="CW89" s="77"/>
      <c r="CX89" s="77"/>
      <c r="CY89" s="77"/>
      <c r="CZ89" s="77"/>
      <c r="DA89" s="77"/>
      <c r="DB89" s="77"/>
      <c r="DC89" s="77"/>
      <c r="DD89" s="77"/>
      <c r="DE89" s="77"/>
      <c r="DF89" s="77"/>
      <c r="DG89" s="77"/>
      <c r="DH89" s="77"/>
      <c r="DI89" s="77"/>
      <c r="DJ89" s="77"/>
      <c r="DK89" s="77"/>
      <c r="DL89" s="77"/>
      <c r="DM89" s="77"/>
      <c r="DN89" s="77"/>
      <c r="DO89" s="77"/>
      <c r="DP89" s="77"/>
      <c r="DQ89" s="77"/>
      <c r="DR89" s="77"/>
      <c r="DS89" s="77"/>
      <c r="DT89" s="77"/>
      <c r="DU89" s="77"/>
      <c r="DV89" s="77"/>
      <c r="DW89" s="77"/>
      <c r="DX89" s="77"/>
      <c r="DY89" s="77"/>
      <c r="DZ89" s="77"/>
      <c r="EA89" s="77"/>
      <c r="EB89" s="77"/>
      <c r="EC89" s="77"/>
      <c r="ED89" s="77"/>
      <c r="EE89" s="77"/>
      <c r="EF89" s="77"/>
      <c r="EG89" s="77"/>
      <c r="EH89" s="77"/>
      <c r="EI89" s="77"/>
      <c r="EJ89" s="77"/>
      <c r="EK89" s="77"/>
      <c r="EL89" s="77"/>
      <c r="EM89" s="77"/>
      <c r="EN89" s="77"/>
      <c r="EO89" s="77"/>
      <c r="EP89" s="77"/>
      <c r="EQ89" s="77"/>
      <c r="ER89" s="77"/>
      <c r="ES89" s="77"/>
      <c r="ET89" s="77"/>
      <c r="EU89" s="77"/>
      <c r="EV89" s="77"/>
      <c r="EW89" s="77"/>
      <c r="EX89" s="77"/>
      <c r="EY89" s="77"/>
      <c r="EZ89" s="77"/>
      <c r="FA89" s="77"/>
      <c r="FB89" s="77"/>
      <c r="FC89" s="77"/>
      <c r="FD89" s="77"/>
      <c r="FE89" s="77"/>
      <c r="FF89" s="77"/>
      <c r="FG89" s="77"/>
      <c r="FH89" s="77"/>
      <c r="FI89" s="77"/>
      <c r="FJ89" s="77"/>
      <c r="FK89" s="77"/>
      <c r="FL89" s="77"/>
      <c r="FM89" s="77"/>
      <c r="FN89" s="77"/>
      <c r="FO89" s="77"/>
      <c r="FP89" s="77"/>
      <c r="FQ89" s="77"/>
      <c r="FR89" s="77"/>
      <c r="FS89" s="77"/>
      <c r="FT89" s="77"/>
      <c r="FU89" s="77"/>
      <c r="FV89" s="77"/>
      <c r="FW89" s="77"/>
      <c r="FX89" s="77"/>
      <c r="FY89" s="77"/>
      <c r="FZ89" s="77"/>
      <c r="GA89" s="77"/>
      <c r="GB89" s="77"/>
      <c r="GC89" s="77"/>
      <c r="GD89" s="77"/>
      <c r="GE89" s="77"/>
      <c r="GF89" s="77"/>
      <c r="GG89" s="77"/>
      <c r="GH89" s="77"/>
      <c r="GI89" s="77"/>
      <c r="GJ89" s="77"/>
      <c r="GK89" s="77"/>
      <c r="GL89" s="77"/>
      <c r="GM89" s="77"/>
      <c r="GN89" s="77"/>
      <c r="GO89" s="77"/>
      <c r="GP89" s="77"/>
      <c r="GQ89" s="77"/>
      <c r="GR89" s="77"/>
    </row>
    <row r="90" spans="1:200" ht="16.5" customHeight="1" x14ac:dyDescent="0.2">
      <c r="A90" s="88" t="s">
        <v>117</v>
      </c>
      <c r="B90" s="88" t="s">
        <v>19</v>
      </c>
      <c r="C90" s="88" t="s">
        <v>24</v>
      </c>
      <c r="D90" s="89"/>
      <c r="E90" s="94"/>
      <c r="F90" s="25">
        <v>7</v>
      </c>
      <c r="G90" s="74"/>
      <c r="H90" s="92" t="s">
        <v>226</v>
      </c>
      <c r="I90" s="114"/>
      <c r="J90" s="93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7"/>
      <c r="DF90" s="77"/>
      <c r="DG90" s="77"/>
      <c r="DH90" s="77"/>
      <c r="DI90" s="77"/>
      <c r="DJ90" s="77"/>
      <c r="DK90" s="77"/>
      <c r="DL90" s="77"/>
      <c r="DM90" s="77"/>
      <c r="DN90" s="77"/>
      <c r="DO90" s="77"/>
      <c r="DP90" s="77"/>
      <c r="DQ90" s="77"/>
      <c r="DR90" s="77"/>
      <c r="DS90" s="77"/>
      <c r="DT90" s="77"/>
      <c r="DU90" s="77"/>
      <c r="DV90" s="77"/>
      <c r="DW90" s="77"/>
      <c r="DX90" s="77"/>
      <c r="DY90" s="77"/>
      <c r="DZ90" s="77"/>
      <c r="EA90" s="77"/>
      <c r="EB90" s="77"/>
      <c r="EC90" s="77"/>
      <c r="ED90" s="77"/>
      <c r="EE90" s="77"/>
      <c r="EF90" s="77"/>
      <c r="EG90" s="77"/>
      <c r="EH90" s="77"/>
      <c r="EI90" s="77"/>
      <c r="EJ90" s="77"/>
      <c r="EK90" s="77"/>
      <c r="EL90" s="77"/>
      <c r="EM90" s="77"/>
      <c r="EN90" s="77"/>
      <c r="EO90" s="77"/>
      <c r="EP90" s="77"/>
      <c r="EQ90" s="77"/>
      <c r="ER90" s="77"/>
      <c r="ES90" s="77"/>
      <c r="ET90" s="77"/>
      <c r="EU90" s="77"/>
      <c r="EV90" s="77"/>
      <c r="EW90" s="77"/>
      <c r="EX90" s="77"/>
      <c r="EY90" s="77"/>
      <c r="EZ90" s="77"/>
      <c r="FA90" s="77"/>
      <c r="FB90" s="77"/>
      <c r="FC90" s="77"/>
      <c r="FD90" s="77"/>
      <c r="FE90" s="77"/>
      <c r="FF90" s="77"/>
      <c r="FG90" s="77"/>
      <c r="FH90" s="77"/>
      <c r="FI90" s="77"/>
      <c r="FJ90" s="77"/>
      <c r="FK90" s="77"/>
      <c r="FL90" s="77"/>
      <c r="FM90" s="77"/>
      <c r="FN90" s="77"/>
      <c r="FO90" s="77"/>
      <c r="FP90" s="77"/>
      <c r="FQ90" s="77"/>
      <c r="FR90" s="77"/>
      <c r="FS90" s="77"/>
      <c r="FT90" s="77"/>
      <c r="FU90" s="77"/>
      <c r="FV90" s="77"/>
      <c r="FW90" s="77"/>
      <c r="FX90" s="77"/>
      <c r="FY90" s="77"/>
      <c r="FZ90" s="77"/>
      <c r="GA90" s="77"/>
      <c r="GB90" s="77"/>
      <c r="GC90" s="77"/>
      <c r="GD90" s="77"/>
      <c r="GE90" s="77"/>
      <c r="GF90" s="77"/>
      <c r="GG90" s="77"/>
      <c r="GH90" s="77"/>
      <c r="GI90" s="77"/>
      <c r="GJ90" s="77"/>
      <c r="GK90" s="77"/>
      <c r="GL90" s="77"/>
      <c r="GM90" s="77"/>
      <c r="GN90" s="77"/>
      <c r="GO90" s="77"/>
      <c r="GP90" s="77"/>
      <c r="GQ90" s="77"/>
      <c r="GR90" s="77"/>
    </row>
    <row r="91" spans="1:200" ht="16.5" customHeight="1" x14ac:dyDescent="0.2">
      <c r="A91" s="88" t="s">
        <v>117</v>
      </c>
      <c r="B91" s="88" t="s">
        <v>24</v>
      </c>
      <c r="C91" s="88">
        <v>10</v>
      </c>
      <c r="D91" s="88"/>
      <c r="E91" s="102"/>
      <c r="F91" s="115">
        <v>7</v>
      </c>
      <c r="G91" s="74"/>
      <c r="H91" s="92" t="s">
        <v>227</v>
      </c>
      <c r="I91" s="35"/>
      <c r="J91" s="93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  <c r="BW91" s="77"/>
      <c r="BX91" s="77"/>
      <c r="BY91" s="77"/>
      <c r="BZ91" s="77"/>
      <c r="CA91" s="77"/>
      <c r="CB91" s="77"/>
      <c r="CC91" s="77"/>
      <c r="CD91" s="77"/>
      <c r="CE91" s="77"/>
      <c r="CF91" s="77"/>
      <c r="CG91" s="77"/>
      <c r="CH91" s="77"/>
      <c r="CI91" s="77"/>
      <c r="CJ91" s="77"/>
      <c r="CK91" s="77"/>
      <c r="CL91" s="77"/>
      <c r="CM91" s="77"/>
      <c r="CN91" s="77"/>
      <c r="CO91" s="77"/>
      <c r="CP91" s="77"/>
      <c r="CQ91" s="77"/>
      <c r="CR91" s="77"/>
      <c r="CS91" s="77"/>
      <c r="CT91" s="77"/>
      <c r="CU91" s="77"/>
      <c r="CV91" s="77"/>
      <c r="CW91" s="77"/>
      <c r="CX91" s="77"/>
      <c r="CY91" s="77"/>
      <c r="CZ91" s="77"/>
      <c r="DA91" s="77"/>
      <c r="DB91" s="77"/>
      <c r="DC91" s="77"/>
      <c r="DD91" s="77"/>
      <c r="DE91" s="77"/>
      <c r="DF91" s="77"/>
      <c r="DG91" s="77"/>
      <c r="DH91" s="77"/>
      <c r="DI91" s="77"/>
      <c r="DJ91" s="77"/>
      <c r="DK91" s="77"/>
      <c r="DL91" s="77"/>
      <c r="DM91" s="77"/>
      <c r="DN91" s="77"/>
      <c r="DO91" s="77"/>
      <c r="DP91" s="77"/>
      <c r="DQ91" s="77"/>
      <c r="DR91" s="77"/>
      <c r="DS91" s="77"/>
      <c r="DT91" s="77"/>
      <c r="DU91" s="77"/>
      <c r="DV91" s="77"/>
      <c r="DW91" s="77"/>
      <c r="DX91" s="77"/>
      <c r="DY91" s="77"/>
      <c r="DZ91" s="77"/>
      <c r="EA91" s="77"/>
      <c r="EB91" s="77"/>
      <c r="EC91" s="77"/>
      <c r="ED91" s="77"/>
      <c r="EE91" s="77"/>
      <c r="EF91" s="77"/>
      <c r="EG91" s="77"/>
      <c r="EH91" s="77"/>
      <c r="EI91" s="77"/>
      <c r="EJ91" s="77"/>
      <c r="EK91" s="77"/>
      <c r="EL91" s="77"/>
      <c r="EM91" s="77"/>
      <c r="EN91" s="77"/>
      <c r="EO91" s="77"/>
      <c r="EP91" s="77"/>
      <c r="EQ91" s="77"/>
      <c r="ER91" s="77"/>
      <c r="ES91" s="77"/>
      <c r="ET91" s="77"/>
      <c r="EU91" s="77"/>
      <c r="EV91" s="77"/>
      <c r="EW91" s="77"/>
      <c r="EX91" s="77"/>
      <c r="EY91" s="77"/>
      <c r="EZ91" s="77"/>
      <c r="FA91" s="77"/>
      <c r="FB91" s="77"/>
      <c r="FC91" s="77"/>
      <c r="FD91" s="77"/>
      <c r="FE91" s="77"/>
      <c r="FF91" s="77"/>
      <c r="FG91" s="77"/>
      <c r="FH91" s="77"/>
      <c r="FI91" s="77"/>
      <c r="FJ91" s="77"/>
      <c r="FK91" s="77"/>
      <c r="FL91" s="77"/>
      <c r="FM91" s="77"/>
      <c r="FN91" s="77"/>
      <c r="FO91" s="77"/>
      <c r="FP91" s="77"/>
      <c r="FQ91" s="77"/>
      <c r="FR91" s="77"/>
      <c r="FS91" s="77"/>
      <c r="FT91" s="77"/>
      <c r="FU91" s="77"/>
      <c r="FV91" s="77"/>
      <c r="FW91" s="77"/>
      <c r="FX91" s="77"/>
      <c r="FY91" s="77"/>
      <c r="FZ91" s="77"/>
      <c r="GA91" s="77"/>
      <c r="GB91" s="77"/>
      <c r="GC91" s="77"/>
      <c r="GD91" s="77"/>
      <c r="GE91" s="77"/>
      <c r="GF91" s="77"/>
      <c r="GG91" s="77"/>
      <c r="GH91" s="77"/>
      <c r="GI91" s="77"/>
      <c r="GJ91" s="77"/>
      <c r="GK91" s="77"/>
      <c r="GL91" s="77"/>
      <c r="GM91" s="77"/>
      <c r="GN91" s="77"/>
      <c r="GO91" s="77"/>
      <c r="GP91" s="77"/>
      <c r="GQ91" s="77"/>
      <c r="GR91" s="77"/>
    </row>
    <row r="92" spans="1:200" s="108" customFormat="1" ht="16.5" customHeight="1" x14ac:dyDescent="0.2">
      <c r="A92" s="97"/>
      <c r="B92" s="97"/>
      <c r="C92" s="97"/>
      <c r="D92" s="97"/>
      <c r="E92" s="116"/>
      <c r="F92" s="107"/>
      <c r="G92" s="22"/>
      <c r="H92" s="61"/>
      <c r="I92" s="49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107"/>
      <c r="BS92" s="107"/>
      <c r="BT92" s="107"/>
      <c r="BU92" s="107"/>
      <c r="BV92" s="107"/>
      <c r="BW92" s="107"/>
      <c r="BX92" s="107"/>
      <c r="BY92" s="107"/>
      <c r="BZ92" s="107"/>
      <c r="CA92" s="107"/>
      <c r="CB92" s="107"/>
      <c r="CC92" s="107"/>
      <c r="CD92" s="107"/>
      <c r="CE92" s="107"/>
      <c r="CF92" s="107"/>
      <c r="CG92" s="107"/>
      <c r="CH92" s="107"/>
      <c r="CI92" s="107"/>
      <c r="CJ92" s="107"/>
      <c r="CK92" s="107"/>
      <c r="CL92" s="107"/>
      <c r="CM92" s="107"/>
      <c r="CN92" s="107"/>
      <c r="CO92" s="107"/>
      <c r="CP92" s="107"/>
      <c r="CQ92" s="107"/>
      <c r="CR92" s="107"/>
      <c r="CS92" s="107"/>
      <c r="CT92" s="107"/>
      <c r="CU92" s="107"/>
      <c r="CV92" s="107"/>
      <c r="CW92" s="107"/>
      <c r="CX92" s="107"/>
      <c r="CY92" s="107"/>
      <c r="CZ92" s="107"/>
      <c r="DA92" s="107"/>
      <c r="DB92" s="107"/>
      <c r="DC92" s="107"/>
      <c r="DD92" s="107"/>
      <c r="DE92" s="107"/>
      <c r="DF92" s="107"/>
      <c r="DG92" s="107"/>
      <c r="DH92" s="107"/>
      <c r="DI92" s="107"/>
      <c r="DJ92" s="107"/>
      <c r="DK92" s="107"/>
      <c r="DL92" s="107"/>
      <c r="DM92" s="107"/>
      <c r="DN92" s="107"/>
      <c r="DO92" s="107"/>
      <c r="DP92" s="107"/>
      <c r="DQ92" s="107"/>
      <c r="DR92" s="107"/>
      <c r="DS92" s="107"/>
      <c r="DT92" s="107"/>
      <c r="DU92" s="107"/>
      <c r="DV92" s="107"/>
      <c r="DW92" s="107"/>
      <c r="DX92" s="107"/>
      <c r="DY92" s="107"/>
      <c r="DZ92" s="107"/>
      <c r="EA92" s="107"/>
      <c r="EB92" s="107"/>
      <c r="EC92" s="107"/>
      <c r="ED92" s="107"/>
      <c r="EE92" s="107"/>
      <c r="EF92" s="107"/>
      <c r="EG92" s="107"/>
      <c r="EH92" s="107"/>
      <c r="EI92" s="107"/>
      <c r="EJ92" s="107"/>
      <c r="EK92" s="107"/>
      <c r="EL92" s="107"/>
      <c r="EM92" s="107"/>
      <c r="EN92" s="107"/>
      <c r="EO92" s="107"/>
      <c r="EP92" s="107"/>
      <c r="EQ92" s="107"/>
      <c r="ER92" s="107"/>
      <c r="ES92" s="107"/>
      <c r="ET92" s="107"/>
      <c r="EU92" s="107"/>
      <c r="EV92" s="107"/>
      <c r="EW92" s="107"/>
      <c r="EX92" s="107"/>
      <c r="EY92" s="107"/>
      <c r="EZ92" s="107"/>
      <c r="FA92" s="107"/>
      <c r="FB92" s="107"/>
      <c r="FC92" s="107"/>
      <c r="FD92" s="107"/>
      <c r="FE92" s="107"/>
      <c r="FF92" s="107"/>
      <c r="FG92" s="107"/>
      <c r="FH92" s="107"/>
      <c r="FI92" s="107"/>
      <c r="FJ92" s="107"/>
      <c r="FK92" s="107"/>
      <c r="FL92" s="107"/>
      <c r="FM92" s="107"/>
      <c r="FN92" s="107"/>
      <c r="FO92" s="107"/>
      <c r="FP92" s="107"/>
      <c r="FQ92" s="107"/>
      <c r="FR92" s="107"/>
      <c r="FS92" s="107"/>
      <c r="FT92" s="107"/>
      <c r="FU92" s="107"/>
      <c r="FV92" s="107"/>
      <c r="FW92" s="107"/>
      <c r="FX92" s="107"/>
      <c r="FY92" s="107"/>
      <c r="FZ92" s="107"/>
      <c r="GA92" s="107"/>
      <c r="GB92" s="107"/>
      <c r="GC92" s="107"/>
      <c r="GD92" s="107"/>
      <c r="GE92" s="107"/>
      <c r="GF92" s="107"/>
      <c r="GG92" s="107"/>
      <c r="GH92" s="107"/>
      <c r="GI92" s="107"/>
      <c r="GJ92" s="107"/>
      <c r="GK92" s="107"/>
      <c r="GL92" s="107"/>
      <c r="GM92" s="107"/>
      <c r="GN92" s="107"/>
      <c r="GO92" s="107"/>
      <c r="GP92" s="107"/>
      <c r="GQ92" s="107"/>
      <c r="GR92" s="107"/>
    </row>
    <row r="93" spans="1:200" ht="16.5" customHeight="1" x14ac:dyDescent="0.2">
      <c r="A93" s="88">
        <v>70</v>
      </c>
      <c r="B93" s="88"/>
      <c r="C93" s="88"/>
      <c r="D93" s="88"/>
      <c r="E93" s="102"/>
      <c r="F93" s="115">
        <v>5</v>
      </c>
      <c r="G93" s="74"/>
      <c r="H93" s="56" t="s">
        <v>228</v>
      </c>
      <c r="I93" s="35"/>
      <c r="J93" s="117">
        <f>J94+J99</f>
        <v>0</v>
      </c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  <c r="BZ93" s="77"/>
      <c r="CA93" s="77"/>
      <c r="CB93" s="77"/>
      <c r="CC93" s="77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7"/>
      <c r="CO93" s="77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7"/>
      <c r="DA93" s="77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7"/>
      <c r="DM93" s="77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7"/>
      <c r="DY93" s="77"/>
      <c r="DZ93" s="77"/>
      <c r="EA93" s="77"/>
      <c r="EB93" s="77"/>
      <c r="EC93" s="77"/>
      <c r="ED93" s="77"/>
      <c r="EE93" s="77"/>
      <c r="EF93" s="77"/>
      <c r="EG93" s="77"/>
      <c r="EH93" s="77"/>
      <c r="EI93" s="77"/>
      <c r="EJ93" s="77"/>
      <c r="EK93" s="77"/>
      <c r="EL93" s="77"/>
      <c r="EM93" s="77"/>
      <c r="EN93" s="77"/>
      <c r="EO93" s="77"/>
      <c r="EP93" s="77"/>
      <c r="EQ93" s="77"/>
      <c r="ER93" s="77"/>
      <c r="ES93" s="77"/>
      <c r="ET93" s="77"/>
      <c r="EU93" s="77"/>
      <c r="EV93" s="77"/>
      <c r="EW93" s="77"/>
      <c r="EX93" s="77"/>
      <c r="EY93" s="77"/>
      <c r="EZ93" s="77"/>
      <c r="FA93" s="77"/>
      <c r="FB93" s="77"/>
      <c r="FC93" s="77"/>
      <c r="FD93" s="77"/>
      <c r="FE93" s="77"/>
      <c r="FF93" s="77"/>
      <c r="FG93" s="77"/>
      <c r="FH93" s="77"/>
      <c r="FI93" s="77"/>
      <c r="FJ93" s="77"/>
      <c r="FK93" s="77"/>
      <c r="FL93" s="77"/>
      <c r="FM93" s="77"/>
      <c r="FN93" s="77"/>
      <c r="FO93" s="77"/>
      <c r="FP93" s="77"/>
      <c r="FQ93" s="77"/>
      <c r="FR93" s="77"/>
      <c r="FS93" s="77"/>
      <c r="FT93" s="77"/>
      <c r="FU93" s="77"/>
      <c r="FV93" s="77"/>
      <c r="FW93" s="77"/>
      <c r="FX93" s="77"/>
      <c r="FY93" s="77"/>
      <c r="FZ93" s="77"/>
      <c r="GA93" s="77"/>
      <c r="GB93" s="77"/>
      <c r="GC93" s="77"/>
      <c r="GD93" s="77"/>
      <c r="GE93" s="77"/>
      <c r="GF93" s="77"/>
      <c r="GG93" s="77"/>
      <c r="GH93" s="77"/>
      <c r="GI93" s="77"/>
      <c r="GJ93" s="77"/>
      <c r="GK93" s="77"/>
      <c r="GL93" s="77"/>
      <c r="GM93" s="77"/>
      <c r="GN93" s="77"/>
      <c r="GO93" s="77"/>
      <c r="GP93" s="77"/>
      <c r="GQ93" s="77"/>
      <c r="GR93" s="77"/>
    </row>
    <row r="94" spans="1:200" ht="16.5" customHeight="1" x14ac:dyDescent="0.2">
      <c r="A94" s="88">
        <v>70</v>
      </c>
      <c r="B94" s="88" t="s">
        <v>19</v>
      </c>
      <c r="C94" s="89"/>
      <c r="D94" s="89"/>
      <c r="E94" s="94"/>
      <c r="F94" s="25">
        <v>6</v>
      </c>
      <c r="G94" s="74"/>
      <c r="H94" s="113" t="s">
        <v>229</v>
      </c>
      <c r="I94" s="114"/>
      <c r="J94" s="91">
        <f>SUM(J95:J97)</f>
        <v>0</v>
      </c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  <c r="BX94" s="77"/>
      <c r="BY94" s="77"/>
      <c r="BZ94" s="77"/>
      <c r="CA94" s="77"/>
      <c r="CB94" s="77"/>
      <c r="CC94" s="77"/>
      <c r="CD94" s="77"/>
      <c r="CE94" s="77"/>
      <c r="CF94" s="77"/>
      <c r="CG94" s="77"/>
      <c r="CH94" s="77"/>
      <c r="CI94" s="77"/>
      <c r="CJ94" s="77"/>
      <c r="CK94" s="77"/>
      <c r="CL94" s="77"/>
      <c r="CM94" s="77"/>
      <c r="CN94" s="77"/>
      <c r="CO94" s="77"/>
      <c r="CP94" s="77"/>
      <c r="CQ94" s="77"/>
      <c r="CR94" s="77"/>
      <c r="CS94" s="77"/>
      <c r="CT94" s="77"/>
      <c r="CU94" s="77"/>
      <c r="CV94" s="77"/>
      <c r="CW94" s="77"/>
      <c r="CX94" s="77"/>
      <c r="CY94" s="77"/>
      <c r="CZ94" s="77"/>
      <c r="DA94" s="77"/>
      <c r="DB94" s="77"/>
      <c r="DC94" s="77"/>
      <c r="DD94" s="77"/>
      <c r="DE94" s="77"/>
      <c r="DF94" s="77"/>
      <c r="DG94" s="77"/>
      <c r="DH94" s="77"/>
      <c r="DI94" s="77"/>
      <c r="DJ94" s="77"/>
      <c r="DK94" s="77"/>
      <c r="DL94" s="77"/>
      <c r="DM94" s="77"/>
      <c r="DN94" s="77"/>
      <c r="DO94" s="77"/>
      <c r="DP94" s="77"/>
      <c r="DQ94" s="77"/>
      <c r="DR94" s="77"/>
      <c r="DS94" s="77"/>
      <c r="DT94" s="77"/>
      <c r="DU94" s="77"/>
      <c r="DV94" s="77"/>
      <c r="DW94" s="77"/>
      <c r="DX94" s="77"/>
      <c r="DY94" s="77"/>
      <c r="DZ94" s="77"/>
      <c r="EA94" s="77"/>
      <c r="EB94" s="77"/>
      <c r="EC94" s="77"/>
      <c r="ED94" s="77"/>
      <c r="EE94" s="77"/>
      <c r="EF94" s="77"/>
      <c r="EG94" s="77"/>
      <c r="EH94" s="77"/>
      <c r="EI94" s="77"/>
      <c r="EJ94" s="77"/>
      <c r="EK94" s="77"/>
      <c r="EL94" s="77"/>
      <c r="EM94" s="77"/>
      <c r="EN94" s="77"/>
      <c r="EO94" s="77"/>
      <c r="EP94" s="77"/>
      <c r="EQ94" s="77"/>
      <c r="ER94" s="77"/>
      <c r="ES94" s="77"/>
      <c r="ET94" s="77"/>
      <c r="EU94" s="77"/>
      <c r="EV94" s="77"/>
      <c r="EW94" s="77"/>
      <c r="EX94" s="77"/>
      <c r="EY94" s="77"/>
      <c r="EZ94" s="77"/>
      <c r="FA94" s="77"/>
      <c r="FB94" s="77"/>
      <c r="FC94" s="77"/>
      <c r="FD94" s="77"/>
      <c r="FE94" s="77"/>
      <c r="FF94" s="77"/>
      <c r="FG94" s="77"/>
      <c r="FH94" s="77"/>
      <c r="FI94" s="77"/>
      <c r="FJ94" s="77"/>
      <c r="FK94" s="77"/>
      <c r="FL94" s="77"/>
      <c r="FM94" s="77"/>
      <c r="FN94" s="77"/>
      <c r="FO94" s="77"/>
      <c r="FP94" s="77"/>
      <c r="FQ94" s="77"/>
      <c r="FR94" s="77"/>
      <c r="FS94" s="77"/>
      <c r="FT94" s="77"/>
      <c r="FU94" s="77"/>
      <c r="FV94" s="77"/>
      <c r="FW94" s="77"/>
      <c r="FX94" s="77"/>
      <c r="FY94" s="77"/>
      <c r="FZ94" s="77"/>
      <c r="GA94" s="77"/>
      <c r="GB94" s="77"/>
      <c r="GC94" s="77"/>
      <c r="GD94" s="77"/>
      <c r="GE94" s="77"/>
      <c r="GF94" s="77"/>
      <c r="GG94" s="77"/>
      <c r="GH94" s="77"/>
      <c r="GI94" s="77"/>
      <c r="GJ94" s="77"/>
      <c r="GK94" s="77"/>
      <c r="GL94" s="77"/>
      <c r="GM94" s="77"/>
      <c r="GN94" s="77"/>
      <c r="GO94" s="77"/>
      <c r="GP94" s="77"/>
      <c r="GQ94" s="77"/>
      <c r="GR94" s="77"/>
    </row>
    <row r="95" spans="1:200" ht="16.5" customHeight="1" x14ac:dyDescent="0.2">
      <c r="A95" s="88">
        <v>70</v>
      </c>
      <c r="B95" s="88" t="s">
        <v>19</v>
      </c>
      <c r="C95" s="88" t="s">
        <v>19</v>
      </c>
      <c r="D95" s="89"/>
      <c r="E95" s="94"/>
      <c r="F95" s="25">
        <v>7</v>
      </c>
      <c r="G95" s="74"/>
      <c r="H95" s="92" t="s">
        <v>230</v>
      </c>
      <c r="I95" s="114"/>
      <c r="J95" s="93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  <c r="BX95" s="77"/>
      <c r="BY95" s="77"/>
      <c r="BZ95" s="77"/>
      <c r="CA95" s="77"/>
      <c r="CB95" s="77"/>
      <c r="CC95" s="77"/>
      <c r="CD95" s="77"/>
      <c r="CE95" s="77"/>
      <c r="CF95" s="77"/>
      <c r="CG95" s="77"/>
      <c r="CH95" s="77"/>
      <c r="CI95" s="77"/>
      <c r="CJ95" s="77"/>
      <c r="CK95" s="77"/>
      <c r="CL95" s="77"/>
      <c r="CM95" s="77"/>
      <c r="CN95" s="77"/>
      <c r="CO95" s="77"/>
      <c r="CP95" s="77"/>
      <c r="CQ95" s="77"/>
      <c r="CR95" s="77"/>
      <c r="CS95" s="77"/>
      <c r="CT95" s="77"/>
      <c r="CU95" s="77"/>
      <c r="CV95" s="77"/>
      <c r="CW95" s="77"/>
      <c r="CX95" s="77"/>
      <c r="CY95" s="77"/>
      <c r="CZ95" s="77"/>
      <c r="DA95" s="77"/>
      <c r="DB95" s="77"/>
      <c r="DC95" s="77"/>
      <c r="DD95" s="77"/>
      <c r="DE95" s="77"/>
      <c r="DF95" s="77"/>
      <c r="DG95" s="77"/>
      <c r="DH95" s="77"/>
      <c r="DI95" s="77"/>
      <c r="DJ95" s="77"/>
      <c r="DK95" s="77"/>
      <c r="DL95" s="77"/>
      <c r="DM95" s="77"/>
      <c r="DN95" s="77"/>
      <c r="DO95" s="77"/>
      <c r="DP95" s="77"/>
      <c r="DQ95" s="77"/>
      <c r="DR95" s="77"/>
      <c r="DS95" s="77"/>
      <c r="DT95" s="77"/>
      <c r="DU95" s="77"/>
      <c r="DV95" s="77"/>
      <c r="DW95" s="77"/>
      <c r="DX95" s="77"/>
      <c r="DY95" s="77"/>
      <c r="DZ95" s="77"/>
      <c r="EA95" s="77"/>
      <c r="EB95" s="77"/>
      <c r="EC95" s="77"/>
      <c r="ED95" s="77"/>
      <c r="EE95" s="77"/>
      <c r="EF95" s="77"/>
      <c r="EG95" s="77"/>
      <c r="EH95" s="77"/>
      <c r="EI95" s="77"/>
      <c r="EJ95" s="77"/>
      <c r="EK95" s="77"/>
      <c r="EL95" s="77"/>
      <c r="EM95" s="77"/>
      <c r="EN95" s="77"/>
      <c r="EO95" s="77"/>
      <c r="EP95" s="77"/>
      <c r="EQ95" s="77"/>
      <c r="ER95" s="77"/>
      <c r="ES95" s="77"/>
      <c r="ET95" s="77"/>
      <c r="EU95" s="77"/>
      <c r="EV95" s="77"/>
      <c r="EW95" s="77"/>
      <c r="EX95" s="77"/>
      <c r="EY95" s="77"/>
      <c r="EZ95" s="77"/>
      <c r="FA95" s="77"/>
      <c r="FB95" s="77"/>
      <c r="FC95" s="77"/>
      <c r="FD95" s="77"/>
      <c r="FE95" s="77"/>
      <c r="FF95" s="77"/>
      <c r="FG95" s="77"/>
      <c r="FH95" s="77"/>
      <c r="FI95" s="77"/>
      <c r="FJ95" s="77"/>
      <c r="FK95" s="77"/>
      <c r="FL95" s="77"/>
      <c r="FM95" s="77"/>
      <c r="FN95" s="77"/>
      <c r="FO95" s="77"/>
      <c r="FP95" s="77"/>
      <c r="FQ95" s="77"/>
      <c r="FR95" s="77"/>
      <c r="FS95" s="77"/>
      <c r="FT95" s="77"/>
      <c r="FU95" s="77"/>
      <c r="FV95" s="77"/>
      <c r="FW95" s="77"/>
      <c r="FX95" s="77"/>
      <c r="FY95" s="77"/>
      <c r="FZ95" s="77"/>
      <c r="GA95" s="77"/>
      <c r="GB95" s="77"/>
      <c r="GC95" s="77"/>
      <c r="GD95" s="77"/>
      <c r="GE95" s="77"/>
      <c r="GF95" s="77"/>
      <c r="GG95" s="77"/>
      <c r="GH95" s="77"/>
      <c r="GI95" s="77"/>
      <c r="GJ95" s="77"/>
      <c r="GK95" s="77"/>
      <c r="GL95" s="77"/>
      <c r="GM95" s="77"/>
      <c r="GN95" s="77"/>
      <c r="GO95" s="77"/>
      <c r="GP95" s="77"/>
      <c r="GQ95" s="77"/>
      <c r="GR95" s="77"/>
    </row>
    <row r="96" spans="1:200" ht="16.5" customHeight="1" x14ac:dyDescent="0.2">
      <c r="A96" s="88">
        <v>70</v>
      </c>
      <c r="B96" s="88" t="s">
        <v>19</v>
      </c>
      <c r="C96" s="88" t="s">
        <v>24</v>
      </c>
      <c r="D96" s="89"/>
      <c r="E96" s="94"/>
      <c r="F96" s="25">
        <v>7</v>
      </c>
      <c r="G96" s="74"/>
      <c r="H96" s="92" t="s">
        <v>231</v>
      </c>
      <c r="I96" s="114"/>
      <c r="J96" s="93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  <c r="BX96" s="77"/>
      <c r="BY96" s="77"/>
      <c r="BZ96" s="77"/>
      <c r="CA96" s="77"/>
      <c r="CB96" s="77"/>
      <c r="CC96" s="77"/>
      <c r="CD96" s="77"/>
      <c r="CE96" s="77"/>
      <c r="CF96" s="77"/>
      <c r="CG96" s="77"/>
      <c r="CH96" s="77"/>
      <c r="CI96" s="77"/>
      <c r="CJ96" s="77"/>
      <c r="CK96" s="77"/>
      <c r="CL96" s="77"/>
      <c r="CM96" s="77"/>
      <c r="CN96" s="77"/>
      <c r="CO96" s="77"/>
      <c r="CP96" s="77"/>
      <c r="CQ96" s="77"/>
      <c r="CR96" s="77"/>
      <c r="CS96" s="77"/>
      <c r="CT96" s="77"/>
      <c r="CU96" s="77"/>
      <c r="CV96" s="77"/>
      <c r="CW96" s="77"/>
      <c r="CX96" s="77"/>
      <c r="CY96" s="77"/>
      <c r="CZ96" s="77"/>
      <c r="DA96" s="77"/>
      <c r="DB96" s="77"/>
      <c r="DC96" s="77"/>
      <c r="DD96" s="77"/>
      <c r="DE96" s="77"/>
      <c r="DF96" s="77"/>
      <c r="DG96" s="77"/>
      <c r="DH96" s="77"/>
      <c r="DI96" s="77"/>
      <c r="DJ96" s="77"/>
      <c r="DK96" s="77"/>
      <c r="DL96" s="77"/>
      <c r="DM96" s="77"/>
      <c r="DN96" s="77"/>
      <c r="DO96" s="77"/>
      <c r="DP96" s="77"/>
      <c r="DQ96" s="77"/>
      <c r="DR96" s="77"/>
      <c r="DS96" s="77"/>
      <c r="DT96" s="77"/>
      <c r="DU96" s="77"/>
      <c r="DV96" s="77"/>
      <c r="DW96" s="77"/>
      <c r="DX96" s="77"/>
      <c r="DY96" s="77"/>
      <c r="DZ96" s="77"/>
      <c r="EA96" s="77"/>
      <c r="EB96" s="77"/>
      <c r="EC96" s="77"/>
      <c r="ED96" s="77"/>
      <c r="EE96" s="77"/>
      <c r="EF96" s="77"/>
      <c r="EG96" s="77"/>
      <c r="EH96" s="77"/>
      <c r="EI96" s="77"/>
      <c r="EJ96" s="77"/>
      <c r="EK96" s="77"/>
      <c r="EL96" s="77"/>
      <c r="EM96" s="77"/>
      <c r="EN96" s="77"/>
      <c r="EO96" s="77"/>
      <c r="EP96" s="77"/>
      <c r="EQ96" s="77"/>
      <c r="ER96" s="77"/>
      <c r="ES96" s="77"/>
      <c r="ET96" s="77"/>
      <c r="EU96" s="77"/>
      <c r="EV96" s="77"/>
      <c r="EW96" s="77"/>
      <c r="EX96" s="77"/>
      <c r="EY96" s="77"/>
      <c r="EZ96" s="77"/>
      <c r="FA96" s="77"/>
      <c r="FB96" s="77"/>
      <c r="FC96" s="77"/>
      <c r="FD96" s="77"/>
      <c r="FE96" s="77"/>
      <c r="FF96" s="77"/>
      <c r="FG96" s="77"/>
      <c r="FH96" s="77"/>
      <c r="FI96" s="77"/>
      <c r="FJ96" s="77"/>
      <c r="FK96" s="77"/>
      <c r="FL96" s="77"/>
      <c r="FM96" s="77"/>
      <c r="FN96" s="77"/>
      <c r="FO96" s="77"/>
      <c r="FP96" s="77"/>
      <c r="FQ96" s="77"/>
      <c r="FR96" s="77"/>
      <c r="FS96" s="77"/>
      <c r="FT96" s="77"/>
      <c r="FU96" s="77"/>
      <c r="FV96" s="77"/>
      <c r="FW96" s="77"/>
      <c r="FX96" s="77"/>
      <c r="FY96" s="77"/>
      <c r="FZ96" s="77"/>
      <c r="GA96" s="77"/>
      <c r="GB96" s="77"/>
      <c r="GC96" s="77"/>
      <c r="GD96" s="77"/>
      <c r="GE96" s="77"/>
      <c r="GF96" s="77"/>
      <c r="GG96" s="77"/>
      <c r="GH96" s="77"/>
      <c r="GI96" s="77"/>
      <c r="GJ96" s="77"/>
      <c r="GK96" s="77"/>
      <c r="GL96" s="77"/>
      <c r="GM96" s="77"/>
      <c r="GN96" s="77"/>
      <c r="GO96" s="77"/>
      <c r="GP96" s="77"/>
      <c r="GQ96" s="77"/>
      <c r="GR96" s="77"/>
    </row>
    <row r="97" spans="1:200" ht="16.5" customHeight="1" x14ac:dyDescent="0.2">
      <c r="A97" s="88">
        <v>70</v>
      </c>
      <c r="B97" s="88" t="s">
        <v>19</v>
      </c>
      <c r="C97" s="88" t="s">
        <v>28</v>
      </c>
      <c r="D97" s="89"/>
      <c r="E97" s="94"/>
      <c r="F97" s="25">
        <v>8</v>
      </c>
      <c r="G97" s="74"/>
      <c r="H97" s="92" t="s">
        <v>232</v>
      </c>
      <c r="I97" s="114"/>
      <c r="J97" s="93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  <c r="BX97" s="77"/>
      <c r="BY97" s="77"/>
      <c r="BZ97" s="77"/>
      <c r="CA97" s="77"/>
      <c r="CB97" s="77"/>
      <c r="CC97" s="77"/>
      <c r="CD97" s="77"/>
      <c r="CE97" s="77"/>
      <c r="CF97" s="77"/>
      <c r="CG97" s="77"/>
      <c r="CH97" s="77"/>
      <c r="CI97" s="77"/>
      <c r="CJ97" s="77"/>
      <c r="CK97" s="77"/>
      <c r="CL97" s="77"/>
      <c r="CM97" s="77"/>
      <c r="CN97" s="77"/>
      <c r="CO97" s="77"/>
      <c r="CP97" s="77"/>
      <c r="CQ97" s="77"/>
      <c r="CR97" s="77"/>
      <c r="CS97" s="77"/>
      <c r="CT97" s="77"/>
      <c r="CU97" s="77"/>
      <c r="CV97" s="77"/>
      <c r="CW97" s="77"/>
      <c r="CX97" s="77"/>
      <c r="CY97" s="77"/>
      <c r="CZ97" s="77"/>
      <c r="DA97" s="77"/>
      <c r="DB97" s="77"/>
      <c r="DC97" s="77"/>
      <c r="DD97" s="77"/>
      <c r="DE97" s="77"/>
      <c r="DF97" s="77"/>
      <c r="DG97" s="77"/>
      <c r="DH97" s="77"/>
      <c r="DI97" s="77"/>
      <c r="DJ97" s="77"/>
      <c r="DK97" s="77"/>
      <c r="DL97" s="77"/>
      <c r="DM97" s="77"/>
      <c r="DN97" s="77"/>
      <c r="DO97" s="77"/>
      <c r="DP97" s="77"/>
      <c r="DQ97" s="77"/>
      <c r="DR97" s="77"/>
      <c r="DS97" s="77"/>
      <c r="DT97" s="77"/>
      <c r="DU97" s="77"/>
      <c r="DV97" s="77"/>
      <c r="DW97" s="77"/>
      <c r="DX97" s="77"/>
      <c r="DY97" s="77"/>
      <c r="DZ97" s="77"/>
      <c r="EA97" s="77"/>
      <c r="EB97" s="77"/>
      <c r="EC97" s="77"/>
      <c r="ED97" s="77"/>
      <c r="EE97" s="77"/>
      <c r="EF97" s="77"/>
      <c r="EG97" s="77"/>
      <c r="EH97" s="77"/>
      <c r="EI97" s="77"/>
      <c r="EJ97" s="77"/>
      <c r="EK97" s="77"/>
      <c r="EL97" s="77"/>
      <c r="EM97" s="77"/>
      <c r="EN97" s="77"/>
      <c r="EO97" s="77"/>
      <c r="EP97" s="77"/>
      <c r="EQ97" s="77"/>
      <c r="ER97" s="77"/>
      <c r="ES97" s="77"/>
      <c r="ET97" s="77"/>
      <c r="EU97" s="77"/>
      <c r="EV97" s="77"/>
      <c r="EW97" s="77"/>
      <c r="EX97" s="77"/>
      <c r="EY97" s="77"/>
      <c r="EZ97" s="77"/>
      <c r="FA97" s="77"/>
      <c r="FB97" s="77"/>
      <c r="FC97" s="77"/>
      <c r="FD97" s="77"/>
      <c r="FE97" s="77"/>
      <c r="FF97" s="77"/>
      <c r="FG97" s="77"/>
      <c r="FH97" s="77"/>
      <c r="FI97" s="77"/>
      <c r="FJ97" s="77"/>
      <c r="FK97" s="77"/>
      <c r="FL97" s="77"/>
      <c r="FM97" s="77"/>
      <c r="FN97" s="77"/>
      <c r="FO97" s="77"/>
      <c r="FP97" s="77"/>
      <c r="FQ97" s="77"/>
      <c r="FR97" s="77"/>
      <c r="FS97" s="77"/>
      <c r="FT97" s="77"/>
      <c r="FU97" s="77"/>
      <c r="FV97" s="77"/>
      <c r="FW97" s="77"/>
      <c r="FX97" s="77"/>
      <c r="FY97" s="77"/>
      <c r="FZ97" s="77"/>
      <c r="GA97" s="77"/>
      <c r="GB97" s="77"/>
      <c r="GC97" s="77"/>
      <c r="GD97" s="77"/>
      <c r="GE97" s="77"/>
      <c r="GF97" s="77"/>
      <c r="GG97" s="77"/>
      <c r="GH97" s="77"/>
      <c r="GI97" s="77"/>
      <c r="GJ97" s="77"/>
      <c r="GK97" s="77"/>
      <c r="GL97" s="77"/>
      <c r="GM97" s="77"/>
      <c r="GN97" s="77"/>
      <c r="GO97" s="77"/>
      <c r="GP97" s="77"/>
      <c r="GQ97" s="77"/>
      <c r="GR97" s="77"/>
    </row>
    <row r="98" spans="1:200" s="108" customFormat="1" ht="16.5" customHeight="1" x14ac:dyDescent="0.2">
      <c r="A98" s="97"/>
      <c r="B98" s="97"/>
      <c r="C98" s="98"/>
      <c r="D98" s="98"/>
      <c r="E98" s="94"/>
      <c r="F98" s="99"/>
      <c r="G98" s="22"/>
      <c r="H98" s="52"/>
      <c r="I98" s="118"/>
      <c r="J98" s="119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I98" s="107"/>
      <c r="BJ98" s="107"/>
      <c r="BK98" s="107"/>
      <c r="BL98" s="107"/>
      <c r="BM98" s="107"/>
      <c r="BN98" s="107"/>
      <c r="BO98" s="107"/>
      <c r="BP98" s="107"/>
      <c r="BQ98" s="107"/>
      <c r="BR98" s="107"/>
      <c r="BS98" s="107"/>
      <c r="BT98" s="107"/>
      <c r="BU98" s="107"/>
      <c r="BV98" s="107"/>
      <c r="BW98" s="107"/>
      <c r="BX98" s="107"/>
      <c r="BY98" s="107"/>
      <c r="BZ98" s="107"/>
      <c r="CA98" s="107"/>
      <c r="CB98" s="107"/>
      <c r="CC98" s="107"/>
      <c r="CD98" s="107"/>
      <c r="CE98" s="107"/>
      <c r="CF98" s="107"/>
      <c r="CG98" s="107"/>
      <c r="CH98" s="107"/>
      <c r="CI98" s="107"/>
      <c r="CJ98" s="107"/>
      <c r="CK98" s="107"/>
      <c r="CL98" s="107"/>
      <c r="CM98" s="107"/>
      <c r="CN98" s="107"/>
      <c r="CO98" s="107"/>
      <c r="CP98" s="107"/>
      <c r="CQ98" s="107"/>
      <c r="CR98" s="107"/>
      <c r="CS98" s="107"/>
      <c r="CT98" s="107"/>
      <c r="CU98" s="107"/>
      <c r="CV98" s="107"/>
      <c r="CW98" s="107"/>
      <c r="CX98" s="107"/>
      <c r="CY98" s="107"/>
      <c r="CZ98" s="107"/>
      <c r="DA98" s="107"/>
      <c r="DB98" s="107"/>
      <c r="DC98" s="107"/>
      <c r="DD98" s="107"/>
      <c r="DE98" s="107"/>
      <c r="DF98" s="107"/>
      <c r="DG98" s="107"/>
      <c r="DH98" s="107"/>
      <c r="DI98" s="107"/>
      <c r="DJ98" s="107"/>
      <c r="DK98" s="107"/>
      <c r="DL98" s="107"/>
      <c r="DM98" s="107"/>
      <c r="DN98" s="107"/>
      <c r="DO98" s="107"/>
      <c r="DP98" s="107"/>
      <c r="DQ98" s="107"/>
      <c r="DR98" s="107"/>
      <c r="DS98" s="107"/>
      <c r="DT98" s="107"/>
      <c r="DU98" s="107"/>
      <c r="DV98" s="107"/>
      <c r="DW98" s="107"/>
      <c r="DX98" s="107"/>
      <c r="DY98" s="107"/>
      <c r="DZ98" s="107"/>
      <c r="EA98" s="107"/>
      <c r="EB98" s="107"/>
      <c r="EC98" s="107"/>
      <c r="ED98" s="107"/>
      <c r="EE98" s="107"/>
      <c r="EF98" s="107"/>
      <c r="EG98" s="107"/>
      <c r="EH98" s="107"/>
      <c r="EI98" s="107"/>
      <c r="EJ98" s="107"/>
      <c r="EK98" s="107"/>
      <c r="EL98" s="107"/>
      <c r="EM98" s="107"/>
      <c r="EN98" s="107"/>
      <c r="EO98" s="107"/>
      <c r="EP98" s="107"/>
      <c r="EQ98" s="107"/>
      <c r="ER98" s="107"/>
      <c r="ES98" s="107"/>
      <c r="ET98" s="107"/>
      <c r="EU98" s="107"/>
      <c r="EV98" s="107"/>
      <c r="EW98" s="107"/>
      <c r="EX98" s="107"/>
      <c r="EY98" s="107"/>
      <c r="EZ98" s="107"/>
      <c r="FA98" s="107"/>
      <c r="FB98" s="107"/>
      <c r="FC98" s="107"/>
      <c r="FD98" s="107"/>
      <c r="FE98" s="107"/>
      <c r="FF98" s="107"/>
      <c r="FG98" s="107"/>
      <c r="FH98" s="107"/>
      <c r="FI98" s="107"/>
      <c r="FJ98" s="107"/>
      <c r="FK98" s="107"/>
      <c r="FL98" s="107"/>
      <c r="FM98" s="107"/>
      <c r="FN98" s="107"/>
      <c r="FO98" s="107"/>
      <c r="FP98" s="107"/>
      <c r="FQ98" s="107"/>
      <c r="FR98" s="107"/>
      <c r="FS98" s="107"/>
      <c r="FT98" s="107"/>
      <c r="FU98" s="107"/>
      <c r="FV98" s="107"/>
      <c r="FW98" s="107"/>
      <c r="FX98" s="107"/>
      <c r="FY98" s="107"/>
      <c r="FZ98" s="107"/>
      <c r="GA98" s="107"/>
      <c r="GB98" s="107"/>
      <c r="GC98" s="107"/>
      <c r="GD98" s="107"/>
      <c r="GE98" s="107"/>
      <c r="GF98" s="107"/>
      <c r="GG98" s="107"/>
      <c r="GH98" s="107"/>
      <c r="GI98" s="107"/>
      <c r="GJ98" s="107"/>
      <c r="GK98" s="107"/>
      <c r="GL98" s="107"/>
      <c r="GM98" s="107"/>
      <c r="GN98" s="107"/>
      <c r="GO98" s="107"/>
      <c r="GP98" s="107"/>
      <c r="GQ98" s="107"/>
      <c r="GR98" s="107"/>
    </row>
    <row r="99" spans="1:200" ht="16.5" customHeight="1" x14ac:dyDescent="0.2">
      <c r="A99" s="88">
        <v>70</v>
      </c>
      <c r="B99" s="88" t="s">
        <v>24</v>
      </c>
      <c r="C99" s="89"/>
      <c r="D99" s="89"/>
      <c r="E99" s="94"/>
      <c r="F99" s="25">
        <v>6</v>
      </c>
      <c r="G99" s="74"/>
      <c r="H99" s="113" t="s">
        <v>233</v>
      </c>
      <c r="I99" s="114"/>
      <c r="J99" s="91">
        <f>J100+J101+J102+J103+J111+J117+J119+J122+J125+J128</f>
        <v>0</v>
      </c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  <c r="BX99" s="77"/>
      <c r="BY99" s="77"/>
      <c r="BZ99" s="77"/>
      <c r="CA99" s="77"/>
      <c r="CB99" s="77"/>
      <c r="CC99" s="77"/>
      <c r="CD99" s="77"/>
      <c r="CE99" s="77"/>
      <c r="CF99" s="77"/>
      <c r="CG99" s="77"/>
      <c r="CH99" s="77"/>
      <c r="CI99" s="77"/>
      <c r="CJ99" s="77"/>
      <c r="CK99" s="77"/>
      <c r="CL99" s="77"/>
      <c r="CM99" s="77"/>
      <c r="CN99" s="77"/>
      <c r="CO99" s="77"/>
      <c r="CP99" s="77"/>
      <c r="CQ99" s="77"/>
      <c r="CR99" s="77"/>
      <c r="CS99" s="77"/>
      <c r="CT99" s="77"/>
      <c r="CU99" s="77"/>
      <c r="CV99" s="77"/>
      <c r="CW99" s="77"/>
      <c r="CX99" s="77"/>
      <c r="CY99" s="77"/>
      <c r="CZ99" s="77"/>
      <c r="DA99" s="77"/>
      <c r="DB99" s="77"/>
      <c r="DC99" s="77"/>
      <c r="DD99" s="77"/>
      <c r="DE99" s="77"/>
      <c r="DF99" s="77"/>
      <c r="DG99" s="77"/>
      <c r="DH99" s="77"/>
      <c r="DI99" s="77"/>
      <c r="DJ99" s="77"/>
      <c r="DK99" s="77"/>
      <c r="DL99" s="77"/>
      <c r="DM99" s="77"/>
      <c r="DN99" s="77"/>
      <c r="DO99" s="77"/>
      <c r="DP99" s="77"/>
      <c r="DQ99" s="77"/>
      <c r="DR99" s="77"/>
      <c r="DS99" s="77"/>
      <c r="DT99" s="77"/>
      <c r="DU99" s="77"/>
      <c r="DV99" s="77"/>
      <c r="DW99" s="77"/>
      <c r="DX99" s="77"/>
      <c r="DY99" s="77"/>
      <c r="DZ99" s="77"/>
      <c r="EA99" s="77"/>
      <c r="EB99" s="77"/>
      <c r="EC99" s="77"/>
      <c r="ED99" s="77"/>
      <c r="EE99" s="77"/>
      <c r="EF99" s="77"/>
      <c r="EG99" s="77"/>
      <c r="EH99" s="77"/>
      <c r="EI99" s="77"/>
      <c r="EJ99" s="77"/>
      <c r="EK99" s="77"/>
      <c r="EL99" s="77"/>
      <c r="EM99" s="77"/>
      <c r="EN99" s="77"/>
      <c r="EO99" s="77"/>
      <c r="EP99" s="77"/>
      <c r="EQ99" s="77"/>
      <c r="ER99" s="77"/>
      <c r="ES99" s="77"/>
      <c r="ET99" s="77"/>
      <c r="EU99" s="77"/>
      <c r="EV99" s="77"/>
      <c r="EW99" s="77"/>
      <c r="EX99" s="77"/>
      <c r="EY99" s="77"/>
      <c r="EZ99" s="77"/>
      <c r="FA99" s="77"/>
      <c r="FB99" s="77"/>
      <c r="FC99" s="77"/>
      <c r="FD99" s="77"/>
      <c r="FE99" s="77"/>
      <c r="FF99" s="77"/>
      <c r="FG99" s="77"/>
      <c r="FH99" s="77"/>
      <c r="FI99" s="77"/>
      <c r="FJ99" s="77"/>
      <c r="FK99" s="77"/>
      <c r="FL99" s="77"/>
      <c r="FM99" s="77"/>
      <c r="FN99" s="77"/>
      <c r="FO99" s="77"/>
      <c r="FP99" s="77"/>
      <c r="FQ99" s="77"/>
      <c r="FR99" s="77"/>
      <c r="FS99" s="77"/>
      <c r="FT99" s="77"/>
      <c r="FU99" s="77"/>
      <c r="FV99" s="77"/>
      <c r="FW99" s="77"/>
      <c r="FX99" s="77"/>
      <c r="FY99" s="77"/>
      <c r="FZ99" s="77"/>
      <c r="GA99" s="77"/>
      <c r="GB99" s="77"/>
      <c r="GC99" s="77"/>
      <c r="GD99" s="77"/>
      <c r="GE99" s="77"/>
      <c r="GF99" s="77"/>
      <c r="GG99" s="77"/>
      <c r="GH99" s="77"/>
      <c r="GI99" s="77"/>
      <c r="GJ99" s="77"/>
      <c r="GK99" s="77"/>
      <c r="GL99" s="77"/>
      <c r="GM99" s="77"/>
      <c r="GN99" s="77"/>
      <c r="GO99" s="77"/>
      <c r="GP99" s="77"/>
      <c r="GQ99" s="77"/>
      <c r="GR99" s="77"/>
    </row>
    <row r="100" spans="1:200" ht="16.5" customHeight="1" x14ac:dyDescent="0.2">
      <c r="A100" s="88">
        <v>70</v>
      </c>
      <c r="B100" s="88" t="s">
        <v>24</v>
      </c>
      <c r="C100" s="88" t="s">
        <v>19</v>
      </c>
      <c r="D100" s="89"/>
      <c r="E100" s="94"/>
      <c r="F100" s="25">
        <v>7</v>
      </c>
      <c r="G100" s="74"/>
      <c r="H100" s="92" t="s">
        <v>230</v>
      </c>
      <c r="I100" s="114"/>
      <c r="J100" s="93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W100" s="77"/>
      <c r="BX100" s="77"/>
      <c r="BY100" s="77"/>
      <c r="BZ100" s="77"/>
      <c r="CA100" s="77"/>
      <c r="CB100" s="77"/>
      <c r="CC100" s="77"/>
      <c r="CD100" s="77"/>
      <c r="CE100" s="77"/>
      <c r="CF100" s="77"/>
      <c r="CG100" s="77"/>
      <c r="CH100" s="77"/>
      <c r="CI100" s="77"/>
      <c r="CJ100" s="77"/>
      <c r="CK100" s="77"/>
      <c r="CL100" s="77"/>
      <c r="CM100" s="77"/>
      <c r="CN100" s="77"/>
      <c r="CO100" s="77"/>
      <c r="CP100" s="77"/>
      <c r="CQ100" s="77"/>
      <c r="CR100" s="77"/>
      <c r="CS100" s="77"/>
      <c r="CT100" s="77"/>
      <c r="CU100" s="77"/>
      <c r="CV100" s="77"/>
      <c r="CW100" s="77"/>
      <c r="CX100" s="77"/>
      <c r="CY100" s="77"/>
      <c r="CZ100" s="77"/>
      <c r="DA100" s="77"/>
      <c r="DB100" s="77"/>
      <c r="DC100" s="77"/>
      <c r="DD100" s="77"/>
      <c r="DE100" s="77"/>
      <c r="DF100" s="77"/>
      <c r="DG100" s="77"/>
      <c r="DH100" s="77"/>
      <c r="DI100" s="77"/>
      <c r="DJ100" s="77"/>
      <c r="DK100" s="77"/>
      <c r="DL100" s="77"/>
      <c r="DM100" s="77"/>
      <c r="DN100" s="77"/>
      <c r="DO100" s="77"/>
      <c r="DP100" s="77"/>
      <c r="DQ100" s="77"/>
      <c r="DR100" s="77"/>
      <c r="DS100" s="77"/>
      <c r="DT100" s="77"/>
      <c r="DU100" s="77"/>
      <c r="DV100" s="77"/>
      <c r="DW100" s="77"/>
      <c r="DX100" s="77"/>
      <c r="DY100" s="77"/>
      <c r="DZ100" s="77"/>
      <c r="EA100" s="77"/>
      <c r="EB100" s="77"/>
      <c r="EC100" s="77"/>
      <c r="ED100" s="77"/>
      <c r="EE100" s="77"/>
      <c r="EF100" s="77"/>
      <c r="EG100" s="77"/>
      <c r="EH100" s="77"/>
      <c r="EI100" s="77"/>
      <c r="EJ100" s="77"/>
      <c r="EK100" s="77"/>
      <c r="EL100" s="77"/>
      <c r="EM100" s="77"/>
      <c r="EN100" s="77"/>
      <c r="EO100" s="77"/>
      <c r="EP100" s="77"/>
      <c r="EQ100" s="77"/>
      <c r="ER100" s="77"/>
      <c r="ES100" s="77"/>
      <c r="ET100" s="77"/>
      <c r="EU100" s="77"/>
      <c r="EV100" s="77"/>
      <c r="EW100" s="77"/>
      <c r="EX100" s="77"/>
      <c r="EY100" s="77"/>
      <c r="EZ100" s="77"/>
      <c r="FA100" s="77"/>
      <c r="FB100" s="77"/>
      <c r="FC100" s="77"/>
      <c r="FD100" s="77"/>
      <c r="FE100" s="77"/>
      <c r="FF100" s="77"/>
      <c r="FG100" s="77"/>
      <c r="FH100" s="77"/>
      <c r="FI100" s="77"/>
      <c r="FJ100" s="77"/>
      <c r="FK100" s="77"/>
      <c r="FL100" s="77"/>
      <c r="FM100" s="77"/>
      <c r="FN100" s="77"/>
      <c r="FO100" s="77"/>
      <c r="FP100" s="77"/>
      <c r="FQ100" s="77"/>
      <c r="FR100" s="77"/>
      <c r="FS100" s="77"/>
      <c r="FT100" s="77"/>
      <c r="FU100" s="77"/>
      <c r="FV100" s="77"/>
      <c r="FW100" s="77"/>
      <c r="FX100" s="77"/>
      <c r="FY100" s="77"/>
      <c r="FZ100" s="77"/>
      <c r="GA100" s="77"/>
      <c r="GB100" s="77"/>
      <c r="GC100" s="77"/>
      <c r="GD100" s="77"/>
      <c r="GE100" s="77"/>
      <c r="GF100" s="77"/>
      <c r="GG100" s="77"/>
      <c r="GH100" s="77"/>
      <c r="GI100" s="77"/>
      <c r="GJ100" s="77"/>
      <c r="GK100" s="77"/>
      <c r="GL100" s="77"/>
      <c r="GM100" s="77"/>
      <c r="GN100" s="77"/>
      <c r="GO100" s="77"/>
      <c r="GP100" s="77"/>
      <c r="GQ100" s="77"/>
      <c r="GR100" s="77"/>
    </row>
    <row r="101" spans="1:200" ht="16.5" customHeight="1" x14ac:dyDescent="0.2">
      <c r="A101" s="88">
        <v>70</v>
      </c>
      <c r="B101" s="88" t="s">
        <v>24</v>
      </c>
      <c r="C101" s="88" t="s">
        <v>24</v>
      </c>
      <c r="D101" s="89"/>
      <c r="E101" s="94"/>
      <c r="F101" s="25">
        <v>7</v>
      </c>
      <c r="G101" s="74"/>
      <c r="H101" s="92" t="s">
        <v>231</v>
      </c>
      <c r="I101" s="114"/>
      <c r="J101" s="93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7"/>
      <c r="BA101" s="77"/>
      <c r="BB101" s="77"/>
      <c r="BC101" s="77"/>
      <c r="BD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  <c r="BX101" s="77"/>
      <c r="BY101" s="77"/>
      <c r="BZ101" s="77"/>
      <c r="CA101" s="77"/>
      <c r="CB101" s="77"/>
      <c r="CC101" s="77"/>
      <c r="CD101" s="77"/>
      <c r="CE101" s="77"/>
      <c r="CF101" s="77"/>
      <c r="CG101" s="77"/>
      <c r="CH101" s="77"/>
      <c r="CI101" s="77"/>
      <c r="CJ101" s="77"/>
      <c r="CK101" s="77"/>
      <c r="CL101" s="77"/>
      <c r="CM101" s="77"/>
      <c r="CN101" s="77"/>
      <c r="CO101" s="77"/>
      <c r="CP101" s="77"/>
      <c r="CQ101" s="77"/>
      <c r="CR101" s="77"/>
      <c r="CS101" s="77"/>
      <c r="CT101" s="77"/>
      <c r="CU101" s="77"/>
      <c r="CV101" s="77"/>
      <c r="CW101" s="77"/>
      <c r="CX101" s="77"/>
      <c r="CY101" s="77"/>
      <c r="CZ101" s="77"/>
      <c r="DA101" s="77"/>
      <c r="DB101" s="77"/>
      <c r="DC101" s="77"/>
      <c r="DD101" s="77"/>
      <c r="DE101" s="77"/>
      <c r="DF101" s="77"/>
      <c r="DG101" s="77"/>
      <c r="DH101" s="77"/>
      <c r="DI101" s="77"/>
      <c r="DJ101" s="77"/>
      <c r="DK101" s="77"/>
      <c r="DL101" s="77"/>
      <c r="DM101" s="77"/>
      <c r="DN101" s="77"/>
      <c r="DO101" s="77"/>
      <c r="DP101" s="77"/>
      <c r="DQ101" s="77"/>
      <c r="DR101" s="77"/>
      <c r="DS101" s="77"/>
      <c r="DT101" s="77"/>
      <c r="DU101" s="77"/>
      <c r="DV101" s="77"/>
      <c r="DW101" s="77"/>
      <c r="DX101" s="77"/>
      <c r="DY101" s="77"/>
      <c r="DZ101" s="77"/>
      <c r="EA101" s="77"/>
      <c r="EB101" s="77"/>
      <c r="EC101" s="77"/>
      <c r="ED101" s="77"/>
      <c r="EE101" s="77"/>
      <c r="EF101" s="77"/>
      <c r="EG101" s="77"/>
      <c r="EH101" s="77"/>
      <c r="EI101" s="77"/>
      <c r="EJ101" s="77"/>
      <c r="EK101" s="77"/>
      <c r="EL101" s="77"/>
      <c r="EM101" s="77"/>
      <c r="EN101" s="77"/>
      <c r="EO101" s="77"/>
      <c r="EP101" s="77"/>
      <c r="EQ101" s="77"/>
      <c r="ER101" s="77"/>
      <c r="ES101" s="77"/>
      <c r="ET101" s="77"/>
      <c r="EU101" s="77"/>
      <c r="EV101" s="77"/>
      <c r="EW101" s="77"/>
      <c r="EX101" s="77"/>
      <c r="EY101" s="77"/>
      <c r="EZ101" s="77"/>
      <c r="FA101" s="77"/>
      <c r="FB101" s="77"/>
      <c r="FC101" s="77"/>
      <c r="FD101" s="77"/>
      <c r="FE101" s="77"/>
      <c r="FF101" s="77"/>
      <c r="FG101" s="77"/>
      <c r="FH101" s="77"/>
      <c r="FI101" s="77"/>
      <c r="FJ101" s="77"/>
      <c r="FK101" s="77"/>
      <c r="FL101" s="77"/>
      <c r="FM101" s="77"/>
      <c r="FN101" s="77"/>
      <c r="FO101" s="77"/>
      <c r="FP101" s="77"/>
      <c r="FQ101" s="77"/>
      <c r="FR101" s="77"/>
      <c r="FS101" s="77"/>
      <c r="FT101" s="77"/>
      <c r="FU101" s="77"/>
      <c r="FV101" s="77"/>
      <c r="FW101" s="77"/>
      <c r="FX101" s="77"/>
      <c r="FY101" s="77"/>
      <c r="FZ101" s="77"/>
      <c r="GA101" s="77"/>
      <c r="GB101" s="77"/>
      <c r="GC101" s="77"/>
      <c r="GD101" s="77"/>
      <c r="GE101" s="77"/>
      <c r="GF101" s="77"/>
      <c r="GG101" s="77"/>
      <c r="GH101" s="77"/>
      <c r="GI101" s="77"/>
      <c r="GJ101" s="77"/>
      <c r="GK101" s="77"/>
      <c r="GL101" s="77"/>
      <c r="GM101" s="77"/>
      <c r="GN101" s="77"/>
      <c r="GO101" s="77"/>
      <c r="GP101" s="77"/>
      <c r="GQ101" s="77"/>
      <c r="GR101" s="77"/>
    </row>
    <row r="102" spans="1:200" ht="16.5" customHeight="1" x14ac:dyDescent="0.2">
      <c r="A102" s="88">
        <v>70</v>
      </c>
      <c r="B102" s="88" t="s">
        <v>24</v>
      </c>
      <c r="C102" s="88" t="s">
        <v>28</v>
      </c>
      <c r="D102" s="89"/>
      <c r="E102" s="94"/>
      <c r="F102" s="25">
        <v>8</v>
      </c>
      <c r="G102" s="74"/>
      <c r="H102" s="92" t="s">
        <v>234</v>
      </c>
      <c r="I102" s="114"/>
      <c r="J102" s="93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77"/>
      <c r="BD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  <c r="BX102" s="77"/>
      <c r="BY102" s="77"/>
      <c r="BZ102" s="77"/>
      <c r="CA102" s="77"/>
      <c r="CB102" s="77"/>
      <c r="CC102" s="77"/>
      <c r="CD102" s="77"/>
      <c r="CE102" s="77"/>
      <c r="CF102" s="77"/>
      <c r="CG102" s="77"/>
      <c r="CH102" s="77"/>
      <c r="CI102" s="77"/>
      <c r="CJ102" s="77"/>
      <c r="CK102" s="77"/>
      <c r="CL102" s="77"/>
      <c r="CM102" s="77"/>
      <c r="CN102" s="77"/>
      <c r="CO102" s="77"/>
      <c r="CP102" s="77"/>
      <c r="CQ102" s="77"/>
      <c r="CR102" s="77"/>
      <c r="CS102" s="77"/>
      <c r="CT102" s="77"/>
      <c r="CU102" s="77"/>
      <c r="CV102" s="77"/>
      <c r="CW102" s="77"/>
      <c r="CX102" s="77"/>
      <c r="CY102" s="77"/>
      <c r="CZ102" s="77"/>
      <c r="DA102" s="77"/>
      <c r="DB102" s="77"/>
      <c r="DC102" s="77"/>
      <c r="DD102" s="77"/>
      <c r="DE102" s="77"/>
      <c r="DF102" s="77"/>
      <c r="DG102" s="77"/>
      <c r="DH102" s="77"/>
      <c r="DI102" s="77"/>
      <c r="DJ102" s="77"/>
      <c r="DK102" s="77"/>
      <c r="DL102" s="77"/>
      <c r="DM102" s="77"/>
      <c r="DN102" s="77"/>
      <c r="DO102" s="77"/>
      <c r="DP102" s="77"/>
      <c r="DQ102" s="77"/>
      <c r="DR102" s="77"/>
      <c r="DS102" s="77"/>
      <c r="DT102" s="77"/>
      <c r="DU102" s="77"/>
      <c r="DV102" s="77"/>
      <c r="DW102" s="77"/>
      <c r="DX102" s="77"/>
      <c r="DY102" s="77"/>
      <c r="DZ102" s="77"/>
      <c r="EA102" s="77"/>
      <c r="EB102" s="77"/>
      <c r="EC102" s="77"/>
      <c r="ED102" s="77"/>
      <c r="EE102" s="77"/>
      <c r="EF102" s="77"/>
      <c r="EG102" s="77"/>
      <c r="EH102" s="77"/>
      <c r="EI102" s="77"/>
      <c r="EJ102" s="77"/>
      <c r="EK102" s="77"/>
      <c r="EL102" s="77"/>
      <c r="EM102" s="77"/>
      <c r="EN102" s="77"/>
      <c r="EO102" s="77"/>
      <c r="EP102" s="77"/>
      <c r="EQ102" s="77"/>
      <c r="ER102" s="77"/>
      <c r="ES102" s="77"/>
      <c r="ET102" s="77"/>
      <c r="EU102" s="77"/>
      <c r="EV102" s="77"/>
      <c r="EW102" s="77"/>
      <c r="EX102" s="77"/>
      <c r="EY102" s="77"/>
      <c r="EZ102" s="77"/>
      <c r="FA102" s="77"/>
      <c r="FB102" s="77"/>
      <c r="FC102" s="77"/>
      <c r="FD102" s="77"/>
      <c r="FE102" s="77"/>
      <c r="FF102" s="77"/>
      <c r="FG102" s="77"/>
      <c r="FH102" s="77"/>
      <c r="FI102" s="77"/>
      <c r="FJ102" s="77"/>
      <c r="FK102" s="77"/>
      <c r="FL102" s="77"/>
      <c r="FM102" s="77"/>
      <c r="FN102" s="77"/>
      <c r="FO102" s="77"/>
      <c r="FP102" s="77"/>
      <c r="FQ102" s="77"/>
      <c r="FR102" s="77"/>
      <c r="FS102" s="77"/>
      <c r="FT102" s="77"/>
      <c r="FU102" s="77"/>
      <c r="FV102" s="77"/>
      <c r="FW102" s="77"/>
      <c r="FX102" s="77"/>
      <c r="FY102" s="77"/>
      <c r="FZ102" s="77"/>
      <c r="GA102" s="77"/>
      <c r="GB102" s="77"/>
      <c r="GC102" s="77"/>
      <c r="GD102" s="77"/>
      <c r="GE102" s="77"/>
      <c r="GF102" s="77"/>
      <c r="GG102" s="77"/>
      <c r="GH102" s="77"/>
      <c r="GI102" s="77"/>
      <c r="GJ102" s="77"/>
      <c r="GK102" s="77"/>
      <c r="GL102" s="77"/>
      <c r="GM102" s="77"/>
      <c r="GN102" s="77"/>
      <c r="GO102" s="77"/>
      <c r="GP102" s="77"/>
      <c r="GQ102" s="77"/>
      <c r="GR102" s="77"/>
    </row>
    <row r="103" spans="1:200" ht="16.5" customHeight="1" x14ac:dyDescent="0.2">
      <c r="A103" s="88">
        <v>70</v>
      </c>
      <c r="B103" s="88" t="s">
        <v>24</v>
      </c>
      <c r="C103" s="88" t="s">
        <v>36</v>
      </c>
      <c r="D103" s="89"/>
      <c r="E103" s="94"/>
      <c r="F103" s="25">
        <v>8</v>
      </c>
      <c r="G103" s="74"/>
      <c r="H103" s="92" t="s">
        <v>235</v>
      </c>
      <c r="I103" s="114"/>
      <c r="J103" s="91">
        <f>SUM(J104:J110)</f>
        <v>0</v>
      </c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W103" s="77"/>
      <c r="BX103" s="77"/>
      <c r="BY103" s="77"/>
      <c r="BZ103" s="77"/>
      <c r="CA103" s="77"/>
      <c r="CB103" s="77"/>
      <c r="CC103" s="77"/>
      <c r="CD103" s="77"/>
      <c r="CE103" s="77"/>
      <c r="CF103" s="77"/>
      <c r="CG103" s="77"/>
      <c r="CH103" s="77"/>
      <c r="CI103" s="77"/>
      <c r="CJ103" s="77"/>
      <c r="CK103" s="77"/>
      <c r="CL103" s="77"/>
      <c r="CM103" s="77"/>
      <c r="CN103" s="77"/>
      <c r="CO103" s="77"/>
      <c r="CP103" s="77"/>
      <c r="CQ103" s="77"/>
      <c r="CR103" s="77"/>
      <c r="CS103" s="77"/>
      <c r="CT103" s="77"/>
      <c r="CU103" s="77"/>
      <c r="CV103" s="77"/>
      <c r="CW103" s="77"/>
      <c r="CX103" s="77"/>
      <c r="CY103" s="77"/>
      <c r="CZ103" s="77"/>
      <c r="DA103" s="77"/>
      <c r="DB103" s="77"/>
      <c r="DC103" s="77"/>
      <c r="DD103" s="77"/>
      <c r="DE103" s="77"/>
      <c r="DF103" s="77"/>
      <c r="DG103" s="77"/>
      <c r="DH103" s="77"/>
      <c r="DI103" s="77"/>
      <c r="DJ103" s="77"/>
      <c r="DK103" s="77"/>
      <c r="DL103" s="77"/>
      <c r="DM103" s="77"/>
      <c r="DN103" s="77"/>
      <c r="DO103" s="77"/>
      <c r="DP103" s="77"/>
      <c r="DQ103" s="77"/>
      <c r="DR103" s="77"/>
      <c r="DS103" s="77"/>
      <c r="DT103" s="77"/>
      <c r="DU103" s="77"/>
      <c r="DV103" s="77"/>
      <c r="DW103" s="77"/>
      <c r="DX103" s="77"/>
      <c r="DY103" s="77"/>
      <c r="DZ103" s="77"/>
      <c r="EA103" s="77"/>
      <c r="EB103" s="77"/>
      <c r="EC103" s="77"/>
      <c r="ED103" s="77"/>
      <c r="EE103" s="77"/>
      <c r="EF103" s="77"/>
      <c r="EG103" s="77"/>
      <c r="EH103" s="77"/>
      <c r="EI103" s="77"/>
      <c r="EJ103" s="77"/>
      <c r="EK103" s="77"/>
      <c r="EL103" s="77"/>
      <c r="EM103" s="77"/>
      <c r="EN103" s="77"/>
      <c r="EO103" s="77"/>
      <c r="EP103" s="77"/>
      <c r="EQ103" s="77"/>
      <c r="ER103" s="77"/>
      <c r="ES103" s="77"/>
      <c r="ET103" s="77"/>
      <c r="EU103" s="77"/>
      <c r="EV103" s="77"/>
      <c r="EW103" s="77"/>
      <c r="EX103" s="77"/>
      <c r="EY103" s="77"/>
      <c r="EZ103" s="77"/>
      <c r="FA103" s="77"/>
      <c r="FB103" s="77"/>
      <c r="FC103" s="77"/>
      <c r="FD103" s="77"/>
      <c r="FE103" s="77"/>
      <c r="FF103" s="77"/>
      <c r="FG103" s="77"/>
      <c r="FH103" s="77"/>
      <c r="FI103" s="77"/>
      <c r="FJ103" s="77"/>
      <c r="FK103" s="77"/>
      <c r="FL103" s="77"/>
      <c r="FM103" s="77"/>
      <c r="FN103" s="77"/>
      <c r="FO103" s="77"/>
      <c r="FP103" s="77"/>
      <c r="FQ103" s="77"/>
      <c r="FR103" s="77"/>
      <c r="FS103" s="77"/>
      <c r="FT103" s="77"/>
      <c r="FU103" s="77"/>
      <c r="FV103" s="77"/>
      <c r="FW103" s="77"/>
      <c r="FX103" s="77"/>
      <c r="FY103" s="77"/>
      <c r="FZ103" s="77"/>
      <c r="GA103" s="77"/>
      <c r="GB103" s="77"/>
      <c r="GC103" s="77"/>
      <c r="GD103" s="77"/>
      <c r="GE103" s="77"/>
      <c r="GF103" s="77"/>
      <c r="GG103" s="77"/>
      <c r="GH103" s="77"/>
      <c r="GI103" s="77"/>
      <c r="GJ103" s="77"/>
      <c r="GK103" s="77"/>
      <c r="GL103" s="77"/>
      <c r="GM103" s="77"/>
      <c r="GN103" s="77"/>
      <c r="GO103" s="77"/>
      <c r="GP103" s="77"/>
      <c r="GQ103" s="77"/>
      <c r="GR103" s="77"/>
    </row>
    <row r="104" spans="1:200" ht="16.5" customHeight="1" x14ac:dyDescent="0.2">
      <c r="A104" s="88">
        <v>70</v>
      </c>
      <c r="B104" s="88" t="s">
        <v>24</v>
      </c>
      <c r="C104" s="88" t="s">
        <v>36</v>
      </c>
      <c r="D104" s="88" t="s">
        <v>19</v>
      </c>
      <c r="E104" s="94"/>
      <c r="F104" s="25">
        <v>9</v>
      </c>
      <c r="G104" s="74"/>
      <c r="H104" s="120" t="s">
        <v>236</v>
      </c>
      <c r="I104" s="114"/>
      <c r="J104" s="93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77"/>
      <c r="BD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W104" s="77"/>
      <c r="BX104" s="77"/>
      <c r="BY104" s="77"/>
      <c r="BZ104" s="77"/>
      <c r="CA104" s="77"/>
      <c r="CB104" s="77"/>
      <c r="CC104" s="77"/>
      <c r="CD104" s="77"/>
      <c r="CE104" s="77"/>
      <c r="CF104" s="77"/>
      <c r="CG104" s="77"/>
      <c r="CH104" s="77"/>
      <c r="CI104" s="77"/>
      <c r="CJ104" s="77"/>
      <c r="CK104" s="77"/>
      <c r="CL104" s="77"/>
      <c r="CM104" s="77"/>
      <c r="CN104" s="77"/>
      <c r="CO104" s="77"/>
      <c r="CP104" s="77"/>
      <c r="CQ104" s="77"/>
      <c r="CR104" s="77"/>
      <c r="CS104" s="77"/>
      <c r="CT104" s="77"/>
      <c r="CU104" s="77"/>
      <c r="CV104" s="77"/>
      <c r="CW104" s="77"/>
      <c r="CX104" s="77"/>
      <c r="CY104" s="77"/>
      <c r="CZ104" s="77"/>
      <c r="DA104" s="77"/>
      <c r="DB104" s="77"/>
      <c r="DC104" s="77"/>
      <c r="DD104" s="77"/>
      <c r="DE104" s="77"/>
      <c r="DF104" s="77"/>
      <c r="DG104" s="77"/>
      <c r="DH104" s="77"/>
      <c r="DI104" s="77"/>
      <c r="DJ104" s="77"/>
      <c r="DK104" s="77"/>
      <c r="DL104" s="77"/>
      <c r="DM104" s="77"/>
      <c r="DN104" s="77"/>
      <c r="DO104" s="77"/>
      <c r="DP104" s="77"/>
      <c r="DQ104" s="77"/>
      <c r="DR104" s="77"/>
      <c r="DS104" s="77"/>
      <c r="DT104" s="77"/>
      <c r="DU104" s="77"/>
      <c r="DV104" s="77"/>
      <c r="DW104" s="77"/>
      <c r="DX104" s="77"/>
      <c r="DY104" s="77"/>
      <c r="DZ104" s="77"/>
      <c r="EA104" s="77"/>
      <c r="EB104" s="77"/>
      <c r="EC104" s="77"/>
      <c r="ED104" s="77"/>
      <c r="EE104" s="77"/>
      <c r="EF104" s="77"/>
      <c r="EG104" s="77"/>
      <c r="EH104" s="77"/>
      <c r="EI104" s="77"/>
      <c r="EJ104" s="77"/>
      <c r="EK104" s="77"/>
      <c r="EL104" s="77"/>
      <c r="EM104" s="77"/>
      <c r="EN104" s="77"/>
      <c r="EO104" s="77"/>
      <c r="EP104" s="77"/>
      <c r="EQ104" s="77"/>
      <c r="ER104" s="77"/>
      <c r="ES104" s="77"/>
      <c r="ET104" s="77"/>
      <c r="EU104" s="77"/>
      <c r="EV104" s="77"/>
      <c r="EW104" s="77"/>
      <c r="EX104" s="77"/>
      <c r="EY104" s="77"/>
      <c r="EZ104" s="77"/>
      <c r="FA104" s="77"/>
      <c r="FB104" s="77"/>
      <c r="FC104" s="77"/>
      <c r="FD104" s="77"/>
      <c r="FE104" s="77"/>
      <c r="FF104" s="77"/>
      <c r="FG104" s="77"/>
      <c r="FH104" s="77"/>
      <c r="FI104" s="77"/>
      <c r="FJ104" s="77"/>
      <c r="FK104" s="77"/>
      <c r="FL104" s="77"/>
      <c r="FM104" s="77"/>
      <c r="FN104" s="77"/>
      <c r="FO104" s="77"/>
      <c r="FP104" s="77"/>
      <c r="FQ104" s="77"/>
      <c r="FR104" s="77"/>
      <c r="FS104" s="77"/>
      <c r="FT104" s="77"/>
      <c r="FU104" s="77"/>
      <c r="FV104" s="77"/>
      <c r="FW104" s="77"/>
      <c r="FX104" s="77"/>
      <c r="FY104" s="77"/>
      <c r="FZ104" s="77"/>
      <c r="GA104" s="77"/>
      <c r="GB104" s="77"/>
      <c r="GC104" s="77"/>
      <c r="GD104" s="77"/>
      <c r="GE104" s="77"/>
      <c r="GF104" s="77"/>
      <c r="GG104" s="77"/>
      <c r="GH104" s="77"/>
      <c r="GI104" s="77"/>
      <c r="GJ104" s="77"/>
      <c r="GK104" s="77"/>
      <c r="GL104" s="77"/>
      <c r="GM104" s="77"/>
      <c r="GN104" s="77"/>
      <c r="GO104" s="77"/>
      <c r="GP104" s="77"/>
      <c r="GQ104" s="77"/>
      <c r="GR104" s="77"/>
    </row>
    <row r="105" spans="1:200" ht="16.5" customHeight="1" x14ac:dyDescent="0.2">
      <c r="A105" s="88">
        <v>70</v>
      </c>
      <c r="B105" s="88" t="s">
        <v>24</v>
      </c>
      <c r="C105" s="88" t="s">
        <v>36</v>
      </c>
      <c r="D105" s="88" t="s">
        <v>24</v>
      </c>
      <c r="E105" s="94"/>
      <c r="F105" s="25">
        <v>9</v>
      </c>
      <c r="G105" s="74"/>
      <c r="H105" s="120" t="s">
        <v>185</v>
      </c>
      <c r="I105" s="114"/>
      <c r="J105" s="93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  <c r="BX105" s="77"/>
      <c r="BY105" s="77"/>
      <c r="BZ105" s="77"/>
      <c r="CA105" s="77"/>
      <c r="CB105" s="77"/>
      <c r="CC105" s="77"/>
      <c r="CD105" s="77"/>
      <c r="CE105" s="77"/>
      <c r="CF105" s="77"/>
      <c r="CG105" s="77"/>
      <c r="CH105" s="77"/>
      <c r="CI105" s="77"/>
      <c r="CJ105" s="77"/>
      <c r="CK105" s="77"/>
      <c r="CL105" s="77"/>
      <c r="CM105" s="77"/>
      <c r="CN105" s="77"/>
      <c r="CO105" s="77"/>
      <c r="CP105" s="77"/>
      <c r="CQ105" s="77"/>
      <c r="CR105" s="77"/>
      <c r="CS105" s="77"/>
      <c r="CT105" s="77"/>
      <c r="CU105" s="77"/>
      <c r="CV105" s="77"/>
      <c r="CW105" s="77"/>
      <c r="CX105" s="77"/>
      <c r="CY105" s="77"/>
      <c r="CZ105" s="77"/>
      <c r="DA105" s="77"/>
      <c r="DB105" s="77"/>
      <c r="DC105" s="77"/>
      <c r="DD105" s="77"/>
      <c r="DE105" s="77"/>
      <c r="DF105" s="77"/>
      <c r="DG105" s="77"/>
      <c r="DH105" s="77"/>
      <c r="DI105" s="77"/>
      <c r="DJ105" s="77"/>
      <c r="DK105" s="77"/>
      <c r="DL105" s="77"/>
      <c r="DM105" s="77"/>
      <c r="DN105" s="77"/>
      <c r="DO105" s="77"/>
      <c r="DP105" s="77"/>
      <c r="DQ105" s="77"/>
      <c r="DR105" s="77"/>
      <c r="DS105" s="77"/>
      <c r="DT105" s="77"/>
      <c r="DU105" s="77"/>
      <c r="DV105" s="77"/>
      <c r="DW105" s="77"/>
      <c r="DX105" s="77"/>
      <c r="DY105" s="77"/>
      <c r="DZ105" s="77"/>
      <c r="EA105" s="77"/>
      <c r="EB105" s="77"/>
      <c r="EC105" s="77"/>
      <c r="ED105" s="77"/>
      <c r="EE105" s="77"/>
      <c r="EF105" s="77"/>
      <c r="EG105" s="77"/>
      <c r="EH105" s="77"/>
      <c r="EI105" s="77"/>
      <c r="EJ105" s="77"/>
      <c r="EK105" s="77"/>
      <c r="EL105" s="77"/>
      <c r="EM105" s="77"/>
      <c r="EN105" s="77"/>
      <c r="EO105" s="77"/>
      <c r="EP105" s="77"/>
      <c r="EQ105" s="77"/>
      <c r="ER105" s="77"/>
      <c r="ES105" s="77"/>
      <c r="ET105" s="77"/>
      <c r="EU105" s="77"/>
      <c r="EV105" s="77"/>
      <c r="EW105" s="77"/>
      <c r="EX105" s="77"/>
      <c r="EY105" s="77"/>
      <c r="EZ105" s="77"/>
      <c r="FA105" s="77"/>
      <c r="FB105" s="77"/>
      <c r="FC105" s="77"/>
      <c r="FD105" s="77"/>
      <c r="FE105" s="77"/>
      <c r="FF105" s="77"/>
      <c r="FG105" s="77"/>
      <c r="FH105" s="77"/>
      <c r="FI105" s="77"/>
      <c r="FJ105" s="77"/>
      <c r="FK105" s="77"/>
      <c r="FL105" s="77"/>
      <c r="FM105" s="77"/>
      <c r="FN105" s="77"/>
      <c r="FO105" s="77"/>
      <c r="FP105" s="77"/>
      <c r="FQ105" s="77"/>
      <c r="FR105" s="77"/>
      <c r="FS105" s="77"/>
      <c r="FT105" s="77"/>
      <c r="FU105" s="77"/>
      <c r="FV105" s="77"/>
      <c r="FW105" s="77"/>
      <c r="FX105" s="77"/>
      <c r="FY105" s="77"/>
      <c r="FZ105" s="77"/>
      <c r="GA105" s="77"/>
      <c r="GB105" s="77"/>
      <c r="GC105" s="77"/>
      <c r="GD105" s="77"/>
      <c r="GE105" s="77"/>
      <c r="GF105" s="77"/>
      <c r="GG105" s="77"/>
      <c r="GH105" s="77"/>
      <c r="GI105" s="77"/>
      <c r="GJ105" s="77"/>
      <c r="GK105" s="77"/>
      <c r="GL105" s="77"/>
      <c r="GM105" s="77"/>
      <c r="GN105" s="77"/>
      <c r="GO105" s="77"/>
      <c r="GP105" s="77"/>
      <c r="GQ105" s="77"/>
      <c r="GR105" s="77"/>
    </row>
    <row r="106" spans="1:200" ht="16.5" customHeight="1" x14ac:dyDescent="0.2">
      <c r="A106" s="88">
        <v>70</v>
      </c>
      <c r="B106" s="88" t="s">
        <v>24</v>
      </c>
      <c r="C106" s="88" t="s">
        <v>36</v>
      </c>
      <c r="D106" s="88" t="s">
        <v>28</v>
      </c>
      <c r="E106" s="94"/>
      <c r="F106" s="25">
        <v>0</v>
      </c>
      <c r="G106" s="74"/>
      <c r="H106" s="120" t="s">
        <v>186</v>
      </c>
      <c r="I106" s="114"/>
      <c r="J106" s="93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  <c r="BX106" s="77"/>
      <c r="BY106" s="77"/>
      <c r="BZ106" s="77"/>
      <c r="CA106" s="77"/>
      <c r="CB106" s="77"/>
      <c r="CC106" s="77"/>
      <c r="CD106" s="77"/>
      <c r="CE106" s="77"/>
      <c r="CF106" s="77"/>
      <c r="CG106" s="77"/>
      <c r="CH106" s="77"/>
      <c r="CI106" s="77"/>
      <c r="CJ106" s="77"/>
      <c r="CK106" s="77"/>
      <c r="CL106" s="77"/>
      <c r="CM106" s="77"/>
      <c r="CN106" s="77"/>
      <c r="CO106" s="77"/>
      <c r="CP106" s="77"/>
      <c r="CQ106" s="77"/>
      <c r="CR106" s="77"/>
      <c r="CS106" s="77"/>
      <c r="CT106" s="77"/>
      <c r="CU106" s="77"/>
      <c r="CV106" s="77"/>
      <c r="CW106" s="77"/>
      <c r="CX106" s="77"/>
      <c r="CY106" s="77"/>
      <c r="CZ106" s="77"/>
      <c r="DA106" s="77"/>
      <c r="DB106" s="77"/>
      <c r="DC106" s="77"/>
      <c r="DD106" s="77"/>
      <c r="DE106" s="77"/>
      <c r="DF106" s="77"/>
      <c r="DG106" s="77"/>
      <c r="DH106" s="77"/>
      <c r="DI106" s="77"/>
      <c r="DJ106" s="77"/>
      <c r="DK106" s="77"/>
      <c r="DL106" s="77"/>
      <c r="DM106" s="77"/>
      <c r="DN106" s="77"/>
      <c r="DO106" s="77"/>
      <c r="DP106" s="77"/>
      <c r="DQ106" s="77"/>
      <c r="DR106" s="77"/>
      <c r="DS106" s="77"/>
      <c r="DT106" s="77"/>
      <c r="DU106" s="77"/>
      <c r="DV106" s="77"/>
      <c r="DW106" s="77"/>
      <c r="DX106" s="77"/>
      <c r="DY106" s="77"/>
      <c r="DZ106" s="77"/>
      <c r="EA106" s="77"/>
      <c r="EB106" s="77"/>
      <c r="EC106" s="77"/>
      <c r="ED106" s="77"/>
      <c r="EE106" s="77"/>
      <c r="EF106" s="77"/>
      <c r="EG106" s="77"/>
      <c r="EH106" s="77"/>
      <c r="EI106" s="77"/>
      <c r="EJ106" s="77"/>
      <c r="EK106" s="77"/>
      <c r="EL106" s="77"/>
      <c r="EM106" s="77"/>
      <c r="EN106" s="77"/>
      <c r="EO106" s="77"/>
      <c r="EP106" s="77"/>
      <c r="EQ106" s="77"/>
      <c r="ER106" s="77"/>
      <c r="ES106" s="77"/>
      <c r="ET106" s="77"/>
      <c r="EU106" s="77"/>
      <c r="EV106" s="77"/>
      <c r="EW106" s="77"/>
      <c r="EX106" s="77"/>
      <c r="EY106" s="77"/>
      <c r="EZ106" s="77"/>
      <c r="FA106" s="77"/>
      <c r="FB106" s="77"/>
      <c r="FC106" s="77"/>
      <c r="FD106" s="77"/>
      <c r="FE106" s="77"/>
      <c r="FF106" s="77"/>
      <c r="FG106" s="77"/>
      <c r="FH106" s="77"/>
      <c r="FI106" s="77"/>
      <c r="FJ106" s="77"/>
      <c r="FK106" s="77"/>
      <c r="FL106" s="77"/>
      <c r="FM106" s="77"/>
      <c r="FN106" s="77"/>
      <c r="FO106" s="77"/>
      <c r="FP106" s="77"/>
      <c r="FQ106" s="77"/>
      <c r="FR106" s="77"/>
      <c r="FS106" s="77"/>
      <c r="FT106" s="77"/>
      <c r="FU106" s="77"/>
      <c r="FV106" s="77"/>
      <c r="FW106" s="77"/>
      <c r="FX106" s="77"/>
      <c r="FY106" s="77"/>
      <c r="FZ106" s="77"/>
      <c r="GA106" s="77"/>
      <c r="GB106" s="77"/>
      <c r="GC106" s="77"/>
      <c r="GD106" s="77"/>
      <c r="GE106" s="77"/>
      <c r="GF106" s="77"/>
      <c r="GG106" s="77"/>
      <c r="GH106" s="77"/>
      <c r="GI106" s="77"/>
      <c r="GJ106" s="77"/>
      <c r="GK106" s="77"/>
      <c r="GL106" s="77"/>
      <c r="GM106" s="77"/>
      <c r="GN106" s="77"/>
      <c r="GO106" s="77"/>
      <c r="GP106" s="77"/>
      <c r="GQ106" s="77"/>
      <c r="GR106" s="77"/>
    </row>
    <row r="107" spans="1:200" ht="16.5" customHeight="1" x14ac:dyDescent="0.2">
      <c r="A107" s="88">
        <v>70</v>
      </c>
      <c r="B107" s="88" t="s">
        <v>24</v>
      </c>
      <c r="C107" s="88" t="s">
        <v>36</v>
      </c>
      <c r="D107" s="88" t="s">
        <v>36</v>
      </c>
      <c r="E107" s="94"/>
      <c r="F107" s="25">
        <v>0</v>
      </c>
      <c r="G107" s="74"/>
      <c r="H107" s="120" t="s">
        <v>237</v>
      </c>
      <c r="I107" s="114"/>
      <c r="J107" s="93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  <c r="BX107" s="77"/>
      <c r="BY107" s="77"/>
      <c r="BZ107" s="77"/>
      <c r="CA107" s="77"/>
      <c r="CB107" s="77"/>
      <c r="CC107" s="77"/>
      <c r="CD107" s="77"/>
      <c r="CE107" s="77"/>
      <c r="CF107" s="77"/>
      <c r="CG107" s="77"/>
      <c r="CH107" s="77"/>
      <c r="CI107" s="77"/>
      <c r="CJ107" s="77"/>
      <c r="CK107" s="77"/>
      <c r="CL107" s="77"/>
      <c r="CM107" s="77"/>
      <c r="CN107" s="77"/>
      <c r="CO107" s="77"/>
      <c r="CP107" s="77"/>
      <c r="CQ107" s="77"/>
      <c r="CR107" s="77"/>
      <c r="CS107" s="77"/>
      <c r="CT107" s="77"/>
      <c r="CU107" s="77"/>
      <c r="CV107" s="77"/>
      <c r="CW107" s="77"/>
      <c r="CX107" s="77"/>
      <c r="CY107" s="77"/>
      <c r="CZ107" s="77"/>
      <c r="DA107" s="77"/>
      <c r="DB107" s="77"/>
      <c r="DC107" s="77"/>
      <c r="DD107" s="77"/>
      <c r="DE107" s="77"/>
      <c r="DF107" s="77"/>
      <c r="DG107" s="77"/>
      <c r="DH107" s="77"/>
      <c r="DI107" s="77"/>
      <c r="DJ107" s="77"/>
      <c r="DK107" s="77"/>
      <c r="DL107" s="77"/>
      <c r="DM107" s="77"/>
      <c r="DN107" s="77"/>
      <c r="DO107" s="77"/>
      <c r="DP107" s="77"/>
      <c r="DQ107" s="77"/>
      <c r="DR107" s="77"/>
      <c r="DS107" s="77"/>
      <c r="DT107" s="77"/>
      <c r="DU107" s="77"/>
      <c r="DV107" s="77"/>
      <c r="DW107" s="77"/>
      <c r="DX107" s="77"/>
      <c r="DY107" s="77"/>
      <c r="DZ107" s="77"/>
      <c r="EA107" s="77"/>
      <c r="EB107" s="77"/>
      <c r="EC107" s="77"/>
      <c r="ED107" s="77"/>
      <c r="EE107" s="77"/>
      <c r="EF107" s="77"/>
      <c r="EG107" s="77"/>
      <c r="EH107" s="77"/>
      <c r="EI107" s="77"/>
      <c r="EJ107" s="77"/>
      <c r="EK107" s="77"/>
      <c r="EL107" s="77"/>
      <c r="EM107" s="77"/>
      <c r="EN107" s="77"/>
      <c r="EO107" s="77"/>
      <c r="EP107" s="77"/>
      <c r="EQ107" s="77"/>
      <c r="ER107" s="77"/>
      <c r="ES107" s="77"/>
      <c r="ET107" s="77"/>
      <c r="EU107" s="77"/>
      <c r="EV107" s="77"/>
      <c r="EW107" s="77"/>
      <c r="EX107" s="77"/>
      <c r="EY107" s="77"/>
      <c r="EZ107" s="77"/>
      <c r="FA107" s="77"/>
      <c r="FB107" s="77"/>
      <c r="FC107" s="77"/>
      <c r="FD107" s="77"/>
      <c r="FE107" s="77"/>
      <c r="FF107" s="77"/>
      <c r="FG107" s="77"/>
      <c r="FH107" s="77"/>
      <c r="FI107" s="77"/>
      <c r="FJ107" s="77"/>
      <c r="FK107" s="77"/>
      <c r="FL107" s="77"/>
      <c r="FM107" s="77"/>
      <c r="FN107" s="77"/>
      <c r="FO107" s="77"/>
      <c r="FP107" s="77"/>
      <c r="FQ107" s="77"/>
      <c r="FR107" s="77"/>
      <c r="FS107" s="77"/>
      <c r="FT107" s="77"/>
      <c r="FU107" s="77"/>
      <c r="FV107" s="77"/>
      <c r="FW107" s="77"/>
      <c r="FX107" s="77"/>
      <c r="FY107" s="77"/>
      <c r="FZ107" s="77"/>
      <c r="GA107" s="77"/>
      <c r="GB107" s="77"/>
      <c r="GC107" s="77"/>
      <c r="GD107" s="77"/>
      <c r="GE107" s="77"/>
      <c r="GF107" s="77"/>
      <c r="GG107" s="77"/>
      <c r="GH107" s="77"/>
      <c r="GI107" s="77"/>
      <c r="GJ107" s="77"/>
      <c r="GK107" s="77"/>
      <c r="GL107" s="77"/>
      <c r="GM107" s="77"/>
      <c r="GN107" s="77"/>
      <c r="GO107" s="77"/>
      <c r="GP107" s="77"/>
      <c r="GQ107" s="77"/>
      <c r="GR107" s="77"/>
    </row>
    <row r="108" spans="1:200" ht="16.5" customHeight="1" x14ac:dyDescent="0.2">
      <c r="A108" s="88">
        <v>70</v>
      </c>
      <c r="B108" s="88" t="s">
        <v>24</v>
      </c>
      <c r="C108" s="88" t="s">
        <v>36</v>
      </c>
      <c r="D108" s="88" t="s">
        <v>30</v>
      </c>
      <c r="E108" s="94"/>
      <c r="F108" s="25">
        <v>1</v>
      </c>
      <c r="G108" s="74"/>
      <c r="H108" s="120" t="s">
        <v>188</v>
      </c>
      <c r="I108" s="114"/>
      <c r="J108" s="93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  <c r="BX108" s="77"/>
      <c r="BY108" s="77"/>
      <c r="BZ108" s="77"/>
      <c r="CA108" s="77"/>
      <c r="CB108" s="77"/>
      <c r="CC108" s="77"/>
      <c r="CD108" s="77"/>
      <c r="CE108" s="77"/>
      <c r="CF108" s="77"/>
      <c r="CG108" s="77"/>
      <c r="CH108" s="77"/>
      <c r="CI108" s="77"/>
      <c r="CJ108" s="77"/>
      <c r="CK108" s="77"/>
      <c r="CL108" s="77"/>
      <c r="CM108" s="77"/>
      <c r="CN108" s="77"/>
      <c r="CO108" s="77"/>
      <c r="CP108" s="77"/>
      <c r="CQ108" s="77"/>
      <c r="CR108" s="77"/>
      <c r="CS108" s="77"/>
      <c r="CT108" s="77"/>
      <c r="CU108" s="77"/>
      <c r="CV108" s="77"/>
      <c r="CW108" s="77"/>
      <c r="CX108" s="77"/>
      <c r="CY108" s="77"/>
      <c r="CZ108" s="77"/>
      <c r="DA108" s="77"/>
      <c r="DB108" s="77"/>
      <c r="DC108" s="77"/>
      <c r="DD108" s="77"/>
      <c r="DE108" s="77"/>
      <c r="DF108" s="77"/>
      <c r="DG108" s="77"/>
      <c r="DH108" s="77"/>
      <c r="DI108" s="77"/>
      <c r="DJ108" s="77"/>
      <c r="DK108" s="77"/>
      <c r="DL108" s="77"/>
      <c r="DM108" s="77"/>
      <c r="DN108" s="77"/>
      <c r="DO108" s="77"/>
      <c r="DP108" s="77"/>
      <c r="DQ108" s="77"/>
      <c r="DR108" s="77"/>
      <c r="DS108" s="77"/>
      <c r="DT108" s="77"/>
      <c r="DU108" s="77"/>
      <c r="DV108" s="77"/>
      <c r="DW108" s="77"/>
      <c r="DX108" s="77"/>
      <c r="DY108" s="77"/>
      <c r="DZ108" s="77"/>
      <c r="EA108" s="77"/>
      <c r="EB108" s="77"/>
      <c r="EC108" s="77"/>
      <c r="ED108" s="77"/>
      <c r="EE108" s="77"/>
      <c r="EF108" s="77"/>
      <c r="EG108" s="77"/>
      <c r="EH108" s="77"/>
      <c r="EI108" s="77"/>
      <c r="EJ108" s="77"/>
      <c r="EK108" s="77"/>
      <c r="EL108" s="77"/>
      <c r="EM108" s="77"/>
      <c r="EN108" s="77"/>
      <c r="EO108" s="77"/>
      <c r="EP108" s="77"/>
      <c r="EQ108" s="77"/>
      <c r="ER108" s="77"/>
      <c r="ES108" s="77"/>
      <c r="ET108" s="77"/>
      <c r="EU108" s="77"/>
      <c r="EV108" s="77"/>
      <c r="EW108" s="77"/>
      <c r="EX108" s="77"/>
      <c r="EY108" s="77"/>
      <c r="EZ108" s="77"/>
      <c r="FA108" s="77"/>
      <c r="FB108" s="77"/>
      <c r="FC108" s="77"/>
      <c r="FD108" s="77"/>
      <c r="FE108" s="77"/>
      <c r="FF108" s="77"/>
      <c r="FG108" s="77"/>
      <c r="FH108" s="77"/>
      <c r="FI108" s="77"/>
      <c r="FJ108" s="77"/>
      <c r="FK108" s="77"/>
      <c r="FL108" s="77"/>
      <c r="FM108" s="77"/>
      <c r="FN108" s="77"/>
      <c r="FO108" s="77"/>
      <c r="FP108" s="77"/>
      <c r="FQ108" s="77"/>
      <c r="FR108" s="77"/>
      <c r="FS108" s="77"/>
      <c r="FT108" s="77"/>
      <c r="FU108" s="77"/>
      <c r="FV108" s="77"/>
      <c r="FW108" s="77"/>
      <c r="FX108" s="77"/>
      <c r="FY108" s="77"/>
      <c r="FZ108" s="77"/>
      <c r="GA108" s="77"/>
      <c r="GB108" s="77"/>
      <c r="GC108" s="77"/>
      <c r="GD108" s="77"/>
      <c r="GE108" s="77"/>
      <c r="GF108" s="77"/>
      <c r="GG108" s="77"/>
      <c r="GH108" s="77"/>
      <c r="GI108" s="77"/>
      <c r="GJ108" s="77"/>
      <c r="GK108" s="77"/>
      <c r="GL108" s="77"/>
      <c r="GM108" s="77"/>
      <c r="GN108" s="77"/>
      <c r="GO108" s="77"/>
      <c r="GP108" s="77"/>
      <c r="GQ108" s="77"/>
      <c r="GR108" s="77"/>
    </row>
    <row r="109" spans="1:200" ht="16.5" customHeight="1" x14ac:dyDescent="0.2">
      <c r="A109" s="88">
        <v>70</v>
      </c>
      <c r="B109" s="88" t="s">
        <v>24</v>
      </c>
      <c r="C109" s="88" t="s">
        <v>36</v>
      </c>
      <c r="D109" s="88" t="s">
        <v>49</v>
      </c>
      <c r="E109" s="94"/>
      <c r="F109" s="25">
        <v>1</v>
      </c>
      <c r="G109" s="74"/>
      <c r="H109" s="120" t="s">
        <v>189</v>
      </c>
      <c r="I109" s="114"/>
      <c r="J109" s="93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77"/>
      <c r="BD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  <c r="BX109" s="77"/>
      <c r="BY109" s="77"/>
      <c r="BZ109" s="77"/>
      <c r="CA109" s="77"/>
      <c r="CB109" s="77"/>
      <c r="CC109" s="77"/>
      <c r="CD109" s="77"/>
      <c r="CE109" s="77"/>
      <c r="CF109" s="77"/>
      <c r="CG109" s="77"/>
      <c r="CH109" s="77"/>
      <c r="CI109" s="77"/>
      <c r="CJ109" s="77"/>
      <c r="CK109" s="77"/>
      <c r="CL109" s="77"/>
      <c r="CM109" s="77"/>
      <c r="CN109" s="77"/>
      <c r="CO109" s="77"/>
      <c r="CP109" s="77"/>
      <c r="CQ109" s="77"/>
      <c r="CR109" s="77"/>
      <c r="CS109" s="77"/>
      <c r="CT109" s="77"/>
      <c r="CU109" s="77"/>
      <c r="CV109" s="77"/>
      <c r="CW109" s="77"/>
      <c r="CX109" s="77"/>
      <c r="CY109" s="77"/>
      <c r="CZ109" s="77"/>
      <c r="DA109" s="77"/>
      <c r="DB109" s="77"/>
      <c r="DC109" s="77"/>
      <c r="DD109" s="77"/>
      <c r="DE109" s="77"/>
      <c r="DF109" s="77"/>
      <c r="DG109" s="77"/>
      <c r="DH109" s="77"/>
      <c r="DI109" s="77"/>
      <c r="DJ109" s="77"/>
      <c r="DK109" s="77"/>
      <c r="DL109" s="77"/>
      <c r="DM109" s="77"/>
      <c r="DN109" s="77"/>
      <c r="DO109" s="77"/>
      <c r="DP109" s="77"/>
      <c r="DQ109" s="77"/>
      <c r="DR109" s="77"/>
      <c r="DS109" s="77"/>
      <c r="DT109" s="77"/>
      <c r="DU109" s="77"/>
      <c r="DV109" s="77"/>
      <c r="DW109" s="77"/>
      <c r="DX109" s="77"/>
      <c r="DY109" s="77"/>
      <c r="DZ109" s="77"/>
      <c r="EA109" s="77"/>
      <c r="EB109" s="77"/>
      <c r="EC109" s="77"/>
      <c r="ED109" s="77"/>
      <c r="EE109" s="77"/>
      <c r="EF109" s="77"/>
      <c r="EG109" s="77"/>
      <c r="EH109" s="77"/>
      <c r="EI109" s="77"/>
      <c r="EJ109" s="77"/>
      <c r="EK109" s="77"/>
      <c r="EL109" s="77"/>
      <c r="EM109" s="77"/>
      <c r="EN109" s="77"/>
      <c r="EO109" s="77"/>
      <c r="EP109" s="77"/>
      <c r="EQ109" s="77"/>
      <c r="ER109" s="77"/>
      <c r="ES109" s="77"/>
      <c r="ET109" s="77"/>
      <c r="EU109" s="77"/>
      <c r="EV109" s="77"/>
      <c r="EW109" s="77"/>
      <c r="EX109" s="77"/>
      <c r="EY109" s="77"/>
      <c r="EZ109" s="77"/>
      <c r="FA109" s="77"/>
      <c r="FB109" s="77"/>
      <c r="FC109" s="77"/>
      <c r="FD109" s="77"/>
      <c r="FE109" s="77"/>
      <c r="FF109" s="77"/>
      <c r="FG109" s="77"/>
      <c r="FH109" s="77"/>
      <c r="FI109" s="77"/>
      <c r="FJ109" s="77"/>
      <c r="FK109" s="77"/>
      <c r="FL109" s="77"/>
      <c r="FM109" s="77"/>
      <c r="FN109" s="77"/>
      <c r="FO109" s="77"/>
      <c r="FP109" s="77"/>
      <c r="FQ109" s="77"/>
      <c r="FR109" s="77"/>
      <c r="FS109" s="77"/>
      <c r="FT109" s="77"/>
      <c r="FU109" s="77"/>
      <c r="FV109" s="77"/>
      <c r="FW109" s="77"/>
      <c r="FX109" s="77"/>
      <c r="FY109" s="77"/>
      <c r="FZ109" s="77"/>
      <c r="GA109" s="77"/>
      <c r="GB109" s="77"/>
      <c r="GC109" s="77"/>
      <c r="GD109" s="77"/>
      <c r="GE109" s="77"/>
      <c r="GF109" s="77"/>
      <c r="GG109" s="77"/>
      <c r="GH109" s="77"/>
      <c r="GI109" s="77"/>
      <c r="GJ109" s="77"/>
      <c r="GK109" s="77"/>
      <c r="GL109" s="77"/>
      <c r="GM109" s="77"/>
      <c r="GN109" s="77"/>
      <c r="GO109" s="77"/>
      <c r="GP109" s="77"/>
      <c r="GQ109" s="77"/>
      <c r="GR109" s="77"/>
    </row>
    <row r="110" spans="1:200" ht="16.5" customHeight="1" x14ac:dyDescent="0.2">
      <c r="A110" s="88">
        <v>70</v>
      </c>
      <c r="B110" s="88" t="s">
        <v>24</v>
      </c>
      <c r="C110" s="88" t="s">
        <v>36</v>
      </c>
      <c r="D110" s="88" t="s">
        <v>115</v>
      </c>
      <c r="E110" s="94"/>
      <c r="F110" s="25">
        <v>4</v>
      </c>
      <c r="G110" s="74"/>
      <c r="H110" s="120" t="s">
        <v>190</v>
      </c>
      <c r="I110" s="114"/>
      <c r="J110" s="93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7"/>
      <c r="BD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7"/>
      <c r="BR110" s="77"/>
      <c r="BS110" s="77"/>
      <c r="BT110" s="77"/>
      <c r="BU110" s="77"/>
      <c r="BV110" s="77"/>
      <c r="BW110" s="77"/>
      <c r="BX110" s="77"/>
      <c r="BY110" s="77"/>
      <c r="BZ110" s="77"/>
      <c r="CA110" s="77"/>
      <c r="CB110" s="77"/>
      <c r="CC110" s="77"/>
      <c r="CD110" s="77"/>
      <c r="CE110" s="77"/>
      <c r="CF110" s="77"/>
      <c r="CG110" s="77"/>
      <c r="CH110" s="77"/>
      <c r="CI110" s="77"/>
      <c r="CJ110" s="77"/>
      <c r="CK110" s="77"/>
      <c r="CL110" s="77"/>
      <c r="CM110" s="77"/>
      <c r="CN110" s="77"/>
      <c r="CO110" s="77"/>
      <c r="CP110" s="77"/>
      <c r="CQ110" s="77"/>
      <c r="CR110" s="77"/>
      <c r="CS110" s="77"/>
      <c r="CT110" s="77"/>
      <c r="CU110" s="77"/>
      <c r="CV110" s="77"/>
      <c r="CW110" s="77"/>
      <c r="CX110" s="77"/>
      <c r="CY110" s="77"/>
      <c r="CZ110" s="77"/>
      <c r="DA110" s="77"/>
      <c r="DB110" s="77"/>
      <c r="DC110" s="77"/>
      <c r="DD110" s="77"/>
      <c r="DE110" s="77"/>
      <c r="DF110" s="77"/>
      <c r="DG110" s="77"/>
      <c r="DH110" s="77"/>
      <c r="DI110" s="77"/>
      <c r="DJ110" s="77"/>
      <c r="DK110" s="77"/>
      <c r="DL110" s="77"/>
      <c r="DM110" s="77"/>
      <c r="DN110" s="77"/>
      <c r="DO110" s="77"/>
      <c r="DP110" s="77"/>
      <c r="DQ110" s="77"/>
      <c r="DR110" s="77"/>
      <c r="DS110" s="77"/>
      <c r="DT110" s="77"/>
      <c r="DU110" s="77"/>
      <c r="DV110" s="77"/>
      <c r="DW110" s="77"/>
      <c r="DX110" s="77"/>
      <c r="DY110" s="77"/>
      <c r="DZ110" s="77"/>
      <c r="EA110" s="77"/>
      <c r="EB110" s="77"/>
      <c r="EC110" s="77"/>
      <c r="ED110" s="77"/>
      <c r="EE110" s="77"/>
      <c r="EF110" s="77"/>
      <c r="EG110" s="77"/>
      <c r="EH110" s="77"/>
      <c r="EI110" s="77"/>
      <c r="EJ110" s="77"/>
      <c r="EK110" s="77"/>
      <c r="EL110" s="77"/>
      <c r="EM110" s="77"/>
      <c r="EN110" s="77"/>
      <c r="EO110" s="77"/>
      <c r="EP110" s="77"/>
      <c r="EQ110" s="77"/>
      <c r="ER110" s="77"/>
      <c r="ES110" s="77"/>
      <c r="ET110" s="77"/>
      <c r="EU110" s="77"/>
      <c r="EV110" s="77"/>
      <c r="EW110" s="77"/>
      <c r="EX110" s="77"/>
      <c r="EY110" s="77"/>
      <c r="EZ110" s="77"/>
      <c r="FA110" s="77"/>
      <c r="FB110" s="77"/>
      <c r="FC110" s="77"/>
      <c r="FD110" s="77"/>
      <c r="FE110" s="77"/>
      <c r="FF110" s="77"/>
      <c r="FG110" s="77"/>
      <c r="FH110" s="77"/>
      <c r="FI110" s="77"/>
      <c r="FJ110" s="77"/>
      <c r="FK110" s="77"/>
      <c r="FL110" s="77"/>
      <c r="FM110" s="77"/>
      <c r="FN110" s="77"/>
      <c r="FO110" s="77"/>
      <c r="FP110" s="77"/>
      <c r="FQ110" s="77"/>
      <c r="FR110" s="77"/>
      <c r="FS110" s="77"/>
      <c r="FT110" s="77"/>
      <c r="FU110" s="77"/>
      <c r="FV110" s="77"/>
      <c r="FW110" s="77"/>
      <c r="FX110" s="77"/>
      <c r="FY110" s="77"/>
      <c r="FZ110" s="77"/>
      <c r="GA110" s="77"/>
      <c r="GB110" s="77"/>
      <c r="GC110" s="77"/>
      <c r="GD110" s="77"/>
      <c r="GE110" s="77"/>
      <c r="GF110" s="77"/>
      <c r="GG110" s="77"/>
      <c r="GH110" s="77"/>
      <c r="GI110" s="77"/>
      <c r="GJ110" s="77"/>
      <c r="GK110" s="77"/>
      <c r="GL110" s="77"/>
      <c r="GM110" s="77"/>
      <c r="GN110" s="77"/>
      <c r="GO110" s="77"/>
      <c r="GP110" s="77"/>
      <c r="GQ110" s="77"/>
      <c r="GR110" s="77"/>
    </row>
    <row r="111" spans="1:200" ht="16.5" customHeight="1" x14ac:dyDescent="0.2">
      <c r="A111" s="88">
        <v>70</v>
      </c>
      <c r="B111" s="88" t="s">
        <v>24</v>
      </c>
      <c r="C111" s="88" t="s">
        <v>30</v>
      </c>
      <c r="D111" s="89"/>
      <c r="E111" s="94"/>
      <c r="F111" s="25">
        <v>9</v>
      </c>
      <c r="G111" s="74"/>
      <c r="H111" s="121" t="s">
        <v>238</v>
      </c>
      <c r="I111" s="114"/>
      <c r="J111" s="91">
        <f>SUM(J112:J116)</f>
        <v>0</v>
      </c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77"/>
      <c r="BD111" s="77"/>
      <c r="BE111" s="77"/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  <c r="BU111" s="77"/>
      <c r="BV111" s="77"/>
      <c r="BW111" s="77"/>
      <c r="BX111" s="77"/>
      <c r="BY111" s="77"/>
      <c r="BZ111" s="77"/>
      <c r="CA111" s="77"/>
      <c r="CB111" s="77"/>
      <c r="CC111" s="77"/>
      <c r="CD111" s="77"/>
      <c r="CE111" s="77"/>
      <c r="CF111" s="77"/>
      <c r="CG111" s="77"/>
      <c r="CH111" s="77"/>
      <c r="CI111" s="77"/>
      <c r="CJ111" s="77"/>
      <c r="CK111" s="77"/>
      <c r="CL111" s="77"/>
      <c r="CM111" s="77"/>
      <c r="CN111" s="77"/>
      <c r="CO111" s="77"/>
      <c r="CP111" s="77"/>
      <c r="CQ111" s="77"/>
      <c r="CR111" s="77"/>
      <c r="CS111" s="77"/>
      <c r="CT111" s="77"/>
      <c r="CU111" s="77"/>
      <c r="CV111" s="77"/>
      <c r="CW111" s="77"/>
      <c r="CX111" s="77"/>
      <c r="CY111" s="77"/>
      <c r="CZ111" s="77"/>
      <c r="DA111" s="77"/>
      <c r="DB111" s="77"/>
      <c r="DC111" s="77"/>
      <c r="DD111" s="77"/>
      <c r="DE111" s="77"/>
      <c r="DF111" s="77"/>
      <c r="DG111" s="77"/>
      <c r="DH111" s="77"/>
      <c r="DI111" s="77"/>
      <c r="DJ111" s="77"/>
      <c r="DK111" s="77"/>
      <c r="DL111" s="77"/>
      <c r="DM111" s="77"/>
      <c r="DN111" s="77"/>
      <c r="DO111" s="77"/>
      <c r="DP111" s="77"/>
      <c r="DQ111" s="77"/>
      <c r="DR111" s="77"/>
      <c r="DS111" s="77"/>
      <c r="DT111" s="77"/>
      <c r="DU111" s="77"/>
      <c r="DV111" s="77"/>
      <c r="DW111" s="77"/>
      <c r="DX111" s="77"/>
      <c r="DY111" s="77"/>
      <c r="DZ111" s="77"/>
      <c r="EA111" s="77"/>
      <c r="EB111" s="77"/>
      <c r="EC111" s="77"/>
      <c r="ED111" s="77"/>
      <c r="EE111" s="77"/>
      <c r="EF111" s="77"/>
      <c r="EG111" s="77"/>
      <c r="EH111" s="77"/>
      <c r="EI111" s="77"/>
      <c r="EJ111" s="77"/>
      <c r="EK111" s="77"/>
      <c r="EL111" s="77"/>
      <c r="EM111" s="77"/>
      <c r="EN111" s="77"/>
      <c r="EO111" s="77"/>
      <c r="EP111" s="77"/>
      <c r="EQ111" s="77"/>
      <c r="ER111" s="77"/>
      <c r="ES111" s="77"/>
      <c r="ET111" s="77"/>
      <c r="EU111" s="77"/>
      <c r="EV111" s="77"/>
      <c r="EW111" s="77"/>
      <c r="EX111" s="77"/>
      <c r="EY111" s="77"/>
      <c r="EZ111" s="77"/>
      <c r="FA111" s="77"/>
      <c r="FB111" s="77"/>
      <c r="FC111" s="77"/>
      <c r="FD111" s="77"/>
      <c r="FE111" s="77"/>
      <c r="FF111" s="77"/>
      <c r="FG111" s="77"/>
      <c r="FH111" s="77"/>
      <c r="FI111" s="77"/>
      <c r="FJ111" s="77"/>
      <c r="FK111" s="77"/>
      <c r="FL111" s="77"/>
      <c r="FM111" s="77"/>
      <c r="FN111" s="77"/>
      <c r="FO111" s="77"/>
      <c r="FP111" s="77"/>
      <c r="FQ111" s="77"/>
      <c r="FR111" s="77"/>
      <c r="FS111" s="77"/>
      <c r="FT111" s="77"/>
      <c r="FU111" s="77"/>
      <c r="FV111" s="77"/>
      <c r="FW111" s="77"/>
      <c r="FX111" s="77"/>
      <c r="FY111" s="77"/>
      <c r="FZ111" s="77"/>
      <c r="GA111" s="77"/>
      <c r="GB111" s="77"/>
      <c r="GC111" s="77"/>
      <c r="GD111" s="77"/>
      <c r="GE111" s="77"/>
      <c r="GF111" s="77"/>
      <c r="GG111" s="77"/>
      <c r="GH111" s="77"/>
      <c r="GI111" s="77"/>
      <c r="GJ111" s="77"/>
      <c r="GK111" s="77"/>
      <c r="GL111" s="77"/>
      <c r="GM111" s="77"/>
      <c r="GN111" s="77"/>
      <c r="GO111" s="77"/>
      <c r="GP111" s="77"/>
      <c r="GQ111" s="77"/>
      <c r="GR111" s="77"/>
    </row>
    <row r="112" spans="1:200" ht="16.5" customHeight="1" x14ac:dyDescent="0.2">
      <c r="A112" s="88">
        <v>70</v>
      </c>
      <c r="B112" s="88" t="s">
        <v>24</v>
      </c>
      <c r="C112" s="88" t="s">
        <v>30</v>
      </c>
      <c r="D112" s="88" t="s">
        <v>19</v>
      </c>
      <c r="E112" s="94"/>
      <c r="F112" s="25">
        <v>0</v>
      </c>
      <c r="G112" s="74"/>
      <c r="H112" s="120" t="s">
        <v>192</v>
      </c>
      <c r="I112" s="114"/>
      <c r="J112" s="93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  <c r="BX112" s="77"/>
      <c r="BY112" s="77"/>
      <c r="BZ112" s="77"/>
      <c r="CA112" s="77"/>
      <c r="CB112" s="77"/>
      <c r="CC112" s="77"/>
      <c r="CD112" s="77"/>
      <c r="CE112" s="77"/>
      <c r="CF112" s="77"/>
      <c r="CG112" s="77"/>
      <c r="CH112" s="77"/>
      <c r="CI112" s="77"/>
      <c r="CJ112" s="77"/>
      <c r="CK112" s="77"/>
      <c r="CL112" s="77"/>
      <c r="CM112" s="77"/>
      <c r="CN112" s="77"/>
      <c r="CO112" s="77"/>
      <c r="CP112" s="77"/>
      <c r="CQ112" s="77"/>
      <c r="CR112" s="77"/>
      <c r="CS112" s="77"/>
      <c r="CT112" s="77"/>
      <c r="CU112" s="77"/>
      <c r="CV112" s="77"/>
      <c r="CW112" s="77"/>
      <c r="CX112" s="77"/>
      <c r="CY112" s="77"/>
      <c r="CZ112" s="77"/>
      <c r="DA112" s="77"/>
      <c r="DB112" s="77"/>
      <c r="DC112" s="77"/>
      <c r="DD112" s="77"/>
      <c r="DE112" s="77"/>
      <c r="DF112" s="77"/>
      <c r="DG112" s="77"/>
      <c r="DH112" s="77"/>
      <c r="DI112" s="77"/>
      <c r="DJ112" s="77"/>
      <c r="DK112" s="77"/>
      <c r="DL112" s="77"/>
      <c r="DM112" s="77"/>
      <c r="DN112" s="77"/>
      <c r="DO112" s="77"/>
      <c r="DP112" s="77"/>
      <c r="DQ112" s="77"/>
      <c r="DR112" s="77"/>
      <c r="DS112" s="77"/>
      <c r="DT112" s="77"/>
      <c r="DU112" s="77"/>
      <c r="DV112" s="77"/>
      <c r="DW112" s="77"/>
      <c r="DX112" s="77"/>
      <c r="DY112" s="77"/>
      <c r="DZ112" s="77"/>
      <c r="EA112" s="77"/>
      <c r="EB112" s="77"/>
      <c r="EC112" s="77"/>
      <c r="ED112" s="77"/>
      <c r="EE112" s="77"/>
      <c r="EF112" s="77"/>
      <c r="EG112" s="77"/>
      <c r="EH112" s="77"/>
      <c r="EI112" s="77"/>
      <c r="EJ112" s="77"/>
      <c r="EK112" s="77"/>
      <c r="EL112" s="77"/>
      <c r="EM112" s="77"/>
      <c r="EN112" s="77"/>
      <c r="EO112" s="77"/>
      <c r="EP112" s="77"/>
      <c r="EQ112" s="77"/>
      <c r="ER112" s="77"/>
      <c r="ES112" s="77"/>
      <c r="ET112" s="77"/>
      <c r="EU112" s="77"/>
      <c r="EV112" s="77"/>
      <c r="EW112" s="77"/>
      <c r="EX112" s="77"/>
      <c r="EY112" s="77"/>
      <c r="EZ112" s="77"/>
      <c r="FA112" s="77"/>
      <c r="FB112" s="77"/>
      <c r="FC112" s="77"/>
      <c r="FD112" s="77"/>
      <c r="FE112" s="77"/>
      <c r="FF112" s="77"/>
      <c r="FG112" s="77"/>
      <c r="FH112" s="77"/>
      <c r="FI112" s="77"/>
      <c r="FJ112" s="77"/>
      <c r="FK112" s="77"/>
      <c r="FL112" s="77"/>
      <c r="FM112" s="77"/>
      <c r="FN112" s="77"/>
      <c r="FO112" s="77"/>
      <c r="FP112" s="77"/>
      <c r="FQ112" s="77"/>
      <c r="FR112" s="77"/>
      <c r="FS112" s="77"/>
      <c r="FT112" s="77"/>
      <c r="FU112" s="77"/>
      <c r="FV112" s="77"/>
      <c r="FW112" s="77"/>
      <c r="FX112" s="77"/>
      <c r="FY112" s="77"/>
      <c r="FZ112" s="77"/>
      <c r="GA112" s="77"/>
      <c r="GB112" s="77"/>
      <c r="GC112" s="77"/>
      <c r="GD112" s="77"/>
      <c r="GE112" s="77"/>
      <c r="GF112" s="77"/>
      <c r="GG112" s="77"/>
      <c r="GH112" s="77"/>
      <c r="GI112" s="77"/>
      <c r="GJ112" s="77"/>
      <c r="GK112" s="77"/>
      <c r="GL112" s="77"/>
      <c r="GM112" s="77"/>
      <c r="GN112" s="77"/>
      <c r="GO112" s="77"/>
      <c r="GP112" s="77"/>
      <c r="GQ112" s="77"/>
      <c r="GR112" s="77"/>
    </row>
    <row r="113" spans="1:200" ht="16.5" customHeight="1" x14ac:dyDescent="0.2">
      <c r="A113" s="88">
        <v>70</v>
      </c>
      <c r="B113" s="88" t="s">
        <v>24</v>
      </c>
      <c r="C113" s="88" t="s">
        <v>30</v>
      </c>
      <c r="D113" s="88" t="s">
        <v>24</v>
      </c>
      <c r="E113" s="94"/>
      <c r="F113" s="25">
        <v>0</v>
      </c>
      <c r="G113" s="74"/>
      <c r="H113" s="120" t="s">
        <v>239</v>
      </c>
      <c r="I113" s="114"/>
      <c r="J113" s="93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  <c r="BX113" s="77"/>
      <c r="BY113" s="77"/>
      <c r="BZ113" s="77"/>
      <c r="CA113" s="77"/>
      <c r="CB113" s="77"/>
      <c r="CC113" s="77"/>
      <c r="CD113" s="77"/>
      <c r="CE113" s="77"/>
      <c r="CF113" s="77"/>
      <c r="CG113" s="77"/>
      <c r="CH113" s="77"/>
      <c r="CI113" s="77"/>
      <c r="CJ113" s="77"/>
      <c r="CK113" s="77"/>
      <c r="CL113" s="77"/>
      <c r="CM113" s="77"/>
      <c r="CN113" s="77"/>
      <c r="CO113" s="77"/>
      <c r="CP113" s="77"/>
      <c r="CQ113" s="77"/>
      <c r="CR113" s="77"/>
      <c r="CS113" s="77"/>
      <c r="CT113" s="77"/>
      <c r="CU113" s="77"/>
      <c r="CV113" s="77"/>
      <c r="CW113" s="77"/>
      <c r="CX113" s="77"/>
      <c r="CY113" s="77"/>
      <c r="CZ113" s="77"/>
      <c r="DA113" s="77"/>
      <c r="DB113" s="77"/>
      <c r="DC113" s="77"/>
      <c r="DD113" s="77"/>
      <c r="DE113" s="77"/>
      <c r="DF113" s="77"/>
      <c r="DG113" s="77"/>
      <c r="DH113" s="77"/>
      <c r="DI113" s="77"/>
      <c r="DJ113" s="77"/>
      <c r="DK113" s="77"/>
      <c r="DL113" s="77"/>
      <c r="DM113" s="77"/>
      <c r="DN113" s="77"/>
      <c r="DO113" s="77"/>
      <c r="DP113" s="77"/>
      <c r="DQ113" s="77"/>
      <c r="DR113" s="77"/>
      <c r="DS113" s="77"/>
      <c r="DT113" s="77"/>
      <c r="DU113" s="77"/>
      <c r="DV113" s="77"/>
      <c r="DW113" s="77"/>
      <c r="DX113" s="77"/>
      <c r="DY113" s="77"/>
      <c r="DZ113" s="77"/>
      <c r="EA113" s="77"/>
      <c r="EB113" s="77"/>
      <c r="EC113" s="77"/>
      <c r="ED113" s="77"/>
      <c r="EE113" s="77"/>
      <c r="EF113" s="77"/>
      <c r="EG113" s="77"/>
      <c r="EH113" s="77"/>
      <c r="EI113" s="77"/>
      <c r="EJ113" s="77"/>
      <c r="EK113" s="77"/>
      <c r="EL113" s="77"/>
      <c r="EM113" s="77"/>
      <c r="EN113" s="77"/>
      <c r="EO113" s="77"/>
      <c r="EP113" s="77"/>
      <c r="EQ113" s="77"/>
      <c r="ER113" s="77"/>
      <c r="ES113" s="77"/>
      <c r="ET113" s="77"/>
      <c r="EU113" s="77"/>
      <c r="EV113" s="77"/>
      <c r="EW113" s="77"/>
      <c r="EX113" s="77"/>
      <c r="EY113" s="77"/>
      <c r="EZ113" s="77"/>
      <c r="FA113" s="77"/>
      <c r="FB113" s="77"/>
      <c r="FC113" s="77"/>
      <c r="FD113" s="77"/>
      <c r="FE113" s="77"/>
      <c r="FF113" s="77"/>
      <c r="FG113" s="77"/>
      <c r="FH113" s="77"/>
      <c r="FI113" s="77"/>
      <c r="FJ113" s="77"/>
      <c r="FK113" s="77"/>
      <c r="FL113" s="77"/>
      <c r="FM113" s="77"/>
      <c r="FN113" s="77"/>
      <c r="FO113" s="77"/>
      <c r="FP113" s="77"/>
      <c r="FQ113" s="77"/>
      <c r="FR113" s="77"/>
      <c r="FS113" s="77"/>
      <c r="FT113" s="77"/>
      <c r="FU113" s="77"/>
      <c r="FV113" s="77"/>
      <c r="FW113" s="77"/>
      <c r="FX113" s="77"/>
      <c r="FY113" s="77"/>
      <c r="FZ113" s="77"/>
      <c r="GA113" s="77"/>
      <c r="GB113" s="77"/>
      <c r="GC113" s="77"/>
      <c r="GD113" s="77"/>
      <c r="GE113" s="77"/>
      <c r="GF113" s="77"/>
      <c r="GG113" s="77"/>
      <c r="GH113" s="77"/>
      <c r="GI113" s="77"/>
      <c r="GJ113" s="77"/>
      <c r="GK113" s="77"/>
      <c r="GL113" s="77"/>
      <c r="GM113" s="77"/>
      <c r="GN113" s="77"/>
      <c r="GO113" s="77"/>
      <c r="GP113" s="77"/>
      <c r="GQ113" s="77"/>
      <c r="GR113" s="77"/>
    </row>
    <row r="114" spans="1:200" ht="16.5" customHeight="1" x14ac:dyDescent="0.2">
      <c r="A114" s="88">
        <v>70</v>
      </c>
      <c r="B114" s="88" t="s">
        <v>24</v>
      </c>
      <c r="C114" s="88" t="s">
        <v>30</v>
      </c>
      <c r="D114" s="88" t="s">
        <v>28</v>
      </c>
      <c r="E114" s="94"/>
      <c r="F114" s="25">
        <v>1</v>
      </c>
      <c r="G114" s="74"/>
      <c r="H114" s="120" t="s">
        <v>194</v>
      </c>
      <c r="I114" s="114"/>
      <c r="J114" s="93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  <c r="BX114" s="77"/>
      <c r="BY114" s="77"/>
      <c r="BZ114" s="77"/>
      <c r="CA114" s="77"/>
      <c r="CB114" s="77"/>
      <c r="CC114" s="77"/>
      <c r="CD114" s="77"/>
      <c r="CE114" s="77"/>
      <c r="CF114" s="77"/>
      <c r="CG114" s="77"/>
      <c r="CH114" s="77"/>
      <c r="CI114" s="77"/>
      <c r="CJ114" s="77"/>
      <c r="CK114" s="77"/>
      <c r="CL114" s="77"/>
      <c r="CM114" s="77"/>
      <c r="CN114" s="77"/>
      <c r="CO114" s="77"/>
      <c r="CP114" s="77"/>
      <c r="CQ114" s="77"/>
      <c r="CR114" s="77"/>
      <c r="CS114" s="77"/>
      <c r="CT114" s="77"/>
      <c r="CU114" s="77"/>
      <c r="CV114" s="77"/>
      <c r="CW114" s="77"/>
      <c r="CX114" s="77"/>
      <c r="CY114" s="77"/>
      <c r="CZ114" s="77"/>
      <c r="DA114" s="77"/>
      <c r="DB114" s="77"/>
      <c r="DC114" s="77"/>
      <c r="DD114" s="77"/>
      <c r="DE114" s="77"/>
      <c r="DF114" s="77"/>
      <c r="DG114" s="77"/>
      <c r="DH114" s="77"/>
      <c r="DI114" s="77"/>
      <c r="DJ114" s="77"/>
      <c r="DK114" s="77"/>
      <c r="DL114" s="77"/>
      <c r="DM114" s="77"/>
      <c r="DN114" s="77"/>
      <c r="DO114" s="77"/>
      <c r="DP114" s="77"/>
      <c r="DQ114" s="77"/>
      <c r="DR114" s="77"/>
      <c r="DS114" s="77"/>
      <c r="DT114" s="77"/>
      <c r="DU114" s="77"/>
      <c r="DV114" s="77"/>
      <c r="DW114" s="77"/>
      <c r="DX114" s="77"/>
      <c r="DY114" s="77"/>
      <c r="DZ114" s="77"/>
      <c r="EA114" s="77"/>
      <c r="EB114" s="77"/>
      <c r="EC114" s="77"/>
      <c r="ED114" s="77"/>
      <c r="EE114" s="77"/>
      <c r="EF114" s="77"/>
      <c r="EG114" s="77"/>
      <c r="EH114" s="77"/>
      <c r="EI114" s="77"/>
      <c r="EJ114" s="77"/>
      <c r="EK114" s="77"/>
      <c r="EL114" s="77"/>
      <c r="EM114" s="77"/>
      <c r="EN114" s="77"/>
      <c r="EO114" s="77"/>
      <c r="EP114" s="77"/>
      <c r="EQ114" s="77"/>
      <c r="ER114" s="77"/>
      <c r="ES114" s="77"/>
      <c r="ET114" s="77"/>
      <c r="EU114" s="77"/>
      <c r="EV114" s="77"/>
      <c r="EW114" s="77"/>
      <c r="EX114" s="77"/>
      <c r="EY114" s="77"/>
      <c r="EZ114" s="77"/>
      <c r="FA114" s="77"/>
      <c r="FB114" s="77"/>
      <c r="FC114" s="77"/>
      <c r="FD114" s="77"/>
      <c r="FE114" s="77"/>
      <c r="FF114" s="77"/>
      <c r="FG114" s="77"/>
      <c r="FH114" s="77"/>
      <c r="FI114" s="77"/>
      <c r="FJ114" s="77"/>
      <c r="FK114" s="77"/>
      <c r="FL114" s="77"/>
      <c r="FM114" s="77"/>
      <c r="FN114" s="77"/>
      <c r="FO114" s="77"/>
      <c r="FP114" s="77"/>
      <c r="FQ114" s="77"/>
      <c r="FR114" s="77"/>
      <c r="FS114" s="77"/>
      <c r="FT114" s="77"/>
      <c r="FU114" s="77"/>
      <c r="FV114" s="77"/>
      <c r="FW114" s="77"/>
      <c r="FX114" s="77"/>
      <c r="FY114" s="77"/>
      <c r="FZ114" s="77"/>
      <c r="GA114" s="77"/>
      <c r="GB114" s="77"/>
      <c r="GC114" s="77"/>
      <c r="GD114" s="77"/>
      <c r="GE114" s="77"/>
      <c r="GF114" s="77"/>
      <c r="GG114" s="77"/>
      <c r="GH114" s="77"/>
      <c r="GI114" s="77"/>
      <c r="GJ114" s="77"/>
      <c r="GK114" s="77"/>
      <c r="GL114" s="77"/>
      <c r="GM114" s="77"/>
      <c r="GN114" s="77"/>
      <c r="GO114" s="77"/>
      <c r="GP114" s="77"/>
      <c r="GQ114" s="77"/>
      <c r="GR114" s="77"/>
    </row>
    <row r="115" spans="1:200" ht="16.5" customHeight="1" x14ac:dyDescent="0.2">
      <c r="A115" s="88">
        <v>70</v>
      </c>
      <c r="B115" s="88" t="s">
        <v>24</v>
      </c>
      <c r="C115" s="88" t="s">
        <v>30</v>
      </c>
      <c r="D115" s="88" t="s">
        <v>36</v>
      </c>
      <c r="E115" s="94"/>
      <c r="F115" s="25">
        <v>1</v>
      </c>
      <c r="G115" s="74"/>
      <c r="H115" s="120" t="s">
        <v>195</v>
      </c>
      <c r="I115" s="114"/>
      <c r="J115" s="93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  <c r="BX115" s="77"/>
      <c r="BY115" s="77"/>
      <c r="BZ115" s="77"/>
      <c r="CA115" s="77"/>
      <c r="CB115" s="77"/>
      <c r="CC115" s="77"/>
      <c r="CD115" s="77"/>
      <c r="CE115" s="77"/>
      <c r="CF115" s="77"/>
      <c r="CG115" s="77"/>
      <c r="CH115" s="77"/>
      <c r="CI115" s="77"/>
      <c r="CJ115" s="77"/>
      <c r="CK115" s="77"/>
      <c r="CL115" s="77"/>
      <c r="CM115" s="77"/>
      <c r="CN115" s="77"/>
      <c r="CO115" s="77"/>
      <c r="CP115" s="77"/>
      <c r="CQ115" s="77"/>
      <c r="CR115" s="77"/>
      <c r="CS115" s="77"/>
      <c r="CT115" s="77"/>
      <c r="CU115" s="77"/>
      <c r="CV115" s="77"/>
      <c r="CW115" s="77"/>
      <c r="CX115" s="77"/>
      <c r="CY115" s="77"/>
      <c r="CZ115" s="77"/>
      <c r="DA115" s="77"/>
      <c r="DB115" s="77"/>
      <c r="DC115" s="77"/>
      <c r="DD115" s="77"/>
      <c r="DE115" s="77"/>
      <c r="DF115" s="77"/>
      <c r="DG115" s="77"/>
      <c r="DH115" s="77"/>
      <c r="DI115" s="77"/>
      <c r="DJ115" s="77"/>
      <c r="DK115" s="77"/>
      <c r="DL115" s="77"/>
      <c r="DM115" s="77"/>
      <c r="DN115" s="77"/>
      <c r="DO115" s="77"/>
      <c r="DP115" s="77"/>
      <c r="DQ115" s="77"/>
      <c r="DR115" s="77"/>
      <c r="DS115" s="77"/>
      <c r="DT115" s="77"/>
      <c r="DU115" s="77"/>
      <c r="DV115" s="77"/>
      <c r="DW115" s="77"/>
      <c r="DX115" s="77"/>
      <c r="DY115" s="77"/>
      <c r="DZ115" s="77"/>
      <c r="EA115" s="77"/>
      <c r="EB115" s="77"/>
      <c r="EC115" s="77"/>
      <c r="ED115" s="77"/>
      <c r="EE115" s="77"/>
      <c r="EF115" s="77"/>
      <c r="EG115" s="77"/>
      <c r="EH115" s="77"/>
      <c r="EI115" s="77"/>
      <c r="EJ115" s="77"/>
      <c r="EK115" s="77"/>
      <c r="EL115" s="77"/>
      <c r="EM115" s="77"/>
      <c r="EN115" s="77"/>
      <c r="EO115" s="77"/>
      <c r="EP115" s="77"/>
      <c r="EQ115" s="77"/>
      <c r="ER115" s="77"/>
      <c r="ES115" s="77"/>
      <c r="ET115" s="77"/>
      <c r="EU115" s="77"/>
      <c r="EV115" s="77"/>
      <c r="EW115" s="77"/>
      <c r="EX115" s="77"/>
      <c r="EY115" s="77"/>
      <c r="EZ115" s="77"/>
      <c r="FA115" s="77"/>
      <c r="FB115" s="77"/>
      <c r="FC115" s="77"/>
      <c r="FD115" s="77"/>
      <c r="FE115" s="77"/>
      <c r="FF115" s="77"/>
      <c r="FG115" s="77"/>
      <c r="FH115" s="77"/>
      <c r="FI115" s="77"/>
      <c r="FJ115" s="77"/>
      <c r="FK115" s="77"/>
      <c r="FL115" s="77"/>
      <c r="FM115" s="77"/>
      <c r="FN115" s="77"/>
      <c r="FO115" s="77"/>
      <c r="FP115" s="77"/>
      <c r="FQ115" s="77"/>
      <c r="FR115" s="77"/>
      <c r="FS115" s="77"/>
      <c r="FT115" s="77"/>
      <c r="FU115" s="77"/>
      <c r="FV115" s="77"/>
      <c r="FW115" s="77"/>
      <c r="FX115" s="77"/>
      <c r="FY115" s="77"/>
      <c r="FZ115" s="77"/>
      <c r="GA115" s="77"/>
      <c r="GB115" s="77"/>
      <c r="GC115" s="77"/>
      <c r="GD115" s="77"/>
      <c r="GE115" s="77"/>
      <c r="GF115" s="77"/>
      <c r="GG115" s="77"/>
      <c r="GH115" s="77"/>
      <c r="GI115" s="77"/>
      <c r="GJ115" s="77"/>
      <c r="GK115" s="77"/>
      <c r="GL115" s="77"/>
      <c r="GM115" s="77"/>
      <c r="GN115" s="77"/>
      <c r="GO115" s="77"/>
      <c r="GP115" s="77"/>
      <c r="GQ115" s="77"/>
      <c r="GR115" s="77"/>
    </row>
    <row r="116" spans="1:200" ht="16.5" customHeight="1" x14ac:dyDescent="0.2">
      <c r="A116" s="88">
        <v>70</v>
      </c>
      <c r="B116" s="88" t="s">
        <v>24</v>
      </c>
      <c r="C116" s="88" t="s">
        <v>30</v>
      </c>
      <c r="D116" s="88" t="s">
        <v>52</v>
      </c>
      <c r="E116" s="94"/>
      <c r="F116" s="122">
        <v>3</v>
      </c>
      <c r="G116" s="74"/>
      <c r="H116" s="120" t="s">
        <v>196</v>
      </c>
      <c r="I116" s="114"/>
      <c r="J116" s="93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  <c r="BA116" s="77"/>
      <c r="BB116" s="77"/>
      <c r="BC116" s="77"/>
      <c r="BD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7"/>
      <c r="BW116" s="77"/>
      <c r="BX116" s="77"/>
      <c r="BY116" s="77"/>
      <c r="BZ116" s="77"/>
      <c r="CA116" s="77"/>
      <c r="CB116" s="77"/>
      <c r="CC116" s="77"/>
      <c r="CD116" s="77"/>
      <c r="CE116" s="77"/>
      <c r="CF116" s="77"/>
      <c r="CG116" s="77"/>
      <c r="CH116" s="77"/>
      <c r="CI116" s="77"/>
      <c r="CJ116" s="77"/>
      <c r="CK116" s="77"/>
      <c r="CL116" s="77"/>
      <c r="CM116" s="77"/>
      <c r="CN116" s="77"/>
      <c r="CO116" s="77"/>
      <c r="CP116" s="77"/>
      <c r="CQ116" s="77"/>
      <c r="CR116" s="77"/>
      <c r="CS116" s="77"/>
      <c r="CT116" s="77"/>
      <c r="CU116" s="77"/>
      <c r="CV116" s="77"/>
      <c r="CW116" s="77"/>
      <c r="CX116" s="77"/>
      <c r="CY116" s="77"/>
      <c r="CZ116" s="77"/>
      <c r="DA116" s="77"/>
      <c r="DB116" s="77"/>
      <c r="DC116" s="77"/>
      <c r="DD116" s="77"/>
      <c r="DE116" s="77"/>
      <c r="DF116" s="77"/>
      <c r="DG116" s="77"/>
      <c r="DH116" s="77"/>
      <c r="DI116" s="77"/>
      <c r="DJ116" s="77"/>
      <c r="DK116" s="77"/>
      <c r="DL116" s="77"/>
      <c r="DM116" s="77"/>
      <c r="DN116" s="77"/>
      <c r="DO116" s="77"/>
      <c r="DP116" s="77"/>
      <c r="DQ116" s="77"/>
      <c r="DR116" s="77"/>
      <c r="DS116" s="77"/>
      <c r="DT116" s="77"/>
      <c r="DU116" s="77"/>
      <c r="DV116" s="77"/>
      <c r="DW116" s="77"/>
      <c r="DX116" s="77"/>
      <c r="DY116" s="77"/>
      <c r="DZ116" s="77"/>
      <c r="EA116" s="77"/>
      <c r="EB116" s="77"/>
      <c r="EC116" s="77"/>
      <c r="ED116" s="77"/>
      <c r="EE116" s="77"/>
      <c r="EF116" s="77"/>
      <c r="EG116" s="77"/>
      <c r="EH116" s="77"/>
      <c r="EI116" s="77"/>
      <c r="EJ116" s="77"/>
      <c r="EK116" s="77"/>
      <c r="EL116" s="77"/>
      <c r="EM116" s="77"/>
      <c r="EN116" s="77"/>
      <c r="EO116" s="77"/>
      <c r="EP116" s="77"/>
      <c r="EQ116" s="77"/>
      <c r="ER116" s="77"/>
      <c r="ES116" s="77"/>
      <c r="ET116" s="77"/>
      <c r="EU116" s="77"/>
      <c r="EV116" s="77"/>
      <c r="EW116" s="77"/>
      <c r="EX116" s="77"/>
      <c r="EY116" s="77"/>
      <c r="EZ116" s="77"/>
      <c r="FA116" s="77"/>
      <c r="FB116" s="77"/>
      <c r="FC116" s="77"/>
      <c r="FD116" s="77"/>
      <c r="FE116" s="77"/>
      <c r="FF116" s="77"/>
      <c r="FG116" s="77"/>
      <c r="FH116" s="77"/>
      <c r="FI116" s="77"/>
      <c r="FJ116" s="77"/>
      <c r="FK116" s="77"/>
      <c r="FL116" s="77"/>
      <c r="FM116" s="77"/>
      <c r="FN116" s="77"/>
      <c r="FO116" s="77"/>
      <c r="FP116" s="77"/>
      <c r="FQ116" s="77"/>
      <c r="FR116" s="77"/>
      <c r="FS116" s="77"/>
      <c r="FT116" s="77"/>
      <c r="FU116" s="77"/>
      <c r="FV116" s="77"/>
      <c r="FW116" s="77"/>
      <c r="FX116" s="77"/>
      <c r="FY116" s="77"/>
      <c r="FZ116" s="77"/>
      <c r="GA116" s="77"/>
      <c r="GB116" s="77"/>
      <c r="GC116" s="77"/>
      <c r="GD116" s="77"/>
      <c r="GE116" s="77"/>
      <c r="GF116" s="77"/>
      <c r="GG116" s="77"/>
      <c r="GH116" s="77"/>
      <c r="GI116" s="77"/>
      <c r="GJ116" s="77"/>
      <c r="GK116" s="77"/>
      <c r="GL116" s="77"/>
      <c r="GM116" s="77"/>
      <c r="GN116" s="77"/>
      <c r="GO116" s="77"/>
      <c r="GP116" s="77"/>
      <c r="GQ116" s="77"/>
      <c r="GR116" s="77"/>
    </row>
    <row r="117" spans="1:200" ht="16.5" customHeight="1" x14ac:dyDescent="0.2">
      <c r="A117" s="88">
        <v>70</v>
      </c>
      <c r="B117" s="88" t="s">
        <v>24</v>
      </c>
      <c r="C117" s="88" t="s">
        <v>49</v>
      </c>
      <c r="D117" s="88"/>
      <c r="E117" s="94"/>
      <c r="F117" s="122">
        <v>9</v>
      </c>
      <c r="G117" s="74"/>
      <c r="H117" s="121" t="s">
        <v>240</v>
      </c>
      <c r="I117" s="114"/>
      <c r="J117" s="91">
        <f>J118</f>
        <v>0</v>
      </c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77"/>
      <c r="BB117" s="77"/>
      <c r="BC117" s="77"/>
      <c r="BD117" s="77"/>
      <c r="BE117" s="77"/>
      <c r="BF117" s="77"/>
      <c r="BG117" s="77"/>
      <c r="BH117" s="77"/>
      <c r="BI117" s="77"/>
      <c r="BJ117" s="77"/>
      <c r="BK117" s="77"/>
      <c r="BL117" s="77"/>
      <c r="BM117" s="77"/>
      <c r="BN117" s="77"/>
      <c r="BO117" s="77"/>
      <c r="BP117" s="77"/>
      <c r="BQ117" s="77"/>
      <c r="BR117" s="77"/>
      <c r="BS117" s="77"/>
      <c r="BT117" s="77"/>
      <c r="BU117" s="77"/>
      <c r="BV117" s="77"/>
      <c r="BW117" s="77"/>
      <c r="BX117" s="77"/>
      <c r="BY117" s="77"/>
      <c r="BZ117" s="77"/>
      <c r="CA117" s="77"/>
      <c r="CB117" s="77"/>
      <c r="CC117" s="77"/>
      <c r="CD117" s="77"/>
      <c r="CE117" s="77"/>
      <c r="CF117" s="77"/>
      <c r="CG117" s="77"/>
      <c r="CH117" s="77"/>
      <c r="CI117" s="77"/>
      <c r="CJ117" s="77"/>
      <c r="CK117" s="77"/>
      <c r="CL117" s="77"/>
      <c r="CM117" s="77"/>
      <c r="CN117" s="77"/>
      <c r="CO117" s="77"/>
      <c r="CP117" s="77"/>
      <c r="CQ117" s="77"/>
      <c r="CR117" s="77"/>
      <c r="CS117" s="77"/>
      <c r="CT117" s="77"/>
      <c r="CU117" s="77"/>
      <c r="CV117" s="77"/>
      <c r="CW117" s="77"/>
      <c r="CX117" s="77"/>
      <c r="CY117" s="77"/>
      <c r="CZ117" s="77"/>
      <c r="DA117" s="77"/>
      <c r="DB117" s="77"/>
      <c r="DC117" s="77"/>
      <c r="DD117" s="77"/>
      <c r="DE117" s="77"/>
      <c r="DF117" s="77"/>
      <c r="DG117" s="77"/>
      <c r="DH117" s="77"/>
      <c r="DI117" s="77"/>
      <c r="DJ117" s="77"/>
      <c r="DK117" s="77"/>
      <c r="DL117" s="77"/>
      <c r="DM117" s="77"/>
      <c r="DN117" s="77"/>
      <c r="DO117" s="77"/>
      <c r="DP117" s="77"/>
      <c r="DQ117" s="77"/>
      <c r="DR117" s="77"/>
      <c r="DS117" s="77"/>
      <c r="DT117" s="77"/>
      <c r="DU117" s="77"/>
      <c r="DV117" s="77"/>
      <c r="DW117" s="77"/>
      <c r="DX117" s="77"/>
      <c r="DY117" s="77"/>
      <c r="DZ117" s="77"/>
      <c r="EA117" s="77"/>
      <c r="EB117" s="77"/>
      <c r="EC117" s="77"/>
      <c r="ED117" s="77"/>
      <c r="EE117" s="77"/>
      <c r="EF117" s="77"/>
      <c r="EG117" s="77"/>
      <c r="EH117" s="77"/>
      <c r="EI117" s="77"/>
      <c r="EJ117" s="77"/>
      <c r="EK117" s="77"/>
      <c r="EL117" s="77"/>
      <c r="EM117" s="77"/>
      <c r="EN117" s="77"/>
      <c r="EO117" s="77"/>
      <c r="EP117" s="77"/>
      <c r="EQ117" s="77"/>
      <c r="ER117" s="77"/>
      <c r="ES117" s="77"/>
      <c r="ET117" s="77"/>
      <c r="EU117" s="77"/>
      <c r="EV117" s="77"/>
      <c r="EW117" s="77"/>
      <c r="EX117" s="77"/>
      <c r="EY117" s="77"/>
      <c r="EZ117" s="77"/>
      <c r="FA117" s="77"/>
      <c r="FB117" s="77"/>
      <c r="FC117" s="77"/>
      <c r="FD117" s="77"/>
      <c r="FE117" s="77"/>
      <c r="FF117" s="77"/>
      <c r="FG117" s="77"/>
      <c r="FH117" s="77"/>
      <c r="FI117" s="77"/>
      <c r="FJ117" s="77"/>
      <c r="FK117" s="77"/>
      <c r="FL117" s="77"/>
      <c r="FM117" s="77"/>
      <c r="FN117" s="77"/>
      <c r="FO117" s="77"/>
      <c r="FP117" s="77"/>
      <c r="FQ117" s="77"/>
      <c r="FR117" s="77"/>
      <c r="FS117" s="77"/>
      <c r="FT117" s="77"/>
      <c r="FU117" s="77"/>
      <c r="FV117" s="77"/>
      <c r="FW117" s="77"/>
      <c r="FX117" s="77"/>
      <c r="FY117" s="77"/>
      <c r="FZ117" s="77"/>
      <c r="GA117" s="77"/>
      <c r="GB117" s="77"/>
      <c r="GC117" s="77"/>
      <c r="GD117" s="77"/>
      <c r="GE117" s="77"/>
      <c r="GF117" s="77"/>
      <c r="GG117" s="77"/>
      <c r="GH117" s="77"/>
      <c r="GI117" s="77"/>
      <c r="GJ117" s="77"/>
      <c r="GK117" s="77"/>
      <c r="GL117" s="77"/>
      <c r="GM117" s="77"/>
      <c r="GN117" s="77"/>
      <c r="GO117" s="77"/>
      <c r="GP117" s="77"/>
      <c r="GQ117" s="77"/>
      <c r="GR117" s="77"/>
    </row>
    <row r="118" spans="1:200" ht="16.5" customHeight="1" x14ac:dyDescent="0.2">
      <c r="A118" s="88">
        <v>70</v>
      </c>
      <c r="B118" s="88" t="s">
        <v>24</v>
      </c>
      <c r="C118" s="88" t="s">
        <v>49</v>
      </c>
      <c r="D118" s="88" t="s">
        <v>19</v>
      </c>
      <c r="E118" s="94"/>
      <c r="F118" s="122">
        <v>0</v>
      </c>
      <c r="G118" s="74"/>
      <c r="H118" s="120" t="s">
        <v>241</v>
      </c>
      <c r="I118" s="114"/>
      <c r="J118" s="93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  <c r="AY118" s="77"/>
      <c r="AZ118" s="77"/>
      <c r="BA118" s="77"/>
      <c r="BB118" s="77"/>
      <c r="BC118" s="77"/>
      <c r="BD118" s="77"/>
      <c r="BE118" s="77"/>
      <c r="BF118" s="77"/>
      <c r="BG118" s="77"/>
      <c r="BH118" s="77"/>
      <c r="BI118" s="77"/>
      <c r="BJ118" s="77"/>
      <c r="BK118" s="77"/>
      <c r="BL118" s="77"/>
      <c r="BM118" s="77"/>
      <c r="BN118" s="77"/>
      <c r="BO118" s="77"/>
      <c r="BP118" s="77"/>
      <c r="BQ118" s="77"/>
      <c r="BR118" s="77"/>
      <c r="BS118" s="77"/>
      <c r="BT118" s="77"/>
      <c r="BU118" s="77"/>
      <c r="BV118" s="77"/>
      <c r="BW118" s="77"/>
      <c r="BX118" s="77"/>
      <c r="BY118" s="77"/>
      <c r="BZ118" s="77"/>
      <c r="CA118" s="77"/>
      <c r="CB118" s="77"/>
      <c r="CC118" s="77"/>
      <c r="CD118" s="77"/>
      <c r="CE118" s="77"/>
      <c r="CF118" s="77"/>
      <c r="CG118" s="77"/>
      <c r="CH118" s="77"/>
      <c r="CI118" s="77"/>
      <c r="CJ118" s="77"/>
      <c r="CK118" s="77"/>
      <c r="CL118" s="77"/>
      <c r="CM118" s="77"/>
      <c r="CN118" s="77"/>
      <c r="CO118" s="77"/>
      <c r="CP118" s="77"/>
      <c r="CQ118" s="77"/>
      <c r="CR118" s="77"/>
      <c r="CS118" s="77"/>
      <c r="CT118" s="77"/>
      <c r="CU118" s="77"/>
      <c r="CV118" s="77"/>
      <c r="CW118" s="77"/>
      <c r="CX118" s="77"/>
      <c r="CY118" s="77"/>
      <c r="CZ118" s="77"/>
      <c r="DA118" s="77"/>
      <c r="DB118" s="77"/>
      <c r="DC118" s="77"/>
      <c r="DD118" s="77"/>
      <c r="DE118" s="77"/>
      <c r="DF118" s="77"/>
      <c r="DG118" s="77"/>
      <c r="DH118" s="77"/>
      <c r="DI118" s="77"/>
      <c r="DJ118" s="77"/>
      <c r="DK118" s="77"/>
      <c r="DL118" s="77"/>
      <c r="DM118" s="77"/>
      <c r="DN118" s="77"/>
      <c r="DO118" s="77"/>
      <c r="DP118" s="77"/>
      <c r="DQ118" s="77"/>
      <c r="DR118" s="77"/>
      <c r="DS118" s="77"/>
      <c r="DT118" s="77"/>
      <c r="DU118" s="77"/>
      <c r="DV118" s="77"/>
      <c r="DW118" s="77"/>
      <c r="DX118" s="77"/>
      <c r="DY118" s="77"/>
      <c r="DZ118" s="77"/>
      <c r="EA118" s="77"/>
      <c r="EB118" s="77"/>
      <c r="EC118" s="77"/>
      <c r="ED118" s="77"/>
      <c r="EE118" s="77"/>
      <c r="EF118" s="77"/>
      <c r="EG118" s="77"/>
      <c r="EH118" s="77"/>
      <c r="EI118" s="77"/>
      <c r="EJ118" s="77"/>
      <c r="EK118" s="77"/>
      <c r="EL118" s="77"/>
      <c r="EM118" s="77"/>
      <c r="EN118" s="77"/>
      <c r="EO118" s="77"/>
      <c r="EP118" s="77"/>
      <c r="EQ118" s="77"/>
      <c r="ER118" s="77"/>
      <c r="ES118" s="77"/>
      <c r="ET118" s="77"/>
      <c r="EU118" s="77"/>
      <c r="EV118" s="77"/>
      <c r="EW118" s="77"/>
      <c r="EX118" s="77"/>
      <c r="EY118" s="77"/>
      <c r="EZ118" s="77"/>
      <c r="FA118" s="77"/>
      <c r="FB118" s="77"/>
      <c r="FC118" s="77"/>
      <c r="FD118" s="77"/>
      <c r="FE118" s="77"/>
      <c r="FF118" s="77"/>
      <c r="FG118" s="77"/>
      <c r="FH118" s="77"/>
      <c r="FI118" s="77"/>
      <c r="FJ118" s="77"/>
      <c r="FK118" s="77"/>
      <c r="FL118" s="77"/>
      <c r="FM118" s="77"/>
      <c r="FN118" s="77"/>
      <c r="FO118" s="77"/>
      <c r="FP118" s="77"/>
      <c r="FQ118" s="77"/>
      <c r="FR118" s="77"/>
      <c r="FS118" s="77"/>
      <c r="FT118" s="77"/>
      <c r="FU118" s="77"/>
      <c r="FV118" s="77"/>
      <c r="FW118" s="77"/>
      <c r="FX118" s="77"/>
      <c r="FY118" s="77"/>
      <c r="FZ118" s="77"/>
      <c r="GA118" s="77"/>
      <c r="GB118" s="77"/>
      <c r="GC118" s="77"/>
      <c r="GD118" s="77"/>
      <c r="GE118" s="77"/>
      <c r="GF118" s="77"/>
      <c r="GG118" s="77"/>
      <c r="GH118" s="77"/>
      <c r="GI118" s="77"/>
      <c r="GJ118" s="77"/>
      <c r="GK118" s="77"/>
      <c r="GL118" s="77"/>
      <c r="GM118" s="77"/>
      <c r="GN118" s="77"/>
      <c r="GO118" s="77"/>
      <c r="GP118" s="77"/>
      <c r="GQ118" s="77"/>
      <c r="GR118" s="77"/>
    </row>
    <row r="119" spans="1:200" ht="16.5" customHeight="1" x14ac:dyDescent="0.2">
      <c r="A119" s="88">
        <v>70</v>
      </c>
      <c r="B119" s="88" t="s">
        <v>24</v>
      </c>
      <c r="C119" s="88" t="s">
        <v>38</v>
      </c>
      <c r="D119" s="88"/>
      <c r="E119" s="94"/>
      <c r="F119" s="122">
        <v>0</v>
      </c>
      <c r="G119" s="74"/>
      <c r="H119" s="121" t="s">
        <v>242</v>
      </c>
      <c r="I119" s="114"/>
      <c r="J119" s="91">
        <f>SUM(J120:J121)</f>
        <v>0</v>
      </c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7"/>
      <c r="BA119" s="77"/>
      <c r="BB119" s="77"/>
      <c r="BC119" s="77"/>
      <c r="BD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W119" s="77"/>
      <c r="BX119" s="77"/>
      <c r="BY119" s="77"/>
      <c r="BZ119" s="77"/>
      <c r="CA119" s="77"/>
      <c r="CB119" s="77"/>
      <c r="CC119" s="77"/>
      <c r="CD119" s="77"/>
      <c r="CE119" s="77"/>
      <c r="CF119" s="77"/>
      <c r="CG119" s="77"/>
      <c r="CH119" s="77"/>
      <c r="CI119" s="77"/>
      <c r="CJ119" s="77"/>
      <c r="CK119" s="77"/>
      <c r="CL119" s="77"/>
      <c r="CM119" s="77"/>
      <c r="CN119" s="77"/>
      <c r="CO119" s="77"/>
      <c r="CP119" s="77"/>
      <c r="CQ119" s="77"/>
      <c r="CR119" s="77"/>
      <c r="CS119" s="77"/>
      <c r="CT119" s="77"/>
      <c r="CU119" s="77"/>
      <c r="CV119" s="77"/>
      <c r="CW119" s="77"/>
      <c r="CX119" s="77"/>
      <c r="CY119" s="77"/>
      <c r="CZ119" s="77"/>
      <c r="DA119" s="77"/>
      <c r="DB119" s="77"/>
      <c r="DC119" s="77"/>
      <c r="DD119" s="77"/>
      <c r="DE119" s="77"/>
      <c r="DF119" s="77"/>
      <c r="DG119" s="77"/>
      <c r="DH119" s="77"/>
      <c r="DI119" s="77"/>
      <c r="DJ119" s="77"/>
      <c r="DK119" s="77"/>
      <c r="DL119" s="77"/>
      <c r="DM119" s="77"/>
      <c r="DN119" s="77"/>
      <c r="DO119" s="77"/>
      <c r="DP119" s="77"/>
      <c r="DQ119" s="77"/>
      <c r="DR119" s="77"/>
      <c r="DS119" s="77"/>
      <c r="DT119" s="77"/>
      <c r="DU119" s="77"/>
      <c r="DV119" s="77"/>
      <c r="DW119" s="77"/>
      <c r="DX119" s="77"/>
      <c r="DY119" s="77"/>
      <c r="DZ119" s="77"/>
      <c r="EA119" s="77"/>
      <c r="EB119" s="77"/>
      <c r="EC119" s="77"/>
      <c r="ED119" s="77"/>
      <c r="EE119" s="77"/>
      <c r="EF119" s="77"/>
      <c r="EG119" s="77"/>
      <c r="EH119" s="77"/>
      <c r="EI119" s="77"/>
      <c r="EJ119" s="77"/>
      <c r="EK119" s="77"/>
      <c r="EL119" s="77"/>
      <c r="EM119" s="77"/>
      <c r="EN119" s="77"/>
      <c r="EO119" s="77"/>
      <c r="EP119" s="77"/>
      <c r="EQ119" s="77"/>
      <c r="ER119" s="77"/>
      <c r="ES119" s="77"/>
      <c r="ET119" s="77"/>
      <c r="EU119" s="77"/>
      <c r="EV119" s="77"/>
      <c r="EW119" s="77"/>
      <c r="EX119" s="77"/>
      <c r="EY119" s="77"/>
      <c r="EZ119" s="77"/>
      <c r="FA119" s="77"/>
      <c r="FB119" s="77"/>
      <c r="FC119" s="77"/>
      <c r="FD119" s="77"/>
      <c r="FE119" s="77"/>
      <c r="FF119" s="77"/>
      <c r="FG119" s="77"/>
      <c r="FH119" s="77"/>
      <c r="FI119" s="77"/>
      <c r="FJ119" s="77"/>
      <c r="FK119" s="77"/>
      <c r="FL119" s="77"/>
      <c r="FM119" s="77"/>
      <c r="FN119" s="77"/>
      <c r="FO119" s="77"/>
      <c r="FP119" s="77"/>
      <c r="FQ119" s="77"/>
      <c r="FR119" s="77"/>
      <c r="FS119" s="77"/>
      <c r="FT119" s="77"/>
      <c r="FU119" s="77"/>
      <c r="FV119" s="77"/>
      <c r="FW119" s="77"/>
      <c r="FX119" s="77"/>
      <c r="FY119" s="77"/>
      <c r="FZ119" s="77"/>
      <c r="GA119" s="77"/>
      <c r="GB119" s="77"/>
      <c r="GC119" s="77"/>
      <c r="GD119" s="77"/>
      <c r="GE119" s="77"/>
      <c r="GF119" s="77"/>
      <c r="GG119" s="77"/>
      <c r="GH119" s="77"/>
      <c r="GI119" s="77"/>
      <c r="GJ119" s="77"/>
      <c r="GK119" s="77"/>
      <c r="GL119" s="77"/>
      <c r="GM119" s="77"/>
      <c r="GN119" s="77"/>
      <c r="GO119" s="77"/>
      <c r="GP119" s="77"/>
      <c r="GQ119" s="77"/>
      <c r="GR119" s="77"/>
    </row>
    <row r="120" spans="1:200" ht="16.5" customHeight="1" x14ac:dyDescent="0.2">
      <c r="A120" s="88">
        <v>70</v>
      </c>
      <c r="B120" s="88" t="s">
        <v>24</v>
      </c>
      <c r="C120" s="88" t="s">
        <v>38</v>
      </c>
      <c r="D120" s="88" t="s">
        <v>19</v>
      </c>
      <c r="E120" s="94"/>
      <c r="F120" s="122">
        <v>1</v>
      </c>
      <c r="G120" s="74"/>
      <c r="H120" s="120" t="s">
        <v>243</v>
      </c>
      <c r="I120" s="114"/>
      <c r="J120" s="93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7"/>
      <c r="BA120" s="77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77"/>
      <c r="BQ120" s="77"/>
      <c r="BR120" s="77"/>
      <c r="BS120" s="77"/>
      <c r="BT120" s="77"/>
      <c r="BU120" s="77"/>
      <c r="BV120" s="77"/>
      <c r="BW120" s="77"/>
      <c r="BX120" s="77"/>
      <c r="BY120" s="77"/>
      <c r="BZ120" s="77"/>
      <c r="CA120" s="77"/>
      <c r="CB120" s="77"/>
      <c r="CC120" s="77"/>
      <c r="CD120" s="77"/>
      <c r="CE120" s="77"/>
      <c r="CF120" s="77"/>
      <c r="CG120" s="77"/>
      <c r="CH120" s="77"/>
      <c r="CI120" s="77"/>
      <c r="CJ120" s="77"/>
      <c r="CK120" s="77"/>
      <c r="CL120" s="77"/>
      <c r="CM120" s="77"/>
      <c r="CN120" s="77"/>
      <c r="CO120" s="77"/>
      <c r="CP120" s="77"/>
      <c r="CQ120" s="77"/>
      <c r="CR120" s="77"/>
      <c r="CS120" s="77"/>
      <c r="CT120" s="77"/>
      <c r="CU120" s="77"/>
      <c r="CV120" s="77"/>
      <c r="CW120" s="77"/>
      <c r="CX120" s="77"/>
      <c r="CY120" s="77"/>
      <c r="CZ120" s="77"/>
      <c r="DA120" s="77"/>
      <c r="DB120" s="77"/>
      <c r="DC120" s="77"/>
      <c r="DD120" s="77"/>
      <c r="DE120" s="77"/>
      <c r="DF120" s="77"/>
      <c r="DG120" s="77"/>
      <c r="DH120" s="77"/>
      <c r="DI120" s="77"/>
      <c r="DJ120" s="77"/>
      <c r="DK120" s="77"/>
      <c r="DL120" s="77"/>
      <c r="DM120" s="77"/>
      <c r="DN120" s="77"/>
      <c r="DO120" s="77"/>
      <c r="DP120" s="77"/>
      <c r="DQ120" s="77"/>
      <c r="DR120" s="77"/>
      <c r="DS120" s="77"/>
      <c r="DT120" s="77"/>
      <c r="DU120" s="77"/>
      <c r="DV120" s="77"/>
      <c r="DW120" s="77"/>
      <c r="DX120" s="77"/>
      <c r="DY120" s="77"/>
      <c r="DZ120" s="77"/>
      <c r="EA120" s="77"/>
      <c r="EB120" s="77"/>
      <c r="EC120" s="77"/>
      <c r="ED120" s="77"/>
      <c r="EE120" s="77"/>
      <c r="EF120" s="77"/>
      <c r="EG120" s="77"/>
      <c r="EH120" s="77"/>
      <c r="EI120" s="77"/>
      <c r="EJ120" s="77"/>
      <c r="EK120" s="77"/>
      <c r="EL120" s="77"/>
      <c r="EM120" s="77"/>
      <c r="EN120" s="77"/>
      <c r="EO120" s="77"/>
      <c r="EP120" s="77"/>
      <c r="EQ120" s="77"/>
      <c r="ER120" s="77"/>
      <c r="ES120" s="77"/>
      <c r="ET120" s="77"/>
      <c r="EU120" s="77"/>
      <c r="EV120" s="77"/>
      <c r="EW120" s="77"/>
      <c r="EX120" s="77"/>
      <c r="EY120" s="77"/>
      <c r="EZ120" s="77"/>
      <c r="FA120" s="77"/>
      <c r="FB120" s="77"/>
      <c r="FC120" s="77"/>
      <c r="FD120" s="77"/>
      <c r="FE120" s="77"/>
      <c r="FF120" s="77"/>
      <c r="FG120" s="77"/>
      <c r="FH120" s="77"/>
      <c r="FI120" s="77"/>
      <c r="FJ120" s="77"/>
      <c r="FK120" s="77"/>
      <c r="FL120" s="77"/>
      <c r="FM120" s="77"/>
      <c r="FN120" s="77"/>
      <c r="FO120" s="77"/>
      <c r="FP120" s="77"/>
      <c r="FQ120" s="77"/>
      <c r="FR120" s="77"/>
      <c r="FS120" s="77"/>
      <c r="FT120" s="77"/>
      <c r="FU120" s="77"/>
      <c r="FV120" s="77"/>
      <c r="FW120" s="77"/>
      <c r="FX120" s="77"/>
      <c r="FY120" s="77"/>
      <c r="FZ120" s="77"/>
      <c r="GA120" s="77"/>
      <c r="GB120" s="77"/>
      <c r="GC120" s="77"/>
      <c r="GD120" s="77"/>
      <c r="GE120" s="77"/>
      <c r="GF120" s="77"/>
      <c r="GG120" s="77"/>
      <c r="GH120" s="77"/>
      <c r="GI120" s="77"/>
      <c r="GJ120" s="77"/>
      <c r="GK120" s="77"/>
      <c r="GL120" s="77"/>
      <c r="GM120" s="77"/>
      <c r="GN120" s="77"/>
      <c r="GO120" s="77"/>
      <c r="GP120" s="77"/>
      <c r="GQ120" s="77"/>
      <c r="GR120" s="77"/>
    </row>
    <row r="121" spans="1:200" ht="16.5" customHeight="1" x14ac:dyDescent="0.2">
      <c r="A121" s="88">
        <v>70</v>
      </c>
      <c r="B121" s="88" t="s">
        <v>24</v>
      </c>
      <c r="C121" s="88" t="s">
        <v>38</v>
      </c>
      <c r="D121" s="88" t="s">
        <v>24</v>
      </c>
      <c r="E121" s="94"/>
      <c r="F121" s="122">
        <v>1</v>
      </c>
      <c r="G121" s="74"/>
      <c r="H121" s="120" t="s">
        <v>244</v>
      </c>
      <c r="I121" s="114"/>
      <c r="J121" s="93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  <c r="BA121" s="77"/>
      <c r="BB121" s="77"/>
      <c r="BC121" s="77"/>
      <c r="BD121" s="77"/>
      <c r="BE121" s="77"/>
      <c r="BF121" s="77"/>
      <c r="BG121" s="77"/>
      <c r="BH121" s="77"/>
      <c r="BI121" s="77"/>
      <c r="BJ121" s="77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  <c r="BU121" s="77"/>
      <c r="BV121" s="77"/>
      <c r="BW121" s="77"/>
      <c r="BX121" s="77"/>
      <c r="BY121" s="77"/>
      <c r="BZ121" s="77"/>
      <c r="CA121" s="77"/>
      <c r="CB121" s="77"/>
      <c r="CC121" s="77"/>
      <c r="CD121" s="77"/>
      <c r="CE121" s="77"/>
      <c r="CF121" s="77"/>
      <c r="CG121" s="77"/>
      <c r="CH121" s="77"/>
      <c r="CI121" s="77"/>
      <c r="CJ121" s="77"/>
      <c r="CK121" s="77"/>
      <c r="CL121" s="77"/>
      <c r="CM121" s="77"/>
      <c r="CN121" s="77"/>
      <c r="CO121" s="77"/>
      <c r="CP121" s="77"/>
      <c r="CQ121" s="77"/>
      <c r="CR121" s="77"/>
      <c r="CS121" s="77"/>
      <c r="CT121" s="77"/>
      <c r="CU121" s="77"/>
      <c r="CV121" s="77"/>
      <c r="CW121" s="77"/>
      <c r="CX121" s="77"/>
      <c r="CY121" s="77"/>
      <c r="CZ121" s="77"/>
      <c r="DA121" s="77"/>
      <c r="DB121" s="77"/>
      <c r="DC121" s="77"/>
      <c r="DD121" s="77"/>
      <c r="DE121" s="77"/>
      <c r="DF121" s="77"/>
      <c r="DG121" s="77"/>
      <c r="DH121" s="77"/>
      <c r="DI121" s="77"/>
      <c r="DJ121" s="77"/>
      <c r="DK121" s="77"/>
      <c r="DL121" s="77"/>
      <c r="DM121" s="77"/>
      <c r="DN121" s="77"/>
      <c r="DO121" s="77"/>
      <c r="DP121" s="77"/>
      <c r="DQ121" s="77"/>
      <c r="DR121" s="77"/>
      <c r="DS121" s="77"/>
      <c r="DT121" s="77"/>
      <c r="DU121" s="77"/>
      <c r="DV121" s="77"/>
      <c r="DW121" s="77"/>
      <c r="DX121" s="77"/>
      <c r="DY121" s="77"/>
      <c r="DZ121" s="77"/>
      <c r="EA121" s="77"/>
      <c r="EB121" s="77"/>
      <c r="EC121" s="77"/>
      <c r="ED121" s="77"/>
      <c r="EE121" s="77"/>
      <c r="EF121" s="77"/>
      <c r="EG121" s="77"/>
      <c r="EH121" s="77"/>
      <c r="EI121" s="77"/>
      <c r="EJ121" s="77"/>
      <c r="EK121" s="77"/>
      <c r="EL121" s="77"/>
      <c r="EM121" s="77"/>
      <c r="EN121" s="77"/>
      <c r="EO121" s="77"/>
      <c r="EP121" s="77"/>
      <c r="EQ121" s="77"/>
      <c r="ER121" s="77"/>
      <c r="ES121" s="77"/>
      <c r="ET121" s="77"/>
      <c r="EU121" s="77"/>
      <c r="EV121" s="77"/>
      <c r="EW121" s="77"/>
      <c r="EX121" s="77"/>
      <c r="EY121" s="77"/>
      <c r="EZ121" s="77"/>
      <c r="FA121" s="77"/>
      <c r="FB121" s="77"/>
      <c r="FC121" s="77"/>
      <c r="FD121" s="77"/>
      <c r="FE121" s="77"/>
      <c r="FF121" s="77"/>
      <c r="FG121" s="77"/>
      <c r="FH121" s="77"/>
      <c r="FI121" s="77"/>
      <c r="FJ121" s="77"/>
      <c r="FK121" s="77"/>
      <c r="FL121" s="77"/>
      <c r="FM121" s="77"/>
      <c r="FN121" s="77"/>
      <c r="FO121" s="77"/>
      <c r="FP121" s="77"/>
      <c r="FQ121" s="77"/>
      <c r="FR121" s="77"/>
      <c r="FS121" s="77"/>
      <c r="FT121" s="77"/>
      <c r="FU121" s="77"/>
      <c r="FV121" s="77"/>
      <c r="FW121" s="77"/>
      <c r="FX121" s="77"/>
      <c r="FY121" s="77"/>
      <c r="FZ121" s="77"/>
      <c r="GA121" s="77"/>
      <c r="GB121" s="77"/>
      <c r="GC121" s="77"/>
      <c r="GD121" s="77"/>
      <c r="GE121" s="77"/>
      <c r="GF121" s="77"/>
      <c r="GG121" s="77"/>
      <c r="GH121" s="77"/>
      <c r="GI121" s="77"/>
      <c r="GJ121" s="77"/>
      <c r="GK121" s="77"/>
      <c r="GL121" s="77"/>
      <c r="GM121" s="77"/>
      <c r="GN121" s="77"/>
      <c r="GO121" s="77"/>
      <c r="GP121" s="77"/>
      <c r="GQ121" s="77"/>
      <c r="GR121" s="77"/>
    </row>
    <row r="122" spans="1:200" ht="16.5" customHeight="1" x14ac:dyDescent="0.2">
      <c r="A122" s="88">
        <v>70</v>
      </c>
      <c r="B122" s="88" t="s">
        <v>24</v>
      </c>
      <c r="C122" s="88" t="s">
        <v>52</v>
      </c>
      <c r="D122" s="89"/>
      <c r="E122" s="94"/>
      <c r="F122" s="122">
        <v>0</v>
      </c>
      <c r="G122" s="74"/>
      <c r="H122" s="121" t="s">
        <v>245</v>
      </c>
      <c r="I122" s="114"/>
      <c r="J122" s="91">
        <f>SUM(J123:J124)</f>
        <v>0</v>
      </c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  <c r="AY122" s="77"/>
      <c r="AZ122" s="77"/>
      <c r="BA122" s="77"/>
      <c r="BB122" s="77"/>
      <c r="BC122" s="77"/>
      <c r="BD122" s="77"/>
      <c r="BE122" s="77"/>
      <c r="BF122" s="77"/>
      <c r="BG122" s="77"/>
      <c r="BH122" s="77"/>
      <c r="BI122" s="77"/>
      <c r="BJ122" s="77"/>
      <c r="BK122" s="77"/>
      <c r="BL122" s="77"/>
      <c r="BM122" s="77"/>
      <c r="BN122" s="77"/>
      <c r="BO122" s="77"/>
      <c r="BP122" s="77"/>
      <c r="BQ122" s="77"/>
      <c r="BR122" s="77"/>
      <c r="BS122" s="77"/>
      <c r="BT122" s="77"/>
      <c r="BU122" s="77"/>
      <c r="BV122" s="77"/>
      <c r="BW122" s="77"/>
      <c r="BX122" s="77"/>
      <c r="BY122" s="77"/>
      <c r="BZ122" s="77"/>
      <c r="CA122" s="77"/>
      <c r="CB122" s="77"/>
      <c r="CC122" s="77"/>
      <c r="CD122" s="77"/>
      <c r="CE122" s="77"/>
      <c r="CF122" s="77"/>
      <c r="CG122" s="77"/>
      <c r="CH122" s="77"/>
      <c r="CI122" s="77"/>
      <c r="CJ122" s="77"/>
      <c r="CK122" s="77"/>
      <c r="CL122" s="77"/>
      <c r="CM122" s="77"/>
      <c r="CN122" s="77"/>
      <c r="CO122" s="77"/>
      <c r="CP122" s="77"/>
      <c r="CQ122" s="77"/>
      <c r="CR122" s="77"/>
      <c r="CS122" s="77"/>
      <c r="CT122" s="77"/>
      <c r="CU122" s="77"/>
      <c r="CV122" s="77"/>
      <c r="CW122" s="77"/>
      <c r="CX122" s="77"/>
      <c r="CY122" s="77"/>
      <c r="CZ122" s="77"/>
      <c r="DA122" s="77"/>
      <c r="DB122" s="77"/>
      <c r="DC122" s="77"/>
      <c r="DD122" s="77"/>
      <c r="DE122" s="77"/>
      <c r="DF122" s="77"/>
      <c r="DG122" s="77"/>
      <c r="DH122" s="77"/>
      <c r="DI122" s="77"/>
      <c r="DJ122" s="77"/>
      <c r="DK122" s="77"/>
      <c r="DL122" s="77"/>
      <c r="DM122" s="77"/>
      <c r="DN122" s="77"/>
      <c r="DO122" s="77"/>
      <c r="DP122" s="77"/>
      <c r="DQ122" s="77"/>
      <c r="DR122" s="77"/>
      <c r="DS122" s="77"/>
      <c r="DT122" s="77"/>
      <c r="DU122" s="77"/>
      <c r="DV122" s="77"/>
      <c r="DW122" s="77"/>
      <c r="DX122" s="77"/>
      <c r="DY122" s="77"/>
      <c r="DZ122" s="77"/>
      <c r="EA122" s="77"/>
      <c r="EB122" s="77"/>
      <c r="EC122" s="77"/>
      <c r="ED122" s="77"/>
      <c r="EE122" s="77"/>
      <c r="EF122" s="77"/>
      <c r="EG122" s="77"/>
      <c r="EH122" s="77"/>
      <c r="EI122" s="77"/>
      <c r="EJ122" s="77"/>
      <c r="EK122" s="77"/>
      <c r="EL122" s="77"/>
      <c r="EM122" s="77"/>
      <c r="EN122" s="77"/>
      <c r="EO122" s="77"/>
      <c r="EP122" s="77"/>
      <c r="EQ122" s="77"/>
      <c r="ER122" s="77"/>
      <c r="ES122" s="77"/>
      <c r="ET122" s="77"/>
      <c r="EU122" s="77"/>
      <c r="EV122" s="77"/>
      <c r="EW122" s="77"/>
      <c r="EX122" s="77"/>
      <c r="EY122" s="77"/>
      <c r="EZ122" s="77"/>
      <c r="FA122" s="77"/>
      <c r="FB122" s="77"/>
      <c r="FC122" s="77"/>
      <c r="FD122" s="77"/>
      <c r="FE122" s="77"/>
      <c r="FF122" s="77"/>
      <c r="FG122" s="77"/>
      <c r="FH122" s="77"/>
      <c r="FI122" s="77"/>
      <c r="FJ122" s="77"/>
      <c r="FK122" s="77"/>
      <c r="FL122" s="77"/>
      <c r="FM122" s="77"/>
      <c r="FN122" s="77"/>
      <c r="FO122" s="77"/>
      <c r="FP122" s="77"/>
      <c r="FQ122" s="77"/>
      <c r="FR122" s="77"/>
      <c r="FS122" s="77"/>
      <c r="FT122" s="77"/>
      <c r="FU122" s="77"/>
      <c r="FV122" s="77"/>
      <c r="FW122" s="77"/>
      <c r="FX122" s="77"/>
      <c r="FY122" s="77"/>
      <c r="FZ122" s="77"/>
      <c r="GA122" s="77"/>
      <c r="GB122" s="77"/>
      <c r="GC122" s="77"/>
      <c r="GD122" s="77"/>
      <c r="GE122" s="77"/>
      <c r="GF122" s="77"/>
      <c r="GG122" s="77"/>
      <c r="GH122" s="77"/>
      <c r="GI122" s="77"/>
      <c r="GJ122" s="77"/>
      <c r="GK122" s="77"/>
      <c r="GL122" s="77"/>
      <c r="GM122" s="77"/>
      <c r="GN122" s="77"/>
      <c r="GO122" s="77"/>
      <c r="GP122" s="77"/>
      <c r="GQ122" s="77"/>
      <c r="GR122" s="77"/>
    </row>
    <row r="123" spans="1:200" ht="16.5" customHeight="1" x14ac:dyDescent="0.2">
      <c r="A123" s="88">
        <v>70</v>
      </c>
      <c r="B123" s="88" t="s">
        <v>24</v>
      </c>
      <c r="C123" s="88" t="s">
        <v>52</v>
      </c>
      <c r="D123" s="88" t="s">
        <v>19</v>
      </c>
      <c r="E123" s="94"/>
      <c r="F123" s="122">
        <v>1</v>
      </c>
      <c r="G123" s="74"/>
      <c r="H123" s="120" t="s">
        <v>246</v>
      </c>
      <c r="I123" s="114"/>
      <c r="J123" s="93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  <c r="AY123" s="77"/>
      <c r="AZ123" s="77"/>
      <c r="BA123" s="77"/>
      <c r="BB123" s="77"/>
      <c r="BC123" s="77"/>
      <c r="BD123" s="77"/>
      <c r="BE123" s="77"/>
      <c r="BF123" s="77"/>
      <c r="BG123" s="77"/>
      <c r="BH123" s="77"/>
      <c r="BI123" s="77"/>
      <c r="BJ123" s="77"/>
      <c r="BK123" s="77"/>
      <c r="BL123" s="77"/>
      <c r="BM123" s="77"/>
      <c r="BN123" s="77"/>
      <c r="BO123" s="77"/>
      <c r="BP123" s="77"/>
      <c r="BQ123" s="77"/>
      <c r="BR123" s="77"/>
      <c r="BS123" s="77"/>
      <c r="BT123" s="77"/>
      <c r="BU123" s="77"/>
      <c r="BV123" s="77"/>
      <c r="BW123" s="77"/>
      <c r="BX123" s="77"/>
      <c r="BY123" s="77"/>
      <c r="BZ123" s="77"/>
      <c r="CA123" s="77"/>
      <c r="CB123" s="77"/>
      <c r="CC123" s="77"/>
      <c r="CD123" s="77"/>
      <c r="CE123" s="77"/>
      <c r="CF123" s="77"/>
      <c r="CG123" s="77"/>
      <c r="CH123" s="77"/>
      <c r="CI123" s="77"/>
      <c r="CJ123" s="77"/>
      <c r="CK123" s="77"/>
      <c r="CL123" s="77"/>
      <c r="CM123" s="77"/>
      <c r="CN123" s="77"/>
      <c r="CO123" s="77"/>
      <c r="CP123" s="77"/>
      <c r="CQ123" s="77"/>
      <c r="CR123" s="77"/>
      <c r="CS123" s="77"/>
      <c r="CT123" s="77"/>
      <c r="CU123" s="77"/>
      <c r="CV123" s="77"/>
      <c r="CW123" s="77"/>
      <c r="CX123" s="77"/>
      <c r="CY123" s="77"/>
      <c r="CZ123" s="77"/>
      <c r="DA123" s="77"/>
      <c r="DB123" s="77"/>
      <c r="DC123" s="77"/>
      <c r="DD123" s="77"/>
      <c r="DE123" s="77"/>
      <c r="DF123" s="77"/>
      <c r="DG123" s="77"/>
      <c r="DH123" s="77"/>
      <c r="DI123" s="77"/>
      <c r="DJ123" s="77"/>
      <c r="DK123" s="77"/>
      <c r="DL123" s="77"/>
      <c r="DM123" s="77"/>
      <c r="DN123" s="77"/>
      <c r="DO123" s="77"/>
      <c r="DP123" s="77"/>
      <c r="DQ123" s="77"/>
      <c r="DR123" s="77"/>
      <c r="DS123" s="77"/>
      <c r="DT123" s="77"/>
      <c r="DU123" s="77"/>
      <c r="DV123" s="77"/>
      <c r="DW123" s="77"/>
      <c r="DX123" s="77"/>
      <c r="DY123" s="77"/>
      <c r="DZ123" s="77"/>
      <c r="EA123" s="77"/>
      <c r="EB123" s="77"/>
      <c r="EC123" s="77"/>
      <c r="ED123" s="77"/>
      <c r="EE123" s="77"/>
      <c r="EF123" s="77"/>
      <c r="EG123" s="77"/>
      <c r="EH123" s="77"/>
      <c r="EI123" s="77"/>
      <c r="EJ123" s="77"/>
      <c r="EK123" s="77"/>
      <c r="EL123" s="77"/>
      <c r="EM123" s="77"/>
      <c r="EN123" s="77"/>
      <c r="EO123" s="77"/>
      <c r="EP123" s="77"/>
      <c r="EQ123" s="77"/>
      <c r="ER123" s="77"/>
      <c r="ES123" s="77"/>
      <c r="ET123" s="77"/>
      <c r="EU123" s="77"/>
      <c r="EV123" s="77"/>
      <c r="EW123" s="77"/>
      <c r="EX123" s="77"/>
      <c r="EY123" s="77"/>
      <c r="EZ123" s="77"/>
      <c r="FA123" s="77"/>
      <c r="FB123" s="77"/>
      <c r="FC123" s="77"/>
      <c r="FD123" s="77"/>
      <c r="FE123" s="77"/>
      <c r="FF123" s="77"/>
      <c r="FG123" s="77"/>
      <c r="FH123" s="77"/>
      <c r="FI123" s="77"/>
      <c r="FJ123" s="77"/>
      <c r="FK123" s="77"/>
      <c r="FL123" s="77"/>
      <c r="FM123" s="77"/>
      <c r="FN123" s="77"/>
      <c r="FO123" s="77"/>
      <c r="FP123" s="77"/>
      <c r="FQ123" s="77"/>
      <c r="FR123" s="77"/>
      <c r="FS123" s="77"/>
      <c r="FT123" s="77"/>
      <c r="FU123" s="77"/>
      <c r="FV123" s="77"/>
      <c r="FW123" s="77"/>
      <c r="FX123" s="77"/>
      <c r="FY123" s="77"/>
      <c r="FZ123" s="77"/>
      <c r="GA123" s="77"/>
      <c r="GB123" s="77"/>
      <c r="GC123" s="77"/>
      <c r="GD123" s="77"/>
      <c r="GE123" s="77"/>
      <c r="GF123" s="77"/>
      <c r="GG123" s="77"/>
      <c r="GH123" s="77"/>
      <c r="GI123" s="77"/>
      <c r="GJ123" s="77"/>
      <c r="GK123" s="77"/>
      <c r="GL123" s="77"/>
      <c r="GM123" s="77"/>
      <c r="GN123" s="77"/>
      <c r="GO123" s="77"/>
      <c r="GP123" s="77"/>
      <c r="GQ123" s="77"/>
      <c r="GR123" s="77"/>
    </row>
    <row r="124" spans="1:200" ht="16.5" customHeight="1" x14ac:dyDescent="0.2">
      <c r="A124" s="88">
        <v>70</v>
      </c>
      <c r="B124" s="88" t="s">
        <v>24</v>
      </c>
      <c r="C124" s="88" t="s">
        <v>52</v>
      </c>
      <c r="D124" s="88" t="s">
        <v>24</v>
      </c>
      <c r="E124" s="94"/>
      <c r="F124" s="122">
        <v>1</v>
      </c>
      <c r="G124" s="74"/>
      <c r="H124" s="120" t="s">
        <v>247</v>
      </c>
      <c r="I124" s="114"/>
      <c r="J124" s="93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7"/>
      <c r="BA124" s="77"/>
      <c r="BB124" s="77"/>
      <c r="BC124" s="77"/>
      <c r="BD124" s="77"/>
      <c r="BE124" s="77"/>
      <c r="BF124" s="77"/>
      <c r="BG124" s="77"/>
      <c r="BH124" s="77"/>
      <c r="BI124" s="77"/>
      <c r="BJ124" s="77"/>
      <c r="BK124" s="77"/>
      <c r="BL124" s="77"/>
      <c r="BM124" s="77"/>
      <c r="BN124" s="77"/>
      <c r="BO124" s="77"/>
      <c r="BP124" s="77"/>
      <c r="BQ124" s="77"/>
      <c r="BR124" s="77"/>
      <c r="BS124" s="77"/>
      <c r="BT124" s="77"/>
      <c r="BU124" s="77"/>
      <c r="BV124" s="77"/>
      <c r="BW124" s="77"/>
      <c r="BX124" s="77"/>
      <c r="BY124" s="77"/>
      <c r="BZ124" s="77"/>
      <c r="CA124" s="77"/>
      <c r="CB124" s="77"/>
      <c r="CC124" s="77"/>
      <c r="CD124" s="77"/>
      <c r="CE124" s="77"/>
      <c r="CF124" s="77"/>
      <c r="CG124" s="77"/>
      <c r="CH124" s="77"/>
      <c r="CI124" s="77"/>
      <c r="CJ124" s="77"/>
      <c r="CK124" s="77"/>
      <c r="CL124" s="77"/>
      <c r="CM124" s="77"/>
      <c r="CN124" s="77"/>
      <c r="CO124" s="77"/>
      <c r="CP124" s="77"/>
      <c r="CQ124" s="77"/>
      <c r="CR124" s="77"/>
      <c r="CS124" s="77"/>
      <c r="CT124" s="77"/>
      <c r="CU124" s="77"/>
      <c r="CV124" s="77"/>
      <c r="CW124" s="77"/>
      <c r="CX124" s="77"/>
      <c r="CY124" s="77"/>
      <c r="CZ124" s="77"/>
      <c r="DA124" s="77"/>
      <c r="DB124" s="77"/>
      <c r="DC124" s="77"/>
      <c r="DD124" s="77"/>
      <c r="DE124" s="77"/>
      <c r="DF124" s="77"/>
      <c r="DG124" s="77"/>
      <c r="DH124" s="77"/>
      <c r="DI124" s="77"/>
      <c r="DJ124" s="77"/>
      <c r="DK124" s="77"/>
      <c r="DL124" s="77"/>
      <c r="DM124" s="77"/>
      <c r="DN124" s="77"/>
      <c r="DO124" s="77"/>
      <c r="DP124" s="77"/>
      <c r="DQ124" s="77"/>
      <c r="DR124" s="77"/>
      <c r="DS124" s="77"/>
      <c r="DT124" s="77"/>
      <c r="DU124" s="77"/>
      <c r="DV124" s="77"/>
      <c r="DW124" s="77"/>
      <c r="DX124" s="77"/>
      <c r="DY124" s="77"/>
      <c r="DZ124" s="77"/>
      <c r="EA124" s="77"/>
      <c r="EB124" s="77"/>
      <c r="EC124" s="77"/>
      <c r="ED124" s="77"/>
      <c r="EE124" s="77"/>
      <c r="EF124" s="77"/>
      <c r="EG124" s="77"/>
      <c r="EH124" s="77"/>
      <c r="EI124" s="77"/>
      <c r="EJ124" s="77"/>
      <c r="EK124" s="77"/>
      <c r="EL124" s="77"/>
      <c r="EM124" s="77"/>
      <c r="EN124" s="77"/>
      <c r="EO124" s="77"/>
      <c r="EP124" s="77"/>
      <c r="EQ124" s="77"/>
      <c r="ER124" s="77"/>
      <c r="ES124" s="77"/>
      <c r="ET124" s="77"/>
      <c r="EU124" s="77"/>
      <c r="EV124" s="77"/>
      <c r="EW124" s="77"/>
      <c r="EX124" s="77"/>
      <c r="EY124" s="77"/>
      <c r="EZ124" s="77"/>
      <c r="FA124" s="77"/>
      <c r="FB124" s="77"/>
      <c r="FC124" s="77"/>
      <c r="FD124" s="77"/>
      <c r="FE124" s="77"/>
      <c r="FF124" s="77"/>
      <c r="FG124" s="77"/>
      <c r="FH124" s="77"/>
      <c r="FI124" s="77"/>
      <c r="FJ124" s="77"/>
      <c r="FK124" s="77"/>
      <c r="FL124" s="77"/>
      <c r="FM124" s="77"/>
      <c r="FN124" s="77"/>
      <c r="FO124" s="77"/>
      <c r="FP124" s="77"/>
      <c r="FQ124" s="77"/>
      <c r="FR124" s="77"/>
      <c r="FS124" s="77"/>
      <c r="FT124" s="77"/>
      <c r="FU124" s="77"/>
      <c r="FV124" s="77"/>
      <c r="FW124" s="77"/>
      <c r="FX124" s="77"/>
      <c r="FY124" s="77"/>
      <c r="FZ124" s="77"/>
      <c r="GA124" s="77"/>
      <c r="GB124" s="77"/>
      <c r="GC124" s="77"/>
      <c r="GD124" s="77"/>
      <c r="GE124" s="77"/>
      <c r="GF124" s="77"/>
      <c r="GG124" s="77"/>
      <c r="GH124" s="77"/>
      <c r="GI124" s="77"/>
      <c r="GJ124" s="77"/>
      <c r="GK124" s="77"/>
      <c r="GL124" s="77"/>
      <c r="GM124" s="77"/>
      <c r="GN124" s="77"/>
      <c r="GO124" s="77"/>
      <c r="GP124" s="77"/>
      <c r="GQ124" s="77"/>
      <c r="GR124" s="77"/>
    </row>
    <row r="125" spans="1:200" ht="16.5" customHeight="1" x14ac:dyDescent="0.2">
      <c r="A125" s="88">
        <v>70</v>
      </c>
      <c r="B125" s="88" t="s">
        <v>24</v>
      </c>
      <c r="C125" s="88" t="s">
        <v>54</v>
      </c>
      <c r="D125" s="89"/>
      <c r="E125" s="94"/>
      <c r="F125" s="122">
        <v>1</v>
      </c>
      <c r="G125" s="74"/>
      <c r="H125" s="121" t="s">
        <v>232</v>
      </c>
      <c r="I125" s="114"/>
      <c r="J125" s="91">
        <f>SUM(J126:J127)</f>
        <v>0</v>
      </c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  <c r="BX125" s="77"/>
      <c r="BY125" s="77"/>
      <c r="BZ125" s="77"/>
      <c r="CA125" s="77"/>
      <c r="CB125" s="77"/>
      <c r="CC125" s="77"/>
      <c r="CD125" s="77"/>
      <c r="CE125" s="77"/>
      <c r="CF125" s="77"/>
      <c r="CG125" s="77"/>
      <c r="CH125" s="77"/>
      <c r="CI125" s="77"/>
      <c r="CJ125" s="77"/>
      <c r="CK125" s="77"/>
      <c r="CL125" s="77"/>
      <c r="CM125" s="77"/>
      <c r="CN125" s="77"/>
      <c r="CO125" s="77"/>
      <c r="CP125" s="77"/>
      <c r="CQ125" s="77"/>
      <c r="CR125" s="77"/>
      <c r="CS125" s="77"/>
      <c r="CT125" s="77"/>
      <c r="CU125" s="77"/>
      <c r="CV125" s="77"/>
      <c r="CW125" s="77"/>
      <c r="CX125" s="77"/>
      <c r="CY125" s="77"/>
      <c r="CZ125" s="77"/>
      <c r="DA125" s="77"/>
      <c r="DB125" s="77"/>
      <c r="DC125" s="77"/>
      <c r="DD125" s="77"/>
      <c r="DE125" s="77"/>
      <c r="DF125" s="77"/>
      <c r="DG125" s="77"/>
      <c r="DH125" s="77"/>
      <c r="DI125" s="77"/>
      <c r="DJ125" s="77"/>
      <c r="DK125" s="77"/>
      <c r="DL125" s="77"/>
      <c r="DM125" s="77"/>
      <c r="DN125" s="77"/>
      <c r="DO125" s="77"/>
      <c r="DP125" s="77"/>
      <c r="DQ125" s="77"/>
      <c r="DR125" s="77"/>
      <c r="DS125" s="77"/>
      <c r="DT125" s="77"/>
      <c r="DU125" s="77"/>
      <c r="DV125" s="77"/>
      <c r="DW125" s="77"/>
      <c r="DX125" s="77"/>
      <c r="DY125" s="77"/>
      <c r="DZ125" s="77"/>
      <c r="EA125" s="77"/>
      <c r="EB125" s="77"/>
      <c r="EC125" s="77"/>
      <c r="ED125" s="77"/>
      <c r="EE125" s="77"/>
      <c r="EF125" s="77"/>
      <c r="EG125" s="77"/>
      <c r="EH125" s="77"/>
      <c r="EI125" s="77"/>
      <c r="EJ125" s="77"/>
      <c r="EK125" s="77"/>
      <c r="EL125" s="77"/>
      <c r="EM125" s="77"/>
      <c r="EN125" s="77"/>
      <c r="EO125" s="77"/>
      <c r="EP125" s="77"/>
      <c r="EQ125" s="77"/>
      <c r="ER125" s="77"/>
      <c r="ES125" s="77"/>
      <c r="ET125" s="77"/>
      <c r="EU125" s="77"/>
      <c r="EV125" s="77"/>
      <c r="EW125" s="77"/>
      <c r="EX125" s="77"/>
      <c r="EY125" s="77"/>
      <c r="EZ125" s="77"/>
      <c r="FA125" s="77"/>
      <c r="FB125" s="77"/>
      <c r="FC125" s="77"/>
      <c r="FD125" s="77"/>
      <c r="FE125" s="77"/>
      <c r="FF125" s="77"/>
      <c r="FG125" s="77"/>
      <c r="FH125" s="77"/>
      <c r="FI125" s="77"/>
      <c r="FJ125" s="77"/>
      <c r="FK125" s="77"/>
      <c r="FL125" s="77"/>
      <c r="FM125" s="77"/>
      <c r="FN125" s="77"/>
      <c r="FO125" s="77"/>
      <c r="FP125" s="77"/>
      <c r="FQ125" s="77"/>
      <c r="FR125" s="77"/>
      <c r="FS125" s="77"/>
      <c r="FT125" s="77"/>
      <c r="FU125" s="77"/>
      <c r="FV125" s="77"/>
      <c r="FW125" s="77"/>
      <c r="FX125" s="77"/>
      <c r="FY125" s="77"/>
      <c r="FZ125" s="77"/>
      <c r="GA125" s="77"/>
      <c r="GB125" s="77"/>
      <c r="GC125" s="77"/>
      <c r="GD125" s="77"/>
      <c r="GE125" s="77"/>
      <c r="GF125" s="77"/>
      <c r="GG125" s="77"/>
      <c r="GH125" s="77"/>
      <c r="GI125" s="77"/>
      <c r="GJ125" s="77"/>
      <c r="GK125" s="77"/>
      <c r="GL125" s="77"/>
      <c r="GM125" s="77"/>
      <c r="GN125" s="77"/>
      <c r="GO125" s="77"/>
      <c r="GP125" s="77"/>
      <c r="GQ125" s="77"/>
      <c r="GR125" s="77"/>
    </row>
    <row r="126" spans="1:200" ht="16.5" customHeight="1" x14ac:dyDescent="0.2">
      <c r="A126" s="88">
        <v>70</v>
      </c>
      <c r="B126" s="88" t="s">
        <v>24</v>
      </c>
      <c r="C126" s="88" t="s">
        <v>54</v>
      </c>
      <c r="D126" s="88" t="s">
        <v>19</v>
      </c>
      <c r="E126" s="94"/>
      <c r="F126" s="122">
        <v>2</v>
      </c>
      <c r="G126" s="74"/>
      <c r="H126" s="120" t="s">
        <v>248</v>
      </c>
      <c r="I126" s="114"/>
      <c r="J126" s="93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  <c r="BX126" s="77"/>
      <c r="BY126" s="77"/>
      <c r="BZ126" s="77"/>
      <c r="CA126" s="77"/>
      <c r="CB126" s="77"/>
      <c r="CC126" s="77"/>
      <c r="CD126" s="77"/>
      <c r="CE126" s="77"/>
      <c r="CF126" s="77"/>
      <c r="CG126" s="77"/>
      <c r="CH126" s="77"/>
      <c r="CI126" s="77"/>
      <c r="CJ126" s="77"/>
      <c r="CK126" s="77"/>
      <c r="CL126" s="77"/>
      <c r="CM126" s="77"/>
      <c r="CN126" s="77"/>
      <c r="CO126" s="77"/>
      <c r="CP126" s="77"/>
      <c r="CQ126" s="77"/>
      <c r="CR126" s="77"/>
      <c r="CS126" s="77"/>
      <c r="CT126" s="77"/>
      <c r="CU126" s="77"/>
      <c r="CV126" s="77"/>
      <c r="CW126" s="77"/>
      <c r="CX126" s="77"/>
      <c r="CY126" s="77"/>
      <c r="CZ126" s="77"/>
      <c r="DA126" s="77"/>
      <c r="DB126" s="77"/>
      <c r="DC126" s="77"/>
      <c r="DD126" s="77"/>
      <c r="DE126" s="77"/>
      <c r="DF126" s="77"/>
      <c r="DG126" s="77"/>
      <c r="DH126" s="77"/>
      <c r="DI126" s="77"/>
      <c r="DJ126" s="77"/>
      <c r="DK126" s="77"/>
      <c r="DL126" s="77"/>
      <c r="DM126" s="77"/>
      <c r="DN126" s="77"/>
      <c r="DO126" s="77"/>
      <c r="DP126" s="77"/>
      <c r="DQ126" s="77"/>
      <c r="DR126" s="77"/>
      <c r="DS126" s="77"/>
      <c r="DT126" s="77"/>
      <c r="DU126" s="77"/>
      <c r="DV126" s="77"/>
      <c r="DW126" s="77"/>
      <c r="DX126" s="77"/>
      <c r="DY126" s="77"/>
      <c r="DZ126" s="77"/>
      <c r="EA126" s="77"/>
      <c r="EB126" s="77"/>
      <c r="EC126" s="77"/>
      <c r="ED126" s="77"/>
      <c r="EE126" s="77"/>
      <c r="EF126" s="77"/>
      <c r="EG126" s="77"/>
      <c r="EH126" s="77"/>
      <c r="EI126" s="77"/>
      <c r="EJ126" s="77"/>
      <c r="EK126" s="77"/>
      <c r="EL126" s="77"/>
      <c r="EM126" s="77"/>
      <c r="EN126" s="77"/>
      <c r="EO126" s="77"/>
      <c r="EP126" s="77"/>
      <c r="EQ126" s="77"/>
      <c r="ER126" s="77"/>
      <c r="ES126" s="77"/>
      <c r="ET126" s="77"/>
      <c r="EU126" s="77"/>
      <c r="EV126" s="77"/>
      <c r="EW126" s="77"/>
      <c r="EX126" s="77"/>
      <c r="EY126" s="77"/>
      <c r="EZ126" s="77"/>
      <c r="FA126" s="77"/>
      <c r="FB126" s="77"/>
      <c r="FC126" s="77"/>
      <c r="FD126" s="77"/>
      <c r="FE126" s="77"/>
      <c r="FF126" s="77"/>
      <c r="FG126" s="77"/>
      <c r="FH126" s="77"/>
      <c r="FI126" s="77"/>
      <c r="FJ126" s="77"/>
      <c r="FK126" s="77"/>
      <c r="FL126" s="77"/>
      <c r="FM126" s="77"/>
      <c r="FN126" s="77"/>
      <c r="FO126" s="77"/>
      <c r="FP126" s="77"/>
      <c r="FQ126" s="77"/>
      <c r="FR126" s="77"/>
      <c r="FS126" s="77"/>
      <c r="FT126" s="77"/>
      <c r="FU126" s="77"/>
      <c r="FV126" s="77"/>
      <c r="FW126" s="77"/>
      <c r="FX126" s="77"/>
      <c r="FY126" s="77"/>
      <c r="FZ126" s="77"/>
      <c r="GA126" s="77"/>
      <c r="GB126" s="77"/>
      <c r="GC126" s="77"/>
      <c r="GD126" s="77"/>
      <c r="GE126" s="77"/>
      <c r="GF126" s="77"/>
      <c r="GG126" s="77"/>
      <c r="GH126" s="77"/>
      <c r="GI126" s="77"/>
      <c r="GJ126" s="77"/>
      <c r="GK126" s="77"/>
      <c r="GL126" s="77"/>
      <c r="GM126" s="77"/>
      <c r="GN126" s="77"/>
      <c r="GO126" s="77"/>
      <c r="GP126" s="77"/>
      <c r="GQ126" s="77"/>
      <c r="GR126" s="77"/>
    </row>
    <row r="127" spans="1:200" ht="16.5" customHeight="1" x14ac:dyDescent="0.2">
      <c r="A127" s="88">
        <v>70</v>
      </c>
      <c r="B127" s="88" t="s">
        <v>24</v>
      </c>
      <c r="C127" s="88" t="s">
        <v>54</v>
      </c>
      <c r="D127" s="88" t="s">
        <v>24</v>
      </c>
      <c r="E127" s="94"/>
      <c r="F127" s="122">
        <v>2</v>
      </c>
      <c r="G127" s="74"/>
      <c r="H127" s="120" t="s">
        <v>249</v>
      </c>
      <c r="I127" s="114"/>
      <c r="J127" s="93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77"/>
      <c r="BA127" s="77"/>
      <c r="BB127" s="77"/>
      <c r="BC127" s="77"/>
      <c r="BD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  <c r="BU127" s="77"/>
      <c r="BV127" s="77"/>
      <c r="BW127" s="77"/>
      <c r="BX127" s="77"/>
      <c r="BY127" s="77"/>
      <c r="BZ127" s="77"/>
      <c r="CA127" s="77"/>
      <c r="CB127" s="77"/>
      <c r="CC127" s="77"/>
      <c r="CD127" s="77"/>
      <c r="CE127" s="77"/>
      <c r="CF127" s="77"/>
      <c r="CG127" s="77"/>
      <c r="CH127" s="77"/>
      <c r="CI127" s="77"/>
      <c r="CJ127" s="77"/>
      <c r="CK127" s="77"/>
      <c r="CL127" s="77"/>
      <c r="CM127" s="77"/>
      <c r="CN127" s="77"/>
      <c r="CO127" s="77"/>
      <c r="CP127" s="77"/>
      <c r="CQ127" s="77"/>
      <c r="CR127" s="77"/>
      <c r="CS127" s="77"/>
      <c r="CT127" s="77"/>
      <c r="CU127" s="77"/>
      <c r="CV127" s="77"/>
      <c r="CW127" s="77"/>
      <c r="CX127" s="77"/>
      <c r="CY127" s="77"/>
      <c r="CZ127" s="77"/>
      <c r="DA127" s="77"/>
      <c r="DB127" s="77"/>
      <c r="DC127" s="77"/>
      <c r="DD127" s="77"/>
      <c r="DE127" s="77"/>
      <c r="DF127" s="77"/>
      <c r="DG127" s="77"/>
      <c r="DH127" s="77"/>
      <c r="DI127" s="77"/>
      <c r="DJ127" s="77"/>
      <c r="DK127" s="77"/>
      <c r="DL127" s="77"/>
      <c r="DM127" s="77"/>
      <c r="DN127" s="77"/>
      <c r="DO127" s="77"/>
      <c r="DP127" s="77"/>
      <c r="DQ127" s="77"/>
      <c r="DR127" s="77"/>
      <c r="DS127" s="77"/>
      <c r="DT127" s="77"/>
      <c r="DU127" s="77"/>
      <c r="DV127" s="77"/>
      <c r="DW127" s="77"/>
      <c r="DX127" s="77"/>
      <c r="DY127" s="77"/>
      <c r="DZ127" s="77"/>
      <c r="EA127" s="77"/>
      <c r="EB127" s="77"/>
      <c r="EC127" s="77"/>
      <c r="ED127" s="77"/>
      <c r="EE127" s="77"/>
      <c r="EF127" s="77"/>
      <c r="EG127" s="77"/>
      <c r="EH127" s="77"/>
      <c r="EI127" s="77"/>
      <c r="EJ127" s="77"/>
      <c r="EK127" s="77"/>
      <c r="EL127" s="77"/>
      <c r="EM127" s="77"/>
      <c r="EN127" s="77"/>
      <c r="EO127" s="77"/>
      <c r="EP127" s="77"/>
      <c r="EQ127" s="77"/>
      <c r="ER127" s="77"/>
      <c r="ES127" s="77"/>
      <c r="ET127" s="77"/>
      <c r="EU127" s="77"/>
      <c r="EV127" s="77"/>
      <c r="EW127" s="77"/>
      <c r="EX127" s="77"/>
      <c r="EY127" s="77"/>
      <c r="EZ127" s="77"/>
      <c r="FA127" s="77"/>
      <c r="FB127" s="77"/>
      <c r="FC127" s="77"/>
      <c r="FD127" s="77"/>
      <c r="FE127" s="77"/>
      <c r="FF127" s="77"/>
      <c r="FG127" s="77"/>
      <c r="FH127" s="77"/>
      <c r="FI127" s="77"/>
      <c r="FJ127" s="77"/>
      <c r="FK127" s="77"/>
      <c r="FL127" s="77"/>
      <c r="FM127" s="77"/>
      <c r="FN127" s="77"/>
      <c r="FO127" s="77"/>
      <c r="FP127" s="77"/>
      <c r="FQ127" s="77"/>
      <c r="FR127" s="77"/>
      <c r="FS127" s="77"/>
      <c r="FT127" s="77"/>
      <c r="FU127" s="77"/>
      <c r="FV127" s="77"/>
      <c r="FW127" s="77"/>
      <c r="FX127" s="77"/>
      <c r="FY127" s="77"/>
      <c r="FZ127" s="77"/>
      <c r="GA127" s="77"/>
      <c r="GB127" s="77"/>
      <c r="GC127" s="77"/>
      <c r="GD127" s="77"/>
      <c r="GE127" s="77"/>
      <c r="GF127" s="77"/>
      <c r="GG127" s="77"/>
      <c r="GH127" s="77"/>
      <c r="GI127" s="77"/>
      <c r="GJ127" s="77"/>
      <c r="GK127" s="77"/>
      <c r="GL127" s="77"/>
      <c r="GM127" s="77"/>
      <c r="GN127" s="77"/>
      <c r="GO127" s="77"/>
      <c r="GP127" s="77"/>
      <c r="GQ127" s="77"/>
      <c r="GR127" s="77"/>
    </row>
    <row r="128" spans="1:200" ht="16.5" customHeight="1" x14ac:dyDescent="0.2">
      <c r="A128" s="88">
        <v>70</v>
      </c>
      <c r="B128" s="88" t="s">
        <v>24</v>
      </c>
      <c r="C128" s="88" t="s">
        <v>91</v>
      </c>
      <c r="D128" s="89"/>
      <c r="E128" s="94"/>
      <c r="F128" s="122">
        <v>1</v>
      </c>
      <c r="G128" s="74"/>
      <c r="H128" s="121" t="s">
        <v>250</v>
      </c>
      <c r="I128" s="114"/>
      <c r="J128" s="123">
        <f>SUM(J129:J130)</f>
        <v>0</v>
      </c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  <c r="AY128" s="77"/>
      <c r="AZ128" s="77"/>
      <c r="BA128" s="77"/>
      <c r="BB128" s="77"/>
      <c r="BC128" s="77"/>
      <c r="BD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/>
      <c r="BP128" s="77"/>
      <c r="BQ128" s="77"/>
      <c r="BR128" s="77"/>
      <c r="BS128" s="77"/>
      <c r="BT128" s="77"/>
      <c r="BU128" s="77"/>
      <c r="BV128" s="77"/>
      <c r="BW128" s="77"/>
      <c r="BX128" s="77"/>
      <c r="BY128" s="77"/>
      <c r="BZ128" s="77"/>
      <c r="CA128" s="77"/>
      <c r="CB128" s="77"/>
      <c r="CC128" s="77"/>
      <c r="CD128" s="77"/>
      <c r="CE128" s="77"/>
      <c r="CF128" s="77"/>
      <c r="CG128" s="77"/>
      <c r="CH128" s="77"/>
      <c r="CI128" s="77"/>
      <c r="CJ128" s="77"/>
      <c r="CK128" s="77"/>
      <c r="CL128" s="77"/>
      <c r="CM128" s="77"/>
      <c r="CN128" s="77"/>
      <c r="CO128" s="77"/>
      <c r="CP128" s="77"/>
      <c r="CQ128" s="77"/>
      <c r="CR128" s="77"/>
      <c r="CS128" s="77"/>
      <c r="CT128" s="77"/>
      <c r="CU128" s="77"/>
      <c r="CV128" s="77"/>
      <c r="CW128" s="77"/>
      <c r="CX128" s="77"/>
      <c r="CY128" s="77"/>
      <c r="CZ128" s="77"/>
      <c r="DA128" s="77"/>
      <c r="DB128" s="77"/>
      <c r="DC128" s="77"/>
      <c r="DD128" s="77"/>
      <c r="DE128" s="77"/>
      <c r="DF128" s="77"/>
      <c r="DG128" s="77"/>
      <c r="DH128" s="77"/>
      <c r="DI128" s="77"/>
      <c r="DJ128" s="77"/>
      <c r="DK128" s="77"/>
      <c r="DL128" s="77"/>
      <c r="DM128" s="77"/>
      <c r="DN128" s="77"/>
      <c r="DO128" s="77"/>
      <c r="DP128" s="77"/>
      <c r="DQ128" s="77"/>
      <c r="DR128" s="77"/>
      <c r="DS128" s="77"/>
      <c r="DT128" s="77"/>
      <c r="DU128" s="77"/>
      <c r="DV128" s="77"/>
      <c r="DW128" s="77"/>
      <c r="DX128" s="77"/>
      <c r="DY128" s="77"/>
      <c r="DZ128" s="77"/>
      <c r="EA128" s="77"/>
      <c r="EB128" s="77"/>
      <c r="EC128" s="77"/>
      <c r="ED128" s="77"/>
      <c r="EE128" s="77"/>
      <c r="EF128" s="77"/>
      <c r="EG128" s="77"/>
      <c r="EH128" s="77"/>
      <c r="EI128" s="77"/>
      <c r="EJ128" s="77"/>
      <c r="EK128" s="77"/>
      <c r="EL128" s="77"/>
      <c r="EM128" s="77"/>
      <c r="EN128" s="77"/>
      <c r="EO128" s="77"/>
      <c r="EP128" s="77"/>
      <c r="EQ128" s="77"/>
      <c r="ER128" s="77"/>
      <c r="ES128" s="77"/>
      <c r="ET128" s="77"/>
      <c r="EU128" s="77"/>
      <c r="EV128" s="77"/>
      <c r="EW128" s="77"/>
      <c r="EX128" s="77"/>
      <c r="EY128" s="77"/>
      <c r="EZ128" s="77"/>
      <c r="FA128" s="77"/>
      <c r="FB128" s="77"/>
      <c r="FC128" s="77"/>
      <c r="FD128" s="77"/>
      <c r="FE128" s="77"/>
      <c r="FF128" s="77"/>
      <c r="FG128" s="77"/>
      <c r="FH128" s="77"/>
      <c r="FI128" s="77"/>
      <c r="FJ128" s="77"/>
      <c r="FK128" s="77"/>
      <c r="FL128" s="77"/>
      <c r="FM128" s="77"/>
      <c r="FN128" s="77"/>
      <c r="FO128" s="77"/>
      <c r="FP128" s="77"/>
      <c r="FQ128" s="77"/>
      <c r="FR128" s="77"/>
      <c r="FS128" s="77"/>
      <c r="FT128" s="77"/>
      <c r="FU128" s="77"/>
      <c r="FV128" s="77"/>
      <c r="FW128" s="77"/>
      <c r="FX128" s="77"/>
      <c r="FY128" s="77"/>
      <c r="FZ128" s="77"/>
      <c r="GA128" s="77"/>
      <c r="GB128" s="77"/>
      <c r="GC128" s="77"/>
      <c r="GD128" s="77"/>
      <c r="GE128" s="77"/>
      <c r="GF128" s="77"/>
      <c r="GG128" s="77"/>
      <c r="GH128" s="77"/>
      <c r="GI128" s="77"/>
      <c r="GJ128" s="77"/>
      <c r="GK128" s="77"/>
      <c r="GL128" s="77"/>
      <c r="GM128" s="77"/>
      <c r="GN128" s="77"/>
      <c r="GO128" s="77"/>
      <c r="GP128" s="77"/>
      <c r="GQ128" s="77"/>
      <c r="GR128" s="77"/>
    </row>
    <row r="129" spans="1:200" ht="16.5" customHeight="1" x14ac:dyDescent="0.2">
      <c r="A129" s="88">
        <v>70</v>
      </c>
      <c r="B129" s="88" t="s">
        <v>24</v>
      </c>
      <c r="C129" s="88" t="s">
        <v>91</v>
      </c>
      <c r="D129" s="88" t="s">
        <v>19</v>
      </c>
      <c r="E129" s="94"/>
      <c r="F129" s="122">
        <v>2</v>
      </c>
      <c r="G129" s="74"/>
      <c r="H129" s="120" t="s">
        <v>251</v>
      </c>
      <c r="I129" s="114"/>
      <c r="J129" s="93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77"/>
      <c r="BC129" s="77"/>
      <c r="BD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  <c r="BX129" s="77"/>
      <c r="BY129" s="77"/>
      <c r="BZ129" s="77"/>
      <c r="CA129" s="77"/>
      <c r="CB129" s="77"/>
      <c r="CC129" s="77"/>
      <c r="CD129" s="77"/>
      <c r="CE129" s="77"/>
      <c r="CF129" s="77"/>
      <c r="CG129" s="77"/>
      <c r="CH129" s="77"/>
      <c r="CI129" s="77"/>
      <c r="CJ129" s="77"/>
      <c r="CK129" s="77"/>
      <c r="CL129" s="77"/>
      <c r="CM129" s="77"/>
      <c r="CN129" s="77"/>
      <c r="CO129" s="77"/>
      <c r="CP129" s="77"/>
      <c r="CQ129" s="77"/>
      <c r="CR129" s="77"/>
      <c r="CS129" s="77"/>
      <c r="CT129" s="77"/>
      <c r="CU129" s="77"/>
      <c r="CV129" s="77"/>
      <c r="CW129" s="77"/>
      <c r="CX129" s="77"/>
      <c r="CY129" s="77"/>
      <c r="CZ129" s="77"/>
      <c r="DA129" s="77"/>
      <c r="DB129" s="77"/>
      <c r="DC129" s="77"/>
      <c r="DD129" s="77"/>
      <c r="DE129" s="77"/>
      <c r="DF129" s="77"/>
      <c r="DG129" s="77"/>
      <c r="DH129" s="77"/>
      <c r="DI129" s="77"/>
      <c r="DJ129" s="77"/>
      <c r="DK129" s="77"/>
      <c r="DL129" s="77"/>
      <c r="DM129" s="77"/>
      <c r="DN129" s="77"/>
      <c r="DO129" s="77"/>
      <c r="DP129" s="77"/>
      <c r="DQ129" s="77"/>
      <c r="DR129" s="77"/>
      <c r="DS129" s="77"/>
      <c r="DT129" s="77"/>
      <c r="DU129" s="77"/>
      <c r="DV129" s="77"/>
      <c r="DW129" s="77"/>
      <c r="DX129" s="77"/>
      <c r="DY129" s="77"/>
      <c r="DZ129" s="77"/>
      <c r="EA129" s="77"/>
      <c r="EB129" s="77"/>
      <c r="EC129" s="77"/>
      <c r="ED129" s="77"/>
      <c r="EE129" s="77"/>
      <c r="EF129" s="77"/>
      <c r="EG129" s="77"/>
      <c r="EH129" s="77"/>
      <c r="EI129" s="77"/>
      <c r="EJ129" s="77"/>
      <c r="EK129" s="77"/>
      <c r="EL129" s="77"/>
      <c r="EM129" s="77"/>
      <c r="EN129" s="77"/>
      <c r="EO129" s="77"/>
      <c r="EP129" s="77"/>
      <c r="EQ129" s="77"/>
      <c r="ER129" s="77"/>
      <c r="ES129" s="77"/>
      <c r="ET129" s="77"/>
      <c r="EU129" s="77"/>
      <c r="EV129" s="77"/>
      <c r="EW129" s="77"/>
      <c r="EX129" s="77"/>
      <c r="EY129" s="77"/>
      <c r="EZ129" s="77"/>
      <c r="FA129" s="77"/>
      <c r="FB129" s="77"/>
      <c r="FC129" s="77"/>
      <c r="FD129" s="77"/>
      <c r="FE129" s="77"/>
      <c r="FF129" s="77"/>
      <c r="FG129" s="77"/>
      <c r="FH129" s="77"/>
      <c r="FI129" s="77"/>
      <c r="FJ129" s="77"/>
      <c r="FK129" s="77"/>
      <c r="FL129" s="77"/>
      <c r="FM129" s="77"/>
      <c r="FN129" s="77"/>
      <c r="FO129" s="77"/>
      <c r="FP129" s="77"/>
      <c r="FQ129" s="77"/>
      <c r="FR129" s="77"/>
      <c r="FS129" s="77"/>
      <c r="FT129" s="77"/>
      <c r="FU129" s="77"/>
      <c r="FV129" s="77"/>
      <c r="FW129" s="77"/>
      <c r="FX129" s="77"/>
      <c r="FY129" s="77"/>
      <c r="FZ129" s="77"/>
      <c r="GA129" s="77"/>
      <c r="GB129" s="77"/>
      <c r="GC129" s="77"/>
      <c r="GD129" s="77"/>
      <c r="GE129" s="77"/>
      <c r="GF129" s="77"/>
      <c r="GG129" s="77"/>
      <c r="GH129" s="77"/>
      <c r="GI129" s="77"/>
      <c r="GJ129" s="77"/>
      <c r="GK129" s="77"/>
      <c r="GL129" s="77"/>
      <c r="GM129" s="77"/>
      <c r="GN129" s="77"/>
      <c r="GO129" s="77"/>
      <c r="GP129" s="77"/>
      <c r="GQ129" s="77"/>
      <c r="GR129" s="77"/>
    </row>
    <row r="130" spans="1:200" ht="16.5" customHeight="1" x14ac:dyDescent="0.2">
      <c r="A130" s="88">
        <v>70</v>
      </c>
      <c r="B130" s="88" t="s">
        <v>24</v>
      </c>
      <c r="C130" s="88" t="s">
        <v>91</v>
      </c>
      <c r="D130" s="88" t="s">
        <v>24</v>
      </c>
      <c r="E130" s="94"/>
      <c r="F130" s="122">
        <v>2</v>
      </c>
      <c r="G130" s="74"/>
      <c r="H130" s="120" t="s">
        <v>252</v>
      </c>
      <c r="I130" s="114"/>
      <c r="J130" s="93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7"/>
      <c r="BA130" s="77"/>
      <c r="BB130" s="77"/>
      <c r="BC130" s="77"/>
      <c r="BD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  <c r="BX130" s="77"/>
      <c r="BY130" s="77"/>
      <c r="BZ130" s="77"/>
      <c r="CA130" s="77"/>
      <c r="CB130" s="77"/>
      <c r="CC130" s="77"/>
      <c r="CD130" s="77"/>
      <c r="CE130" s="77"/>
      <c r="CF130" s="77"/>
      <c r="CG130" s="77"/>
      <c r="CH130" s="77"/>
      <c r="CI130" s="77"/>
      <c r="CJ130" s="77"/>
      <c r="CK130" s="77"/>
      <c r="CL130" s="77"/>
      <c r="CM130" s="77"/>
      <c r="CN130" s="77"/>
      <c r="CO130" s="77"/>
      <c r="CP130" s="77"/>
      <c r="CQ130" s="77"/>
      <c r="CR130" s="77"/>
      <c r="CS130" s="77"/>
      <c r="CT130" s="77"/>
      <c r="CU130" s="77"/>
      <c r="CV130" s="77"/>
      <c r="CW130" s="77"/>
      <c r="CX130" s="77"/>
      <c r="CY130" s="77"/>
      <c r="CZ130" s="77"/>
      <c r="DA130" s="77"/>
      <c r="DB130" s="77"/>
      <c r="DC130" s="77"/>
      <c r="DD130" s="77"/>
      <c r="DE130" s="77"/>
      <c r="DF130" s="77"/>
      <c r="DG130" s="77"/>
      <c r="DH130" s="77"/>
      <c r="DI130" s="77"/>
      <c r="DJ130" s="77"/>
      <c r="DK130" s="77"/>
      <c r="DL130" s="77"/>
      <c r="DM130" s="77"/>
      <c r="DN130" s="77"/>
      <c r="DO130" s="77"/>
      <c r="DP130" s="77"/>
      <c r="DQ130" s="77"/>
      <c r="DR130" s="77"/>
      <c r="DS130" s="77"/>
      <c r="DT130" s="77"/>
      <c r="DU130" s="77"/>
      <c r="DV130" s="77"/>
      <c r="DW130" s="77"/>
      <c r="DX130" s="77"/>
      <c r="DY130" s="77"/>
      <c r="DZ130" s="77"/>
      <c r="EA130" s="77"/>
      <c r="EB130" s="77"/>
      <c r="EC130" s="77"/>
      <c r="ED130" s="77"/>
      <c r="EE130" s="77"/>
      <c r="EF130" s="77"/>
      <c r="EG130" s="77"/>
      <c r="EH130" s="77"/>
      <c r="EI130" s="77"/>
      <c r="EJ130" s="77"/>
      <c r="EK130" s="77"/>
      <c r="EL130" s="77"/>
      <c r="EM130" s="77"/>
      <c r="EN130" s="77"/>
      <c r="EO130" s="77"/>
      <c r="EP130" s="77"/>
      <c r="EQ130" s="77"/>
      <c r="ER130" s="77"/>
      <c r="ES130" s="77"/>
      <c r="ET130" s="77"/>
      <c r="EU130" s="77"/>
      <c r="EV130" s="77"/>
      <c r="EW130" s="77"/>
      <c r="EX130" s="77"/>
      <c r="EY130" s="77"/>
      <c r="EZ130" s="77"/>
      <c r="FA130" s="77"/>
      <c r="FB130" s="77"/>
      <c r="FC130" s="77"/>
      <c r="FD130" s="77"/>
      <c r="FE130" s="77"/>
      <c r="FF130" s="77"/>
      <c r="FG130" s="77"/>
      <c r="FH130" s="77"/>
      <c r="FI130" s="77"/>
      <c r="FJ130" s="77"/>
      <c r="FK130" s="77"/>
      <c r="FL130" s="77"/>
      <c r="FM130" s="77"/>
      <c r="FN130" s="77"/>
      <c r="FO130" s="77"/>
      <c r="FP130" s="77"/>
      <c r="FQ130" s="77"/>
      <c r="FR130" s="77"/>
      <c r="FS130" s="77"/>
      <c r="FT130" s="77"/>
      <c r="FU130" s="77"/>
      <c r="FV130" s="77"/>
      <c r="FW130" s="77"/>
      <c r="FX130" s="77"/>
      <c r="FY130" s="77"/>
      <c r="FZ130" s="77"/>
      <c r="GA130" s="77"/>
      <c r="GB130" s="77"/>
      <c r="GC130" s="77"/>
      <c r="GD130" s="77"/>
      <c r="GE130" s="77"/>
      <c r="GF130" s="77"/>
      <c r="GG130" s="77"/>
      <c r="GH130" s="77"/>
      <c r="GI130" s="77"/>
      <c r="GJ130" s="77"/>
      <c r="GK130" s="77"/>
      <c r="GL130" s="77"/>
      <c r="GM130" s="77"/>
      <c r="GN130" s="77"/>
      <c r="GO130" s="77"/>
      <c r="GP130" s="77"/>
      <c r="GQ130" s="77"/>
      <c r="GR130" s="77"/>
    </row>
    <row r="131" spans="1:200" ht="16.5" customHeight="1" x14ac:dyDescent="0.2">
      <c r="A131" s="88" t="s">
        <v>121</v>
      </c>
      <c r="B131" s="89"/>
      <c r="C131" s="89" t="s">
        <v>155</v>
      </c>
      <c r="D131" s="89" t="s">
        <v>155</v>
      </c>
      <c r="E131" s="94"/>
      <c r="F131" s="25">
        <v>6</v>
      </c>
      <c r="G131" s="74"/>
      <c r="H131" s="56" t="s">
        <v>253</v>
      </c>
      <c r="I131" s="35"/>
      <c r="J131" s="91">
        <f>J76+J89+J93</f>
        <v>0</v>
      </c>
      <c r="K131" s="106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  <c r="BA131" s="77"/>
      <c r="BB131" s="77"/>
      <c r="BC131" s="77"/>
      <c r="BD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  <c r="BU131" s="77"/>
      <c r="BV131" s="77"/>
      <c r="BW131" s="77"/>
      <c r="BX131" s="77"/>
      <c r="BY131" s="77"/>
      <c r="BZ131" s="77"/>
      <c r="CA131" s="77"/>
      <c r="CB131" s="77"/>
      <c r="CC131" s="77"/>
      <c r="CD131" s="77"/>
      <c r="CE131" s="77"/>
      <c r="CF131" s="77"/>
      <c r="CG131" s="77"/>
      <c r="CH131" s="77"/>
      <c r="CI131" s="77"/>
      <c r="CJ131" s="77"/>
      <c r="CK131" s="77"/>
      <c r="CL131" s="77"/>
      <c r="CM131" s="77"/>
      <c r="CN131" s="77"/>
      <c r="CO131" s="77"/>
      <c r="CP131" s="77"/>
      <c r="CQ131" s="77"/>
      <c r="CR131" s="77"/>
      <c r="CS131" s="77"/>
      <c r="CT131" s="77"/>
      <c r="CU131" s="77"/>
      <c r="CV131" s="77"/>
      <c r="CW131" s="77"/>
      <c r="CX131" s="77"/>
      <c r="CY131" s="77"/>
      <c r="CZ131" s="77"/>
      <c r="DA131" s="77"/>
      <c r="DB131" s="77"/>
      <c r="DC131" s="77"/>
      <c r="DD131" s="77"/>
      <c r="DE131" s="77"/>
      <c r="DF131" s="77"/>
      <c r="DG131" s="77"/>
      <c r="DH131" s="77"/>
      <c r="DI131" s="77"/>
      <c r="DJ131" s="77"/>
      <c r="DK131" s="77"/>
      <c r="DL131" s="77"/>
      <c r="DM131" s="77"/>
      <c r="DN131" s="77"/>
      <c r="DO131" s="77"/>
      <c r="DP131" s="77"/>
      <c r="DQ131" s="77"/>
      <c r="DR131" s="77"/>
      <c r="DS131" s="77"/>
      <c r="DT131" s="77"/>
      <c r="DU131" s="77"/>
      <c r="DV131" s="77"/>
      <c r="DW131" s="77"/>
      <c r="DX131" s="77"/>
      <c r="DY131" s="77"/>
      <c r="DZ131" s="77"/>
      <c r="EA131" s="77"/>
      <c r="EB131" s="77"/>
      <c r="EC131" s="77"/>
      <c r="ED131" s="77"/>
      <c r="EE131" s="77"/>
      <c r="EF131" s="77"/>
      <c r="EG131" s="77"/>
      <c r="EH131" s="77"/>
      <c r="EI131" s="77"/>
      <c r="EJ131" s="77"/>
      <c r="EK131" s="77"/>
      <c r="EL131" s="77"/>
      <c r="EM131" s="77"/>
      <c r="EN131" s="77"/>
      <c r="EO131" s="77"/>
      <c r="EP131" s="77"/>
      <c r="EQ131" s="77"/>
      <c r="ER131" s="77"/>
      <c r="ES131" s="77"/>
      <c r="ET131" s="77"/>
      <c r="EU131" s="77"/>
      <c r="EV131" s="77"/>
      <c r="EW131" s="77"/>
      <c r="EX131" s="77"/>
      <c r="EY131" s="77"/>
      <c r="EZ131" s="77"/>
      <c r="FA131" s="77"/>
      <c r="FB131" s="77"/>
      <c r="FC131" s="77"/>
      <c r="FD131" s="77"/>
      <c r="FE131" s="77"/>
      <c r="FF131" s="77"/>
      <c r="FG131" s="77"/>
      <c r="FH131" s="77"/>
      <c r="FI131" s="77"/>
      <c r="FJ131" s="77"/>
      <c r="FK131" s="77"/>
      <c r="FL131" s="77"/>
      <c r="FM131" s="77"/>
      <c r="FN131" s="77"/>
      <c r="FO131" s="77"/>
      <c r="FP131" s="77"/>
      <c r="FQ131" s="77"/>
      <c r="FR131" s="77"/>
      <c r="FS131" s="77"/>
      <c r="FT131" s="77"/>
      <c r="FU131" s="77"/>
      <c r="FV131" s="77"/>
      <c r="FW131" s="77"/>
      <c r="FX131" s="77"/>
      <c r="FY131" s="77"/>
      <c r="FZ131" s="77"/>
      <c r="GA131" s="77"/>
      <c r="GB131" s="77"/>
      <c r="GC131" s="77"/>
      <c r="GD131" s="77"/>
      <c r="GE131" s="77"/>
      <c r="GF131" s="77"/>
      <c r="GG131" s="77"/>
      <c r="GH131" s="77"/>
      <c r="GI131" s="77"/>
      <c r="GJ131" s="77"/>
      <c r="GK131" s="77"/>
      <c r="GL131" s="77"/>
      <c r="GM131" s="77"/>
      <c r="GN131" s="77"/>
      <c r="GO131" s="77"/>
      <c r="GP131" s="77"/>
      <c r="GQ131" s="77"/>
      <c r="GR131" s="77"/>
    </row>
    <row r="132" spans="1:200" ht="16.5" customHeight="1" x14ac:dyDescent="0.2">
      <c r="A132" s="124"/>
      <c r="B132" s="124"/>
      <c r="C132" s="124"/>
      <c r="D132" s="124"/>
      <c r="E132" s="125"/>
      <c r="F132" s="99"/>
      <c r="G132" s="74"/>
      <c r="H132" s="35"/>
      <c r="I132" s="35"/>
    </row>
    <row r="133" spans="1:200" ht="6.95" customHeight="1" x14ac:dyDescent="0.2">
      <c r="A133" s="126"/>
      <c r="B133" s="126"/>
      <c r="C133" s="126"/>
      <c r="D133" s="126"/>
      <c r="E133" s="126"/>
      <c r="F133" s="126"/>
      <c r="G133" s="126"/>
      <c r="H133" s="126"/>
      <c r="I133" s="126"/>
      <c r="J133" s="126"/>
    </row>
  </sheetData>
  <mergeCells count="4">
    <mergeCell ref="J9:J10"/>
    <mergeCell ref="A10:G10"/>
    <mergeCell ref="A11:G11"/>
    <mergeCell ref="A1:J1"/>
  </mergeCells>
  <pageMargins left="0.78740157480314965" right="0.39370078740157483" top="0.39370078740157483" bottom="0.98425196850393704" header="0.51181102362204722" footer="0.51181102362204722"/>
  <pageSetup paperSize="9" scale="67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P24"/>
  <sheetViews>
    <sheetView showGridLines="0" workbookViewId="0">
      <selection sqref="A1:J1"/>
    </sheetView>
  </sheetViews>
  <sheetFormatPr defaultRowHeight="12" x14ac:dyDescent="0.2"/>
  <cols>
    <col min="1" max="5" width="3" style="75" customWidth="1"/>
    <col min="6" max="6" width="7" style="75" customWidth="1"/>
    <col min="7" max="7" width="37.28515625" style="75" customWidth="1"/>
    <col min="8" max="8" width="4.7109375" style="127" customWidth="1"/>
    <col min="9" max="9" width="14.42578125" style="75" customWidth="1"/>
    <col min="10" max="10" width="14.42578125" style="128" customWidth="1"/>
    <col min="11" max="11" width="14.42578125" style="129" customWidth="1"/>
    <col min="12" max="12" width="15" style="128" customWidth="1"/>
    <col min="13" max="13" width="9.140625" style="128"/>
    <col min="14" max="14" width="9.140625" style="128" customWidth="1"/>
    <col min="15" max="16384" width="9.140625" style="128"/>
  </cols>
  <sheetData>
    <row r="1" spans="1:11" customFormat="1" ht="50.1" customHeight="1" x14ac:dyDescent="0.2">
      <c r="A1" s="161" t="s">
        <v>267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8" t="s">
        <v>0</v>
      </c>
      <c r="B4" s="130"/>
      <c r="C4" s="130"/>
      <c r="D4" s="131"/>
      <c r="E4" s="130"/>
      <c r="F4" s="130"/>
      <c r="G4" s="130"/>
      <c r="H4" s="128"/>
      <c r="J4" s="127" t="s">
        <v>1</v>
      </c>
      <c r="K4" s="80">
        <v>40623</v>
      </c>
    </row>
    <row r="5" spans="1:11" ht="14.85" customHeight="1" x14ac:dyDescent="0.2">
      <c r="A5" s="12" t="s">
        <v>155</v>
      </c>
      <c r="B5" s="130"/>
      <c r="C5" s="130"/>
      <c r="D5" s="132"/>
      <c r="E5" s="133"/>
      <c r="F5" s="133"/>
      <c r="G5" s="133"/>
      <c r="H5" s="128"/>
      <c r="J5" s="127" t="s">
        <v>2</v>
      </c>
      <c r="K5" s="81"/>
    </row>
    <row r="6" spans="1:11" ht="14.85" customHeight="1" x14ac:dyDescent="0.2">
      <c r="A6" s="134"/>
      <c r="H6" s="128"/>
      <c r="J6" s="127" t="s">
        <v>3</v>
      </c>
      <c r="K6" s="80">
        <v>40634</v>
      </c>
    </row>
    <row r="7" spans="1:11" ht="14.85" customHeight="1" x14ac:dyDescent="0.2">
      <c r="A7" s="128"/>
      <c r="H7" s="128"/>
      <c r="J7" s="127"/>
      <c r="K7" s="128"/>
    </row>
    <row r="8" spans="1:11" ht="14.85" customHeight="1" x14ac:dyDescent="0.2">
      <c r="A8" s="135" t="s">
        <v>254</v>
      </c>
      <c r="H8" s="128"/>
      <c r="J8" s="127"/>
      <c r="K8" s="75"/>
    </row>
    <row r="9" spans="1:11" ht="14.85" customHeight="1" x14ac:dyDescent="0.2">
      <c r="A9" s="128"/>
      <c r="K9" s="168" t="s">
        <v>255</v>
      </c>
    </row>
    <row r="10" spans="1:11" ht="29.45" customHeight="1" x14ac:dyDescent="0.2">
      <c r="A10" s="166" t="s">
        <v>6</v>
      </c>
      <c r="B10" s="166"/>
      <c r="C10" s="166"/>
      <c r="D10" s="166"/>
      <c r="E10" s="166"/>
      <c r="F10" s="166"/>
      <c r="G10" s="79" t="s">
        <v>7</v>
      </c>
      <c r="J10" s="136"/>
      <c r="K10" s="169"/>
    </row>
    <row r="11" spans="1:11" ht="29.45" customHeight="1" x14ac:dyDescent="0.2">
      <c r="A11" s="167" t="s">
        <v>8</v>
      </c>
      <c r="B11" s="167"/>
      <c r="C11" s="167"/>
      <c r="D11" s="167"/>
      <c r="E11" s="167"/>
      <c r="F11" s="167"/>
      <c r="G11" s="79">
        <v>460</v>
      </c>
      <c r="J11" s="136"/>
      <c r="K11" s="136"/>
    </row>
    <row r="12" spans="1:11" ht="14.85" customHeight="1" x14ac:dyDescent="0.2">
      <c r="A12" s="83" t="s">
        <v>9</v>
      </c>
      <c r="G12" s="79" t="s">
        <v>10</v>
      </c>
      <c r="J12" s="136"/>
      <c r="K12" s="136"/>
    </row>
    <row r="13" spans="1:11" ht="14.85" customHeight="1" x14ac:dyDescent="0.2">
      <c r="A13" s="83" t="s">
        <v>11</v>
      </c>
      <c r="B13" s="128"/>
      <c r="C13" s="128"/>
      <c r="D13" s="128"/>
      <c r="E13" s="128"/>
      <c r="F13" s="128"/>
      <c r="G13" s="75" t="s">
        <v>256</v>
      </c>
      <c r="H13" s="137"/>
      <c r="I13" s="137"/>
    </row>
    <row r="14" spans="1:11" ht="14.85" customHeight="1" x14ac:dyDescent="0.2">
      <c r="A14" s="83" t="s">
        <v>13</v>
      </c>
      <c r="G14" s="79" t="s">
        <v>14</v>
      </c>
    </row>
    <row r="15" spans="1:11" ht="14.85" customHeight="1" x14ac:dyDescent="0.2">
      <c r="A15" s="134"/>
    </row>
    <row r="16" spans="1:11" ht="14.85" customHeight="1" x14ac:dyDescent="0.2"/>
    <row r="17" spans="1:16" ht="14.85" customHeight="1" x14ac:dyDescent="0.2">
      <c r="A17" s="138"/>
      <c r="I17" s="128"/>
    </row>
    <row r="18" spans="1:16" ht="14.85" customHeight="1" x14ac:dyDescent="0.2">
      <c r="A18" s="128"/>
      <c r="B18" s="128"/>
      <c r="C18" s="128"/>
      <c r="D18" s="128"/>
      <c r="E18" s="128"/>
      <c r="H18" s="32"/>
      <c r="I18" s="128"/>
      <c r="J18" s="4"/>
      <c r="K18" s="71"/>
      <c r="L18" s="71"/>
    </row>
    <row r="19" spans="1:16" ht="29.45" customHeight="1" x14ac:dyDescent="0.2">
      <c r="A19" s="128"/>
      <c r="B19" s="128"/>
      <c r="C19" s="128"/>
      <c r="D19" s="128"/>
      <c r="E19" s="128"/>
      <c r="G19" s="139" t="s">
        <v>264</v>
      </c>
      <c r="H19" s="32"/>
      <c r="I19" s="140" t="s">
        <v>257</v>
      </c>
      <c r="J19" s="140" t="s">
        <v>258</v>
      </c>
      <c r="K19" s="140" t="s">
        <v>15</v>
      </c>
      <c r="L19" s="141"/>
    </row>
    <row r="20" spans="1:16" ht="14.85" customHeight="1" x14ac:dyDescent="0.2">
      <c r="A20" s="142" t="s">
        <v>16</v>
      </c>
      <c r="B20" s="130"/>
      <c r="C20" s="130"/>
      <c r="D20" s="130"/>
      <c r="E20" s="84" t="s">
        <v>17</v>
      </c>
      <c r="G20" s="75" t="s">
        <v>259</v>
      </c>
      <c r="H20" s="32"/>
      <c r="I20" s="143">
        <v>10</v>
      </c>
      <c r="J20" s="143">
        <v>15</v>
      </c>
      <c r="K20" s="143">
        <v>20</v>
      </c>
      <c r="L20" s="144"/>
    </row>
    <row r="21" spans="1:16" ht="14.85" customHeight="1" x14ac:dyDescent="0.2">
      <c r="A21" s="145" t="s">
        <v>19</v>
      </c>
      <c r="B21" s="146"/>
      <c r="C21" s="146"/>
      <c r="D21" s="147"/>
      <c r="E21" s="146" t="s">
        <v>260</v>
      </c>
      <c r="G21" s="148" t="s">
        <v>265</v>
      </c>
      <c r="H21" s="149"/>
      <c r="I21" s="150"/>
      <c r="J21" s="151"/>
      <c r="K21" s="152">
        <f>ROUND(I21+J21,0)</f>
        <v>0</v>
      </c>
      <c r="L21" s="153"/>
      <c r="O21" s="154"/>
      <c r="P21" s="154"/>
    </row>
    <row r="22" spans="1:16" ht="14.85" customHeight="1" x14ac:dyDescent="0.2">
      <c r="A22" s="145" t="s">
        <v>24</v>
      </c>
      <c r="B22" s="146"/>
      <c r="C22" s="146"/>
      <c r="D22" s="147"/>
      <c r="E22" s="146" t="s">
        <v>260</v>
      </c>
      <c r="G22" s="148" t="s">
        <v>266</v>
      </c>
      <c r="H22" s="149"/>
      <c r="I22" s="151"/>
      <c r="J22" s="151"/>
      <c r="K22" s="152">
        <f>ROUND(I22+J22,0)</f>
        <v>0</v>
      </c>
      <c r="L22" s="153"/>
      <c r="O22" s="154"/>
      <c r="P22" s="154"/>
    </row>
    <row r="23" spans="1:16" ht="14.85" customHeight="1" x14ac:dyDescent="0.2">
      <c r="A23" s="145" t="s">
        <v>28</v>
      </c>
      <c r="B23" s="146"/>
      <c r="C23" s="146"/>
      <c r="D23" s="147"/>
      <c r="E23" s="146" t="s">
        <v>261</v>
      </c>
      <c r="F23" s="128"/>
      <c r="G23" s="75" t="s">
        <v>262</v>
      </c>
      <c r="H23" s="155"/>
      <c r="J23" s="75"/>
      <c r="K23" s="151"/>
      <c r="L23" s="153"/>
      <c r="O23" s="154"/>
      <c r="P23" s="154"/>
    </row>
    <row r="24" spans="1:16" ht="14.85" customHeight="1" x14ac:dyDescent="0.2">
      <c r="A24" s="145" t="s">
        <v>36</v>
      </c>
      <c r="B24" s="146"/>
      <c r="C24" s="146"/>
      <c r="D24" s="147"/>
      <c r="E24" s="146" t="s">
        <v>261</v>
      </c>
      <c r="G24" s="79" t="s">
        <v>263</v>
      </c>
      <c r="H24" s="149"/>
      <c r="J24" s="75"/>
      <c r="K24" s="152">
        <f>(K21+K22)/2</f>
        <v>0</v>
      </c>
      <c r="L24" s="156"/>
      <c r="O24" s="154"/>
      <c r="P24" s="154"/>
    </row>
  </sheetData>
  <mergeCells count="4">
    <mergeCell ref="K9:K10"/>
    <mergeCell ref="A10:F10"/>
    <mergeCell ref="A11:F11"/>
    <mergeCell ref="A1:J1"/>
  </mergeCells>
  <pageMargins left="0.31496062992125984" right="0" top="0.39370078740157483" bottom="0.11811023622047245" header="0.31496062992125984" footer="0.19685039370078741"/>
  <pageSetup paperSize="9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3598B0571F744FBE4A29E5068E17B7" ma:contentTypeVersion="2" ma:contentTypeDescription="Create a new document." ma:contentTypeScope="" ma:versionID="a44e0b2fd36c7cfe830a2d19d3465f3b">
  <xsd:schema xmlns:xsd="http://www.w3.org/2001/XMLSchema" xmlns:xs="http://www.w3.org/2001/XMLSchema" xmlns:p="http://schemas.microsoft.com/office/2006/metadata/properties" xmlns:ns1="http://schemas.microsoft.com/sharepoint/v3" xmlns:ns2="5081607e-f5e6-499a-b1d6-96d637fba167" targetNamespace="http://schemas.microsoft.com/office/2006/metadata/properties" ma:root="true" ma:fieldsID="d6d767c4ff2a22722fefa17633d2a3a8" ns1:_="" ns2:_="">
    <xsd:import namespace="http://schemas.microsoft.com/sharepoint/v3"/>
    <xsd:import namespace="5081607e-f5e6-499a-b1d6-96d637fba16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1607e-f5e6-499a-b1d6-96d637fba167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5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FivaOriginalContentType xmlns="5081607e-f5e6-499a-b1d6-96d637fba167" xsi:nil="true"/>
  </documentManagement>
</p:properties>
</file>

<file path=customXml/itemProps1.xml><?xml version="1.0" encoding="utf-8"?>
<ds:datastoreItem xmlns:ds="http://schemas.openxmlformats.org/officeDocument/2006/customXml" ds:itemID="{CE571109-1425-41C1-83CF-8B049F7D2AD0}"/>
</file>

<file path=customXml/itemProps2.xml><?xml version="1.0" encoding="utf-8"?>
<ds:datastoreItem xmlns:ds="http://schemas.openxmlformats.org/officeDocument/2006/customXml" ds:itemID="{317D3E5F-102F-4AC6-B36E-FE6AE8608E1D}"/>
</file>

<file path=customXml/itemProps3.xml><?xml version="1.0" encoding="utf-8"?>
<ds:datastoreItem xmlns:ds="http://schemas.openxmlformats.org/officeDocument/2006/customXml" ds:itemID="{4CACA1F8-C380-4EDE-B399-7ED5C66714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KB01</vt:lpstr>
      <vt:lpstr>KB02</vt:lpstr>
      <vt:lpstr>KB03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2016-11-29T07:52:34Z</dcterms:created>
  <dcterms:modified xsi:type="dcterms:W3CDTF">2016-11-29T07:58:35Z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0x010100863598B0571F744FBE4A29E5068E17B7</vt:lpwstr>
  </property>
  <property fmtid="{D5CDD505-2E9C-101B-9397-08002B2CF9AE}" pid="3" name="FivaOriginalContentType">
    <vt:lpwstr/>
  </property>
  <property fmtid="{D5CDD505-2E9C-101B-9397-08002B2CF9AE}" pid="4" name="FivaOriginalContentType2">
    <vt:lpwstr/>
  </property>
  <property fmtid="{D5CDD505-2E9C-101B-9397-08002B2CF9AE}" pid="5" name="Order">
    <vt:r8>65800</vt:r8>
  </property>
  <property fmtid="{D5CDD505-2E9C-101B-9397-08002B2CF9AE}" pid="6" name="FivaTargetGroup2TaxField">
    <vt:lpwstr/>
  </property>
  <property fmtid="{D5CDD505-2E9C-101B-9397-08002B2CF9AE}" pid="7" name="FivaKeywordsTaxFieldTaxHTField0">
    <vt:lpwstr/>
  </property>
  <property fmtid="{D5CDD505-2E9C-101B-9397-08002B2CF9AE}" pid="8" name="Avainsanat">
    <vt:lpwstr/>
  </property>
  <property fmtid="{D5CDD505-2E9C-101B-9397-08002B2CF9AE}" pid="9" name="FivaOrganization">
    <vt:lpwstr/>
  </property>
  <property fmtid="{D5CDD505-2E9C-101B-9397-08002B2CF9AE}" pid="10" name="FivaLanguage">
    <vt:lpwstr/>
  </property>
  <property fmtid="{D5CDD505-2E9C-101B-9397-08002B2CF9AE}" pid="11" name="FivaOriginalContentType0">
    <vt:lpwstr/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Kohderyhma2">
    <vt:lpwstr/>
  </property>
  <property fmtid="{D5CDD505-2E9C-101B-9397-08002B2CF9AE}" pid="15" name="FivaOriginalContentType4">
    <vt:lpwstr/>
  </property>
  <property fmtid="{D5CDD505-2E9C-101B-9397-08002B2CF9AE}" pid="16" name="FivaOriginalContentType3">
    <vt:lpwstr/>
  </property>
  <property fmtid="{D5CDD505-2E9C-101B-9397-08002B2CF9AE}" pid="19" name="Dokumenttityyppi">
    <vt:lpwstr/>
  </property>
  <property fmtid="{D5CDD505-2E9C-101B-9397-08002B2CF9AE}" pid="20" name="FivaDocumentTypeTaxField">
    <vt:lpwstr/>
  </property>
  <property fmtid="{D5CDD505-2E9C-101B-9397-08002B2CF9AE}" pid="21" name="_SourceUrl">
    <vt:lpwstr/>
  </property>
  <property fmtid="{D5CDD505-2E9C-101B-9397-08002B2CF9AE}" pid="22" name="_SharedFileIndex">
    <vt:lpwstr/>
  </property>
  <property fmtid="{D5CDD505-2E9C-101B-9397-08002B2CF9AE}" pid="24" name="FivaIdentityNumber">
    <vt:lpwstr/>
  </property>
  <property fmtid="{D5CDD505-2E9C-101B-9397-08002B2CF9AE}" pid="25" name="Aihepiiri">
    <vt:lpwstr/>
  </property>
  <property fmtid="{D5CDD505-2E9C-101B-9397-08002B2CF9AE}" pid="26" name="FivaDocumentTypeTaxFieldTaxHTField0">
    <vt:lpwstr/>
  </property>
  <property fmtid="{D5CDD505-2E9C-101B-9397-08002B2CF9AE}" pid="27" name="TaxCatchAll">
    <vt:lpwstr/>
  </property>
  <property fmtid="{D5CDD505-2E9C-101B-9397-08002B2CF9AE}" pid="28" name="FivaTargetGroupTaxFieldTaxHTField0">
    <vt:lpwstr/>
  </property>
  <property fmtid="{D5CDD505-2E9C-101B-9397-08002B2CF9AE}" pid="29" name="TemplateUrl">
    <vt:lpwstr/>
  </property>
  <property fmtid="{D5CDD505-2E9C-101B-9397-08002B2CF9AE}" pid="30" name="FivaRecordNumber">
    <vt:lpwstr/>
  </property>
  <property fmtid="{D5CDD505-2E9C-101B-9397-08002B2CF9AE}" pid="31" name="FivaTopicTaxField">
    <vt:lpwstr/>
  </property>
  <property fmtid="{D5CDD505-2E9C-101B-9397-08002B2CF9AE}" pid="32" name="Kohderyhma">
    <vt:lpwstr/>
  </property>
  <property fmtid="{D5CDD505-2E9C-101B-9397-08002B2CF9AE}" pid="33" name="FivaOriginalContentType1">
    <vt:lpwstr/>
  </property>
  <property fmtid="{D5CDD505-2E9C-101B-9397-08002B2CF9AE}" pid="34" name="FivaTargetGroupTaxField">
    <vt:lpwstr/>
  </property>
  <property fmtid="{D5CDD505-2E9C-101B-9397-08002B2CF9AE}" pid="35" name="FivaTargetGroup2TaxFieldTaxHTField0">
    <vt:lpwstr/>
  </property>
  <property fmtid="{D5CDD505-2E9C-101B-9397-08002B2CF9AE}" pid="36" name="FivaInstructionID">
    <vt:lpwstr/>
  </property>
  <property fmtid="{D5CDD505-2E9C-101B-9397-08002B2CF9AE}" pid="37" name="FivaKeywordsTaxField">
    <vt:lpwstr/>
  </property>
  <property fmtid="{D5CDD505-2E9C-101B-9397-08002B2CF9AE}" pid="38" name="FivaTopicTaxFieldTaxHTField0">
    <vt:lpwstr/>
  </property>
</Properties>
</file>