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3115" windowHeight="9480"/>
  </bookViews>
  <sheets>
    <sheet name="VF06a" sheetId="1" r:id="rId1"/>
    <sheet name="VF06e" sheetId="2" r:id="rId2"/>
    <sheet name="VF06f" sheetId="3" r:id="rId3"/>
    <sheet name="VF06k" sheetId="4" r:id="rId4"/>
    <sheet name="VF11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4" l="1"/>
  <c r="I29" i="4" s="1"/>
  <c r="I22" i="4"/>
  <c r="I34" i="3"/>
  <c r="I23" i="3"/>
  <c r="I22" i="3" s="1"/>
  <c r="I32" i="3" s="1"/>
  <c r="I31" i="3" s="1"/>
  <c r="I35" i="2"/>
  <c r="I23" i="2"/>
  <c r="I22" i="2" s="1"/>
  <c r="I33" i="2" s="1"/>
  <c r="I32" i="2" s="1"/>
  <c r="I40" i="1"/>
  <c r="I23" i="1"/>
  <c r="I22" i="1" s="1"/>
  <c r="I38" i="1" s="1"/>
  <c r="I37" i="1" s="1"/>
</calcChain>
</file>

<file path=xl/sharedStrings.xml><?xml version="1.0" encoding="utf-8"?>
<sst xmlns="http://schemas.openxmlformats.org/spreadsheetml/2006/main" count="213" uniqueCount="81">
  <si>
    <t>FINANSINSPEKTIONEN</t>
  </si>
  <si>
    <t>Daterad</t>
  </si>
  <si>
    <t>Gäller från</t>
  </si>
  <si>
    <t>Senaste ändringen</t>
  </si>
  <si>
    <t>Ansvarsskuld</t>
  </si>
  <si>
    <t>VF06a</t>
  </si>
  <si>
    <t>Föreskrifter och anvisningar:</t>
  </si>
  <si>
    <t>1/2011</t>
  </si>
  <si>
    <t>Uppgiftslämnarkategorier:</t>
  </si>
  <si>
    <t>Frekvens:</t>
  </si>
  <si>
    <t>Kvartalsvis</t>
  </si>
  <si>
    <t>Svarsnoggrannhet:</t>
  </si>
  <si>
    <t>1000 EUR/procenttal med två decimaler</t>
  </si>
  <si>
    <t>Inlämningstid:</t>
  </si>
  <si>
    <t>15.5. / 15.8. / 15.11. / 15.2.</t>
  </si>
  <si>
    <t>Arbetspensionsförsäkringsbolags ansvarsskuld</t>
  </si>
  <si>
    <t>Värde</t>
  </si>
  <si>
    <t>Radnr</t>
  </si>
  <si>
    <t>Knr</t>
  </si>
  <si>
    <t>05</t>
  </si>
  <si>
    <t>Försäkring enligt ArPL</t>
  </si>
  <si>
    <t>Egentligt premieansvar</t>
  </si>
  <si>
    <t>Ersättningsansvar för pensioner</t>
  </si>
  <si>
    <t>Ofördelat tilläggsförsäkringsansvar VA0</t>
  </si>
  <si>
    <t>Fördelat tilläggsförsäkringsansvar, del VA1</t>
  </si>
  <si>
    <t>Fördelat tilläggsförsäkringsansvar, del VA2</t>
  </si>
  <si>
    <t>Tilläggsförsäkringsansvar som är bundet till aktieavkastningen</t>
  </si>
  <si>
    <t>Tilläggspensionsförsäkring enligt APL</t>
  </si>
  <si>
    <t>Försäkring enligt FöPL</t>
  </si>
  <si>
    <t>Tilläggspensionsförsäkring enligt FöPL</t>
  </si>
  <si>
    <t>Annan ansvarsskuld</t>
  </si>
  <si>
    <t>Ansvarsskuld vid beräkningen av solvensnivån</t>
  </si>
  <si>
    <t>Ansvarsskuld före separat avdragbara poster</t>
  </si>
  <si>
    <t>Från ansvarsskulden avdragbara poster</t>
  </si>
  <si>
    <t>Ofördelat tilläggsförsäkringsansvar</t>
  </si>
  <si>
    <t>Poster som enligt 139 § 2 mom. i FöPL inte ska inräknas i premieansvaret</t>
  </si>
  <si>
    <t/>
  </si>
  <si>
    <t>VF06e</t>
  </si>
  <si>
    <t>Pensionskassas ansvarsskuld</t>
  </si>
  <si>
    <t>Framtida pensioner</t>
  </si>
  <si>
    <t>Löpande pensioner</t>
  </si>
  <si>
    <t>Tilläggsförsäkringsansvar</t>
  </si>
  <si>
    <t>Minskningar</t>
  </si>
  <si>
    <t>VF06f</t>
  </si>
  <si>
    <t>Pensionsstiftelses pensionsansvaret</t>
  </si>
  <si>
    <t>Pensionsansvar</t>
  </si>
  <si>
    <t>Pensionsansvar enligt ArPL</t>
  </si>
  <si>
    <t>Annat pensionsansvar</t>
  </si>
  <si>
    <t>Pensionsansvar vid beräkningen av solvensnivån</t>
  </si>
  <si>
    <t>Pensionsansvar före separat avdragbara poster</t>
  </si>
  <si>
    <t>VF06k</t>
  </si>
  <si>
    <t>435, 436</t>
  </si>
  <si>
    <t>Ansvarsskuld för Sjömanspensionskassan/Lantbruksföretagarnas pensionsanstalt</t>
  </si>
  <si>
    <t>200 § i SPL</t>
  </si>
  <si>
    <t>Försäkringssteknisk ansvarsskuld</t>
  </si>
  <si>
    <t>Ansvarsskuld som ska inräknas i solvenskapitalet</t>
  </si>
  <si>
    <t>208 § i SPL</t>
  </si>
  <si>
    <t>16 kap. i lagen om sjömanspensioner (SPL)</t>
  </si>
  <si>
    <t>125 § 3 mom. i LFöPL</t>
  </si>
  <si>
    <t>Täckning av ansvarsskuld</t>
  </si>
  <si>
    <t>VF11</t>
  </si>
  <si>
    <t>Uppgifter om försäkringsrörelsens överföringar</t>
  </si>
  <si>
    <t>40</t>
  </si>
  <si>
    <t>9</t>
  </si>
  <si>
    <t>Ökning av premieinkomst, euro</t>
  </si>
  <si>
    <t>50</t>
  </si>
  <si>
    <t>0</t>
  </si>
  <si>
    <t>Minskning av premieinkomst, euro</t>
  </si>
  <si>
    <t>60</t>
  </si>
  <si>
    <t>1</t>
  </si>
  <si>
    <t>Avgående försäkringarnas andel av ArPL-försäkringsbeståndet, %</t>
  </si>
  <si>
    <t>70</t>
  </si>
  <si>
    <t>2</t>
  </si>
  <si>
    <t>Ankommande försäkringarnas andel av ArPL-försäkringsbeståndet, %</t>
  </si>
  <si>
    <t>80</t>
  </si>
  <si>
    <t>3</t>
  </si>
  <si>
    <t>Antal av ankommande försäkringar</t>
  </si>
  <si>
    <t>90</t>
  </si>
  <si>
    <t>4</t>
  </si>
  <si>
    <t>Antal av avgående försäkringar</t>
  </si>
  <si>
    <t>Denna fil kan inte användas för rapportering. Syftet med filen är att åskådliggöra rapporteringsprogrammet. Tabellerna motsvarar i stort sett rapporteringsprogrammet, men en del av funktionerna har kopplats bort. Filen med anvisningar för rapporteringen innehåller uppgifter om hur knapparna för val mellan olika alternativ fungerar.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</si>
</sst>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mk&quot;;\-#,##0\ &quot;mk&quot;"/>
    <numFmt numFmtId="165" formatCode="General_)"/>
    <numFmt numFmtId="166" formatCode="#,##0.00;[Red]\(#,##0.00\)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6"/>
      <color rgb="FF000000"/>
      <name val="Arial"/>
      <family val="2"/>
    </font>
    <font>
      <b/>
      <sz val="26"/>
      <color indexed="8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164" fontId="4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3" fontId="12" fillId="0" borderId="0"/>
  </cellStyleXfs>
  <cellXfs count="146">
    <xf numFmtId="0" fontId="0" fillId="0" borderId="0" xfId="0"/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Protection="1"/>
    <xf numFmtId="165" fontId="5" fillId="0" borderId="0" xfId="2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horizontal="right" vertical="center"/>
    </xf>
    <xf numFmtId="14" fontId="3" fillId="0" borderId="1" xfId="1" applyNumberFormat="1" applyFont="1" applyFill="1" applyBorder="1" applyAlignment="1" applyProtection="1">
      <alignment horizontal="center" vertical="center"/>
    </xf>
    <xf numFmtId="165" fontId="6" fillId="0" borderId="0" xfId="2" applyNumberFormat="1" applyFont="1" applyFill="1" applyAlignment="1" applyProtection="1">
      <alignment horizontal="left" vertical="center"/>
    </xf>
    <xf numFmtId="165" fontId="7" fillId="0" borderId="0" xfId="1" applyNumberFormat="1" applyFont="1" applyFill="1" applyAlignment="1" applyProtection="1">
      <alignment horizontal="right" vertical="center"/>
    </xf>
    <xf numFmtId="165" fontId="6" fillId="0" borderId="0" xfId="1" applyNumberFormat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3" fillId="0" borderId="0" xfId="1" quotePrefix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left" vertical="center"/>
    </xf>
    <xf numFmtId="4" fontId="8" fillId="0" borderId="0" xfId="1" applyNumberFormat="1" applyFont="1" applyFill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6" fillId="0" borderId="0" xfId="3" applyFont="1" applyFill="1" applyAlignment="1" applyProtection="1">
      <alignment vertical="center"/>
      <protection hidden="1"/>
    </xf>
    <xf numFmtId="0" fontId="13" fillId="0" borderId="0" xfId="1" applyFont="1" applyFill="1" applyAlignment="1" applyProtection="1">
      <alignment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left" vertical="center" wrapText="1"/>
    </xf>
    <xf numFmtId="0" fontId="14" fillId="2" borderId="8" xfId="1" quotePrefix="1" applyFont="1" applyFill="1" applyBorder="1" applyAlignment="1" applyProtection="1">
      <alignment horizontal="center" vertical="center"/>
    </xf>
    <xf numFmtId="0" fontId="14" fillId="2" borderId="1" xfId="1" quotePrefix="1" applyFont="1" applyFill="1" applyBorder="1" applyAlignment="1" applyProtection="1">
      <alignment horizontal="center" vertical="center"/>
    </xf>
    <xf numFmtId="0" fontId="14" fillId="2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 vertical="center" wrapText="1"/>
    </xf>
    <xf numFmtId="0" fontId="6" fillId="0" borderId="0" xfId="0" applyFont="1" applyProtection="1"/>
    <xf numFmtId="3" fontId="3" fillId="4" borderId="1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 applyProtection="1">
      <alignment horizontal="left" vertical="center" indent="2"/>
    </xf>
    <xf numFmtId="4" fontId="7" fillId="0" borderId="0" xfId="0" applyNumberFormat="1" applyFont="1" applyFill="1" applyBorder="1" applyAlignment="1" applyProtection="1">
      <alignment horizontal="left" vertical="center" indent="4"/>
    </xf>
    <xf numFmtId="3" fontId="3" fillId="2" borderId="9" xfId="1" applyNumberFormat="1" applyFont="1" applyFill="1" applyBorder="1" applyAlignment="1" applyProtection="1">
      <alignment horizontal="right" vertical="center"/>
      <protection locked="0"/>
    </xf>
    <xf numFmtId="0" fontId="14" fillId="2" borderId="0" xfId="1" applyFont="1" applyFill="1" applyProtection="1"/>
    <xf numFmtId="4" fontId="7" fillId="0" borderId="0" xfId="0" applyNumberFormat="1" applyFont="1" applyFill="1" applyBorder="1" applyAlignment="1" applyProtection="1">
      <alignment horizontal="left" indent="6"/>
    </xf>
    <xf numFmtId="0" fontId="6" fillId="0" borderId="0" xfId="0" applyFont="1" applyBorder="1" applyAlignment="1" applyProtection="1">
      <alignment horizontal="left" indent="3"/>
    </xf>
    <xf numFmtId="0" fontId="6" fillId="0" borderId="0" xfId="4" applyFont="1" applyProtection="1"/>
    <xf numFmtId="0" fontId="14" fillId="2" borderId="0" xfId="1" applyFont="1" applyFill="1" applyAlignment="1" applyProtection="1">
      <alignment vertical="center"/>
    </xf>
    <xf numFmtId="0" fontId="6" fillId="0" borderId="0" xfId="4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0" xfId="5" applyFont="1" applyFill="1" applyAlignment="1" applyProtection="1">
      <alignment vertical="center"/>
    </xf>
    <xf numFmtId="0" fontId="3" fillId="0" borderId="0" xfId="5" applyFont="1" applyFill="1" applyAlignment="1" applyProtection="1">
      <alignment horizontal="center" vertical="center"/>
    </xf>
    <xf numFmtId="0" fontId="3" fillId="0" borderId="0" xfId="5" applyFont="1" applyFill="1" applyProtection="1"/>
    <xf numFmtId="0" fontId="6" fillId="0" borderId="0" xfId="5" applyFont="1" applyFill="1" applyAlignment="1" applyProtection="1">
      <alignment vertical="center"/>
    </xf>
    <xf numFmtId="0" fontId="7" fillId="0" borderId="0" xfId="5" applyFont="1" applyFill="1" applyAlignment="1" applyProtection="1">
      <alignment horizontal="right" vertical="center"/>
    </xf>
    <xf numFmtId="14" fontId="3" fillId="0" borderId="1" xfId="5" applyNumberFormat="1" applyFont="1" applyFill="1" applyBorder="1" applyAlignment="1" applyProtection="1">
      <alignment horizontal="center" vertical="center"/>
    </xf>
    <xf numFmtId="165" fontId="7" fillId="0" borderId="0" xfId="5" applyNumberFormat="1" applyFont="1" applyFill="1" applyAlignment="1" applyProtection="1">
      <alignment horizontal="right" vertical="center"/>
    </xf>
    <xf numFmtId="165" fontId="6" fillId="0" borderId="0" xfId="5" applyNumberFormat="1" applyFont="1" applyFill="1" applyAlignment="1" applyProtection="1">
      <alignment vertical="center"/>
    </xf>
    <xf numFmtId="0" fontId="8" fillId="0" borderId="0" xfId="5" applyFont="1" applyFill="1" applyAlignment="1" applyProtection="1">
      <alignment vertical="center"/>
    </xf>
    <xf numFmtId="0" fontId="9" fillId="0" borderId="0" xfId="5" applyFont="1" applyFill="1" applyAlignment="1" applyProtection="1">
      <alignment vertical="center"/>
    </xf>
    <xf numFmtId="0" fontId="3" fillId="0" borderId="0" xfId="5" quotePrefix="1" applyFont="1" applyFill="1" applyAlignment="1" applyProtection="1">
      <alignment vertical="center"/>
    </xf>
    <xf numFmtId="0" fontId="3" fillId="0" borderId="0" xfId="5" applyFont="1" applyFill="1" applyAlignment="1" applyProtection="1">
      <alignment horizontal="left" vertical="center"/>
    </xf>
    <xf numFmtId="4" fontId="8" fillId="0" borderId="0" xfId="5" applyNumberFormat="1" applyFont="1" applyFill="1" applyAlignment="1" applyProtection="1">
      <alignment vertical="center"/>
    </xf>
    <xf numFmtId="0" fontId="8" fillId="0" borderId="0" xfId="5" applyFont="1" applyFill="1" applyBorder="1" applyAlignment="1" applyProtection="1">
      <alignment horizontal="center" vertical="center"/>
    </xf>
    <xf numFmtId="0" fontId="3" fillId="0" borderId="0" xfId="5" applyFont="1" applyFill="1" applyAlignment="1" applyProtection="1">
      <alignment horizontal="center"/>
    </xf>
    <xf numFmtId="0" fontId="13" fillId="0" borderId="0" xfId="5" applyFont="1" applyFill="1" applyAlignment="1" applyProtection="1">
      <alignment vertical="center"/>
    </xf>
    <xf numFmtId="0" fontId="8" fillId="0" borderId="0" xfId="5" applyFont="1" applyFill="1" applyAlignment="1" applyProtection="1">
      <alignment horizontal="center" vertical="center"/>
    </xf>
    <xf numFmtId="0" fontId="3" fillId="0" borderId="1" xfId="5" applyFont="1" applyFill="1" applyBorder="1" applyAlignment="1" applyProtection="1">
      <alignment horizontal="center" vertical="center" wrapText="1"/>
    </xf>
    <xf numFmtId="0" fontId="3" fillId="0" borderId="0" xfId="5" applyFont="1" applyFill="1" applyBorder="1" applyAlignment="1" applyProtection="1">
      <alignment horizontal="left" vertical="center" wrapText="1"/>
    </xf>
    <xf numFmtId="0" fontId="3" fillId="0" borderId="0" xfId="5" applyFont="1" applyFill="1" applyBorder="1" applyAlignment="1" applyProtection="1">
      <alignment horizontal="center" vertical="center" wrapText="1"/>
    </xf>
    <xf numFmtId="0" fontId="14" fillId="2" borderId="8" xfId="5" quotePrefix="1" applyFont="1" applyFill="1" applyBorder="1" applyAlignment="1" applyProtection="1">
      <alignment horizontal="center" vertical="center"/>
    </xf>
    <xf numFmtId="0" fontId="14" fillId="2" borderId="1" xfId="5" quotePrefix="1" applyFont="1" applyFill="1" applyBorder="1" applyAlignment="1" applyProtection="1">
      <alignment horizontal="center" vertical="center"/>
    </xf>
    <xf numFmtId="0" fontId="14" fillId="2" borderId="1" xfId="5" applyFont="1" applyFill="1" applyBorder="1" applyAlignment="1" applyProtection="1">
      <alignment horizontal="center" vertical="center"/>
    </xf>
    <xf numFmtId="0" fontId="6" fillId="0" borderId="0" xfId="5" applyFont="1" applyFill="1" applyAlignment="1" applyProtection="1">
      <alignment horizontal="center" vertical="center"/>
    </xf>
    <xf numFmtId="0" fontId="6" fillId="0" borderId="1" xfId="5" applyFont="1" applyFill="1" applyBorder="1" applyAlignment="1" applyProtection="1">
      <alignment horizontal="center" vertical="center"/>
    </xf>
    <xf numFmtId="0" fontId="8" fillId="0" borderId="0" xfId="5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/>
    </xf>
    <xf numFmtId="3" fontId="3" fillId="4" borderId="1" xfId="5" applyNumberFormat="1" applyFont="1" applyFill="1" applyBorder="1" applyAlignment="1" applyProtection="1">
      <alignment horizontal="right" vertical="center"/>
    </xf>
    <xf numFmtId="0" fontId="3" fillId="0" borderId="0" xfId="5" applyFont="1" applyFill="1" applyBorder="1" applyAlignment="1" applyProtection="1">
      <alignment horizontal="left" vertical="center" indent="2"/>
    </xf>
    <xf numFmtId="0" fontId="8" fillId="0" borderId="0" xfId="5" applyFont="1" applyFill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left" vertical="center" indent="4"/>
    </xf>
    <xf numFmtId="3" fontId="3" fillId="2" borderId="9" xfId="5" applyNumberFormat="1" applyFont="1" applyFill="1" applyBorder="1" applyAlignment="1" applyProtection="1">
      <alignment horizontal="right" vertical="center"/>
      <protection locked="0"/>
    </xf>
    <xf numFmtId="0" fontId="14" fillId="2" borderId="0" xfId="5" applyFont="1" applyFill="1" applyProtection="1"/>
    <xf numFmtId="0" fontId="6" fillId="0" borderId="0" xfId="5" applyFont="1" applyFill="1" applyProtection="1"/>
    <xf numFmtId="0" fontId="3" fillId="0" borderId="0" xfId="5" applyFont="1" applyFill="1" applyBorder="1" applyAlignment="1" applyProtection="1">
      <alignment horizontal="left" vertical="center" wrapText="1" indent="2"/>
    </xf>
    <xf numFmtId="0" fontId="14" fillId="2" borderId="0" xfId="0" applyFont="1" applyFill="1" applyProtection="1"/>
    <xf numFmtId="4" fontId="6" fillId="0" borderId="0" xfId="0" applyNumberFormat="1" applyFont="1" applyFill="1" applyBorder="1" applyAlignment="1" applyProtection="1">
      <alignment horizontal="left" vertical="center" indent="2"/>
    </xf>
    <xf numFmtId="4" fontId="6" fillId="0" borderId="0" xfId="0" applyNumberFormat="1" applyFont="1" applyFill="1" applyBorder="1" applyAlignment="1" applyProtection="1">
      <alignment horizontal="center"/>
    </xf>
    <xf numFmtId="0" fontId="6" fillId="0" borderId="0" xfId="4" applyFont="1" applyAlignment="1" applyProtection="1">
      <alignment horizontal="center"/>
    </xf>
    <xf numFmtId="0" fontId="14" fillId="2" borderId="0" xfId="5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left" indent="1"/>
    </xf>
    <xf numFmtId="0" fontId="3" fillId="0" borderId="0" xfId="5" applyFont="1" applyFill="1" applyBorder="1" applyAlignment="1" applyProtection="1">
      <alignment horizontal="left" vertical="center" wrapText="1" indent="3"/>
    </xf>
    <xf numFmtId="0" fontId="15" fillId="0" borderId="0" xfId="0" applyFont="1" applyProtection="1"/>
    <xf numFmtId="0" fontId="8" fillId="0" borderId="0" xfId="5" applyFont="1" applyFill="1" applyAlignment="1" applyProtection="1">
      <alignment horizontal="left" vertical="center"/>
    </xf>
    <xf numFmtId="0" fontId="14" fillId="2" borderId="0" xfId="4" applyFont="1" applyFill="1" applyAlignment="1" applyProtection="1">
      <alignment horizontal="center" vertical="center"/>
    </xf>
    <xf numFmtId="0" fontId="6" fillId="0" borderId="0" xfId="4" applyFont="1" applyAlignment="1" applyProtection="1">
      <alignment horizontal="center" vertical="center"/>
    </xf>
    <xf numFmtId="0" fontId="6" fillId="0" borderId="0" xfId="0" applyFont="1" applyAlignment="1" applyProtection="1">
      <alignment vertical="top"/>
    </xf>
    <xf numFmtId="0" fontId="8" fillId="0" borderId="0" xfId="6" applyFont="1" applyFill="1" applyAlignment="1" applyProtection="1">
      <alignment horizontal="left" vertical="center"/>
    </xf>
    <xf numFmtId="3" fontId="3" fillId="4" borderId="1" xfId="6" applyNumberFormat="1" applyFont="1" applyFill="1" applyBorder="1" applyAlignment="1" applyProtection="1">
      <alignment horizontal="right" vertical="center"/>
    </xf>
    <xf numFmtId="3" fontId="3" fillId="2" borderId="9" xfId="6" applyNumberFormat="1" applyFont="1" applyFill="1" applyBorder="1" applyAlignment="1" applyProtection="1">
      <alignment horizontal="right" vertical="center"/>
      <protection locked="0"/>
    </xf>
    <xf numFmtId="0" fontId="3" fillId="0" borderId="0" xfId="6" applyFont="1" applyFill="1" applyProtection="1"/>
    <xf numFmtId="0" fontId="3" fillId="0" borderId="0" xfId="6" applyFont="1" applyFill="1" applyAlignment="1" applyProtection="1">
      <alignment vertical="center"/>
    </xf>
    <xf numFmtId="0" fontId="3" fillId="0" borderId="0" xfId="6" applyFont="1" applyFill="1" applyAlignment="1" applyProtection="1">
      <alignment horizontal="center" vertical="center"/>
    </xf>
    <xf numFmtId="0" fontId="6" fillId="0" borderId="0" xfId="6" applyFont="1" applyFill="1" applyAlignment="1" applyProtection="1">
      <alignment vertical="center"/>
    </xf>
    <xf numFmtId="0" fontId="7" fillId="0" borderId="0" xfId="6" applyFont="1" applyFill="1" applyAlignment="1" applyProtection="1">
      <alignment horizontal="right" vertical="center"/>
    </xf>
    <xf numFmtId="14" fontId="3" fillId="0" borderId="1" xfId="6" applyNumberFormat="1" applyFont="1" applyFill="1" applyBorder="1" applyAlignment="1" applyProtection="1">
      <alignment horizontal="center" vertical="center"/>
    </xf>
    <xf numFmtId="165" fontId="7" fillId="0" borderId="0" xfId="6" applyNumberFormat="1" applyFont="1" applyFill="1" applyAlignment="1" applyProtection="1">
      <alignment horizontal="right" vertical="center"/>
    </xf>
    <xf numFmtId="165" fontId="6" fillId="0" borderId="0" xfId="6" applyNumberFormat="1" applyFont="1" applyFill="1" applyAlignment="1" applyProtection="1">
      <alignment vertical="center"/>
    </xf>
    <xf numFmtId="0" fontId="8" fillId="0" borderId="0" xfId="6" applyFont="1" applyFill="1" applyAlignment="1" applyProtection="1">
      <alignment vertical="center"/>
    </xf>
    <xf numFmtId="0" fontId="9" fillId="0" borderId="0" xfId="6" applyFont="1" applyFill="1" applyAlignment="1" applyProtection="1">
      <alignment vertical="center"/>
    </xf>
    <xf numFmtId="0" fontId="3" fillId="0" borderId="0" xfId="6" quotePrefix="1" applyFont="1" applyFill="1" applyAlignment="1" applyProtection="1">
      <alignment vertical="center"/>
    </xf>
    <xf numFmtId="0" fontId="3" fillId="0" borderId="0" xfId="6" applyFont="1" applyFill="1" applyAlignment="1" applyProtection="1">
      <alignment horizontal="left" vertical="center"/>
    </xf>
    <xf numFmtId="4" fontId="8" fillId="0" borderId="0" xfId="6" applyNumberFormat="1" applyFont="1" applyFill="1" applyAlignment="1" applyProtection="1">
      <alignment vertical="center"/>
    </xf>
    <xf numFmtId="0" fontId="8" fillId="0" borderId="0" xfId="6" applyFont="1" applyFill="1" applyBorder="1" applyAlignment="1" applyProtection="1">
      <alignment horizontal="center" vertical="center"/>
    </xf>
    <xf numFmtId="0" fontId="6" fillId="0" borderId="0" xfId="3" applyFont="1" applyFill="1" applyAlignment="1" applyProtection="1">
      <alignment vertical="center"/>
    </xf>
    <xf numFmtId="0" fontId="16" fillId="0" borderId="0" xfId="0" applyFont="1" applyProtection="1"/>
    <xf numFmtId="166" fontId="6" fillId="0" borderId="10" xfId="7" applyNumberFormat="1" applyFont="1" applyFill="1" applyBorder="1" applyAlignment="1" applyProtection="1">
      <alignment horizontal="center" vertical="center" wrapText="1"/>
    </xf>
    <xf numFmtId="0" fontId="3" fillId="0" borderId="0" xfId="6" applyFont="1" applyFill="1" applyBorder="1" applyAlignment="1" applyProtection="1">
      <alignment horizontal="center" vertical="center"/>
    </xf>
    <xf numFmtId="0" fontId="8" fillId="0" borderId="0" xfId="6" applyFont="1" applyFill="1" applyBorder="1" applyAlignment="1" applyProtection="1">
      <alignment horizontal="left" vertical="center" wrapText="1"/>
    </xf>
    <xf numFmtId="0" fontId="14" fillId="2" borderId="1" xfId="6" quotePrefix="1" applyFont="1" applyFill="1" applyBorder="1" applyAlignment="1" applyProtection="1">
      <alignment horizontal="center" vertical="center"/>
    </xf>
    <xf numFmtId="49" fontId="14" fillId="2" borderId="1" xfId="6" applyNumberFormat="1" applyFont="1" applyFill="1" applyBorder="1" applyAlignment="1" applyProtection="1">
      <alignment horizontal="center" vertical="center"/>
    </xf>
    <xf numFmtId="49" fontId="6" fillId="0" borderId="1" xfId="6" quotePrefix="1" applyNumberFormat="1" applyFont="1" applyFill="1" applyBorder="1" applyAlignment="1" applyProtection="1">
      <alignment horizontal="center" vertical="center"/>
    </xf>
    <xf numFmtId="49" fontId="6" fillId="0" borderId="0" xfId="6" applyNumberFormat="1" applyFont="1" applyFill="1" applyAlignment="1" applyProtection="1">
      <alignment horizontal="center" vertical="center"/>
    </xf>
    <xf numFmtId="49" fontId="6" fillId="0" borderId="1" xfId="6" applyNumberFormat="1" applyFont="1" applyFill="1" applyBorder="1" applyAlignment="1" applyProtection="1">
      <alignment horizontal="center" vertical="center"/>
    </xf>
    <xf numFmtId="4" fontId="3" fillId="2" borderId="9" xfId="6" applyNumberFormat="1" applyFont="1" applyFill="1" applyBorder="1" applyAlignment="1" applyProtection="1">
      <alignment horizontal="right" vertical="center"/>
      <protection locked="0"/>
    </xf>
    <xf numFmtId="0" fontId="10" fillId="2" borderId="2" xfId="1" applyFont="1" applyFill="1" applyBorder="1" applyAlignment="1" applyProtection="1">
      <alignment horizontal="center" vertical="center"/>
    </xf>
    <xf numFmtId="0" fontId="11" fillId="3" borderId="3" xfId="1" applyFont="1" applyFill="1" applyBorder="1" applyAlignment="1" applyProtection="1">
      <alignment horizontal="center" vertical="center"/>
    </xf>
    <xf numFmtId="0" fontId="11" fillId="3" borderId="4" xfId="1" applyFont="1" applyFill="1" applyBorder="1" applyAlignment="1" applyProtection="1">
      <alignment horizontal="center" vertical="center"/>
    </xf>
    <xf numFmtId="0" fontId="11" fillId="3" borderId="5" xfId="1" applyFont="1" applyFill="1" applyBorder="1" applyAlignment="1" applyProtection="1">
      <alignment horizontal="center" vertical="center"/>
    </xf>
    <xf numFmtId="0" fontId="11" fillId="3" borderId="6" xfId="1" applyFont="1" applyFill="1" applyBorder="1" applyAlignment="1" applyProtection="1">
      <alignment horizontal="center" vertical="center"/>
    </xf>
    <xf numFmtId="0" fontId="11" fillId="3" borderId="7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horizontal="left" vertical="center" wrapText="1"/>
    </xf>
    <xf numFmtId="4" fontId="8" fillId="0" borderId="0" xfId="1" applyNumberFormat="1" applyFont="1" applyFill="1" applyAlignment="1" applyProtection="1">
      <alignment horizontal="left" vertical="center" wrapText="1"/>
    </xf>
    <xf numFmtId="0" fontId="3" fillId="5" borderId="11" xfId="6" applyFont="1" applyFill="1" applyBorder="1" applyAlignment="1" applyProtection="1">
      <alignment horizontal="left" vertical="center" wrapText="1" indent="2"/>
    </xf>
    <xf numFmtId="0" fontId="3" fillId="5" borderId="12" xfId="6" applyFont="1" applyFill="1" applyBorder="1" applyAlignment="1" applyProtection="1">
      <alignment horizontal="left" vertical="center" wrapText="1" indent="2"/>
    </xf>
    <xf numFmtId="0" fontId="0" fillId="0" borderId="12" xfId="0" applyBorder="1" applyAlignment="1">
      <alignment horizontal="left" indent="2"/>
    </xf>
    <xf numFmtId="0" fontId="0" fillId="0" borderId="13" xfId="0" applyBorder="1" applyAlignment="1">
      <alignment horizontal="left" indent="2"/>
    </xf>
    <xf numFmtId="0" fontId="10" fillId="2" borderId="2" xfId="5" applyFont="1" applyFill="1" applyBorder="1" applyAlignment="1" applyProtection="1">
      <alignment horizontal="center" vertical="center"/>
    </xf>
    <xf numFmtId="0" fontId="11" fillId="3" borderId="3" xfId="5" applyFont="1" applyFill="1" applyBorder="1" applyAlignment="1" applyProtection="1">
      <alignment horizontal="center" vertical="center"/>
    </xf>
    <xf numFmtId="0" fontId="11" fillId="3" borderId="4" xfId="5" applyFont="1" applyFill="1" applyBorder="1" applyAlignment="1" applyProtection="1">
      <alignment horizontal="center" vertical="center"/>
    </xf>
    <xf numFmtId="0" fontId="11" fillId="3" borderId="5" xfId="5" applyFont="1" applyFill="1" applyBorder="1" applyAlignment="1" applyProtection="1">
      <alignment horizontal="center" vertical="center"/>
    </xf>
    <xf numFmtId="0" fontId="11" fillId="3" borderId="6" xfId="5" applyFont="1" applyFill="1" applyBorder="1" applyAlignment="1" applyProtection="1">
      <alignment horizontal="center" vertical="center"/>
    </xf>
    <xf numFmtId="0" fontId="11" fillId="3" borderId="7" xfId="5" applyFont="1" applyFill="1" applyBorder="1" applyAlignment="1" applyProtection="1">
      <alignment horizontal="center" vertical="center"/>
    </xf>
    <xf numFmtId="0" fontId="8" fillId="0" borderId="0" xfId="5" applyFont="1" applyFill="1" applyAlignment="1" applyProtection="1">
      <alignment horizontal="left" vertical="center" wrapText="1"/>
    </xf>
    <xf numFmtId="4" fontId="8" fillId="0" borderId="0" xfId="5" applyNumberFormat="1" applyFont="1" applyFill="1" applyAlignment="1" applyProtection="1">
      <alignment horizontal="left" vertical="center" wrapText="1"/>
    </xf>
    <xf numFmtId="0" fontId="11" fillId="0" borderId="3" xfId="5" applyFont="1" applyFill="1" applyBorder="1" applyAlignment="1" applyProtection="1">
      <alignment horizontal="center" vertical="center"/>
    </xf>
    <xf numFmtId="0" fontId="11" fillId="0" borderId="4" xfId="5" applyFont="1" applyFill="1" applyBorder="1" applyAlignment="1" applyProtection="1">
      <alignment horizontal="center" vertical="center"/>
    </xf>
    <xf numFmtId="0" fontId="11" fillId="0" borderId="5" xfId="5" applyFont="1" applyFill="1" applyBorder="1" applyAlignment="1" applyProtection="1">
      <alignment horizontal="center" vertical="center"/>
    </xf>
    <xf numFmtId="0" fontId="11" fillId="0" borderId="6" xfId="5" applyFont="1" applyFill="1" applyBorder="1" applyAlignment="1" applyProtection="1">
      <alignment horizontal="center" vertical="center"/>
    </xf>
    <xf numFmtId="0" fontId="11" fillId="0" borderId="7" xfId="5" applyFont="1" applyFill="1" applyBorder="1" applyAlignment="1" applyProtection="1">
      <alignment horizontal="center" vertical="center"/>
    </xf>
    <xf numFmtId="0" fontId="10" fillId="2" borderId="2" xfId="6" applyFont="1" applyFill="1" applyBorder="1" applyAlignment="1" applyProtection="1">
      <alignment horizontal="center" vertical="center"/>
    </xf>
    <xf numFmtId="0" fontId="11" fillId="3" borderId="3" xfId="6" applyFont="1" applyFill="1" applyBorder="1" applyAlignment="1" applyProtection="1">
      <alignment horizontal="center" vertical="center"/>
    </xf>
    <xf numFmtId="0" fontId="11" fillId="3" borderId="4" xfId="6" applyFont="1" applyFill="1" applyBorder="1" applyAlignment="1" applyProtection="1">
      <alignment horizontal="center" vertical="center"/>
    </xf>
    <xf numFmtId="0" fontId="11" fillId="3" borderId="5" xfId="6" applyFont="1" applyFill="1" applyBorder="1" applyAlignment="1" applyProtection="1">
      <alignment horizontal="center" vertical="center"/>
    </xf>
    <xf numFmtId="0" fontId="11" fillId="3" borderId="6" xfId="6" applyFont="1" applyFill="1" applyBorder="1" applyAlignment="1" applyProtection="1">
      <alignment horizontal="center" vertical="center"/>
    </xf>
    <xf numFmtId="0" fontId="11" fillId="3" borderId="7" xfId="6" applyFont="1" applyFill="1" applyBorder="1" applyAlignment="1" applyProtection="1">
      <alignment horizontal="center" vertical="center"/>
    </xf>
    <xf numFmtId="0" fontId="8" fillId="0" borderId="0" xfId="6" applyFont="1" applyFill="1" applyAlignment="1" applyProtection="1">
      <alignment horizontal="left" vertical="center" wrapText="1"/>
    </xf>
    <xf numFmtId="4" fontId="8" fillId="0" borderId="0" xfId="6" applyNumberFormat="1" applyFont="1" applyFill="1" applyAlignment="1" applyProtection="1">
      <alignment horizontal="left" vertical="center" wrapText="1"/>
    </xf>
  </cellXfs>
  <cellStyles count="8">
    <cellStyle name="Normaali" xfId="0" builtinId="0"/>
    <cellStyle name="Normaali 135" xfId="4"/>
    <cellStyle name="Normaali_A_L1_s 3" xfId="2"/>
    <cellStyle name="Normaali_TUULILLE RAPORTTISIVUT 18.12" xfId="7"/>
    <cellStyle name="Normal 2" xfId="1"/>
    <cellStyle name="Normal 2 10" xfId="6"/>
    <cellStyle name="Normal 2 2" xfId="5"/>
    <cellStyle name="Normal_RahkaIIDem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J43"/>
  <sheetViews>
    <sheetView showGridLines="0" tabSelected="1" zoomScaleNormal="100" zoomScaleSheetLayoutView="55" workbookViewId="0">
      <selection activeCell="G4" sqref="G4"/>
    </sheetView>
  </sheetViews>
  <sheetFormatPr defaultRowHeight="14.85" customHeight="1" x14ac:dyDescent="0.2"/>
  <cols>
    <col min="1" max="5" width="2.85546875" style="1" customWidth="1"/>
    <col min="6" max="6" width="10" style="1" customWidth="1"/>
    <col min="7" max="7" width="82.140625" style="1" customWidth="1"/>
    <col min="8" max="8" width="25.28515625" style="1" customWidth="1"/>
    <col min="9" max="9" width="12.7109375" style="2" customWidth="1"/>
    <col min="10" max="16384" width="9.140625" style="3"/>
  </cols>
  <sheetData>
    <row r="1" spans="1:10" customFormat="1" ht="50.1" customHeight="1" x14ac:dyDescent="0.2">
      <c r="A1" s="121" t="s">
        <v>80</v>
      </c>
      <c r="B1" s="122"/>
      <c r="C1" s="122"/>
      <c r="D1" s="122"/>
      <c r="E1" s="122"/>
      <c r="F1" s="123"/>
      <c r="G1" s="123"/>
      <c r="H1" s="123"/>
      <c r="I1" s="123"/>
      <c r="J1" s="124"/>
    </row>
    <row r="2" spans="1:10" customFormat="1" ht="14.85" customHeight="1" x14ac:dyDescent="0.2"/>
    <row r="4" spans="1:10" ht="14.85" customHeight="1" x14ac:dyDescent="0.2">
      <c r="A4" s="4" t="s">
        <v>0</v>
      </c>
      <c r="B4" s="5"/>
      <c r="C4" s="5"/>
      <c r="D4" s="6"/>
      <c r="E4" s="5"/>
      <c r="F4" s="5"/>
      <c r="G4" s="5"/>
      <c r="H4" s="2" t="s">
        <v>1</v>
      </c>
      <c r="I4" s="7">
        <v>40623</v>
      </c>
    </row>
    <row r="5" spans="1:10" ht="14.85" customHeight="1" x14ac:dyDescent="0.2">
      <c r="A5" s="8" t="s">
        <v>36</v>
      </c>
      <c r="B5" s="5"/>
      <c r="C5" s="5"/>
      <c r="D5" s="9"/>
      <c r="E5" s="10"/>
      <c r="F5" s="10"/>
      <c r="G5" s="10"/>
      <c r="H5" s="2" t="s">
        <v>2</v>
      </c>
      <c r="I5" s="7">
        <v>41275</v>
      </c>
    </row>
    <row r="6" spans="1:10" ht="14.85" customHeight="1" x14ac:dyDescent="0.2">
      <c r="A6" s="11"/>
      <c r="H6" s="2" t="s">
        <v>3</v>
      </c>
      <c r="I6" s="7">
        <v>43555</v>
      </c>
    </row>
    <row r="7" spans="1:10" ht="14.85" customHeight="1" x14ac:dyDescent="0.2">
      <c r="A7" s="3"/>
      <c r="H7" s="2"/>
      <c r="I7" s="3"/>
    </row>
    <row r="8" spans="1:10" ht="14.85" customHeight="1" x14ac:dyDescent="0.2">
      <c r="A8" s="12" t="s">
        <v>4</v>
      </c>
      <c r="H8" s="2"/>
      <c r="I8" s="1"/>
    </row>
    <row r="9" spans="1:10" ht="14.85" customHeight="1" x14ac:dyDescent="0.2">
      <c r="A9" s="3"/>
      <c r="H9" s="113" t="s">
        <v>5</v>
      </c>
      <c r="I9" s="114"/>
    </row>
    <row r="10" spans="1:10" ht="29.45" customHeight="1" x14ac:dyDescent="0.2">
      <c r="A10" s="119" t="s">
        <v>6</v>
      </c>
      <c r="B10" s="119"/>
      <c r="C10" s="119"/>
      <c r="D10" s="119"/>
      <c r="E10" s="119"/>
      <c r="F10" s="119"/>
      <c r="G10" s="13" t="s">
        <v>7</v>
      </c>
      <c r="H10" s="115"/>
      <c r="I10" s="116"/>
    </row>
    <row r="11" spans="1:10" ht="29.45" customHeight="1" x14ac:dyDescent="0.2">
      <c r="A11" s="120" t="s">
        <v>8</v>
      </c>
      <c r="B11" s="120"/>
      <c r="C11" s="120"/>
      <c r="D11" s="120"/>
      <c r="E11" s="120"/>
      <c r="F11" s="120"/>
      <c r="G11" s="14">
        <v>401</v>
      </c>
      <c r="H11" s="115"/>
      <c r="I11" s="116"/>
    </row>
    <row r="12" spans="1:10" ht="14.85" customHeight="1" x14ac:dyDescent="0.2">
      <c r="A12" s="15" t="s">
        <v>9</v>
      </c>
      <c r="G12" s="14" t="s">
        <v>10</v>
      </c>
      <c r="H12" s="117"/>
      <c r="I12" s="118"/>
    </row>
    <row r="13" spans="1:10" ht="14.85" customHeight="1" x14ac:dyDescent="0.2">
      <c r="A13" s="15" t="s">
        <v>11</v>
      </c>
      <c r="B13" s="3"/>
      <c r="C13" s="3"/>
      <c r="D13" s="3"/>
      <c r="E13" s="3"/>
      <c r="F13" s="3"/>
      <c r="G13" s="1" t="s">
        <v>12</v>
      </c>
      <c r="I13" s="16"/>
    </row>
    <row r="14" spans="1:10" ht="14.85" customHeight="1" x14ac:dyDescent="0.2">
      <c r="A14" s="15" t="s">
        <v>13</v>
      </c>
      <c r="G14" s="17" t="s">
        <v>14</v>
      </c>
      <c r="H14" s="14"/>
    </row>
    <row r="15" spans="1:10" ht="14.85" customHeight="1" x14ac:dyDescent="0.2">
      <c r="A15" s="11"/>
    </row>
    <row r="16" spans="1:10" ht="14.85" customHeight="1" x14ac:dyDescent="0.2">
      <c r="B16" s="3"/>
      <c r="C16" s="3"/>
      <c r="D16" s="3"/>
      <c r="E16" s="3"/>
      <c r="F16" s="3"/>
      <c r="G16" s="3"/>
      <c r="H16" s="3"/>
    </row>
    <row r="18" spans="1:9" ht="14.85" customHeight="1" x14ac:dyDescent="0.2">
      <c r="A18" s="18" t="s">
        <v>15</v>
      </c>
    </row>
    <row r="19" spans="1:9" ht="14.85" customHeight="1" x14ac:dyDescent="0.2">
      <c r="B19" s="3"/>
      <c r="C19" s="3"/>
      <c r="D19" s="3"/>
      <c r="E19" s="3"/>
    </row>
    <row r="20" spans="1:9" ht="14.85" customHeight="1" x14ac:dyDescent="0.2">
      <c r="A20" s="3"/>
      <c r="B20" s="3"/>
      <c r="C20" s="3"/>
      <c r="D20" s="3"/>
      <c r="E20" s="3"/>
      <c r="G20" s="11"/>
      <c r="H20" s="11"/>
      <c r="I20" s="19" t="s">
        <v>16</v>
      </c>
    </row>
    <row r="21" spans="1:9" ht="14.85" customHeight="1" x14ac:dyDescent="0.2">
      <c r="A21" s="1" t="s">
        <v>17</v>
      </c>
      <c r="E21" s="1" t="s">
        <v>18</v>
      </c>
      <c r="G21" s="20"/>
      <c r="H21" s="20"/>
      <c r="I21" s="21">
        <v>10</v>
      </c>
    </row>
    <row r="22" spans="1:9" ht="14.85" customHeight="1" x14ac:dyDescent="0.2">
      <c r="A22" s="22" t="s">
        <v>19</v>
      </c>
      <c r="B22" s="22"/>
      <c r="C22" s="23"/>
      <c r="D22" s="2"/>
      <c r="E22" s="24">
        <v>9</v>
      </c>
      <c r="G22" s="25" t="s">
        <v>4</v>
      </c>
      <c r="H22" s="26"/>
      <c r="I22" s="27">
        <f>+I23+I31+SUM(I33:I35)</f>
        <v>0</v>
      </c>
    </row>
    <row r="23" spans="1:9" ht="14.85" customHeight="1" x14ac:dyDescent="0.2">
      <c r="A23" s="22" t="s">
        <v>19</v>
      </c>
      <c r="B23" s="22">
        <v>10</v>
      </c>
      <c r="C23" s="23"/>
      <c r="D23" s="2"/>
      <c r="E23" s="24">
        <v>1</v>
      </c>
      <c r="G23" s="28" t="s">
        <v>20</v>
      </c>
      <c r="H23" s="25"/>
      <c r="I23" s="27">
        <f>SUM(I24:I29)</f>
        <v>0</v>
      </c>
    </row>
    <row r="24" spans="1:9" ht="14.85" customHeight="1" x14ac:dyDescent="0.2">
      <c r="A24" s="22" t="s">
        <v>19</v>
      </c>
      <c r="B24" s="22">
        <v>10</v>
      </c>
      <c r="C24" s="23">
        <v>10</v>
      </c>
      <c r="D24" s="2"/>
      <c r="E24" s="24">
        <v>3</v>
      </c>
      <c r="G24" s="29" t="s">
        <v>21</v>
      </c>
      <c r="H24" s="26"/>
      <c r="I24" s="30"/>
    </row>
    <row r="25" spans="1:9" ht="14.85" customHeight="1" x14ac:dyDescent="0.2">
      <c r="A25" s="22" t="s">
        <v>19</v>
      </c>
      <c r="B25" s="22">
        <v>10</v>
      </c>
      <c r="C25" s="23">
        <v>15</v>
      </c>
      <c r="D25" s="2"/>
      <c r="E25" s="24">
        <v>8</v>
      </c>
      <c r="G25" s="29" t="s">
        <v>22</v>
      </c>
      <c r="H25" s="26"/>
      <c r="I25" s="30"/>
    </row>
    <row r="26" spans="1:9" ht="14.85" customHeight="1" x14ac:dyDescent="0.2">
      <c r="A26" s="22" t="s">
        <v>19</v>
      </c>
      <c r="B26" s="22">
        <v>10</v>
      </c>
      <c r="C26" s="23">
        <v>20</v>
      </c>
      <c r="D26" s="2"/>
      <c r="E26" s="24">
        <v>5</v>
      </c>
      <c r="G26" s="29" t="s">
        <v>23</v>
      </c>
      <c r="H26" s="26"/>
      <c r="I26" s="30"/>
    </row>
    <row r="27" spans="1:9" ht="14.85" customHeight="1" x14ac:dyDescent="0.2">
      <c r="A27" s="22" t="s">
        <v>19</v>
      </c>
      <c r="B27" s="22">
        <v>10</v>
      </c>
      <c r="C27" s="23">
        <v>25</v>
      </c>
      <c r="D27" s="2"/>
      <c r="E27" s="24">
        <v>0</v>
      </c>
      <c r="G27" s="29" t="s">
        <v>24</v>
      </c>
      <c r="H27" s="26"/>
      <c r="I27" s="30"/>
    </row>
    <row r="28" spans="1:9" ht="14.85" customHeight="1" x14ac:dyDescent="0.2">
      <c r="A28" s="22" t="s">
        <v>19</v>
      </c>
      <c r="B28" s="22">
        <v>10</v>
      </c>
      <c r="C28" s="23">
        <v>30</v>
      </c>
      <c r="D28" s="2"/>
      <c r="E28" s="24">
        <v>7</v>
      </c>
      <c r="G28" s="29" t="s">
        <v>25</v>
      </c>
      <c r="H28" s="26"/>
      <c r="I28" s="30"/>
    </row>
    <row r="29" spans="1:9" ht="14.85" customHeight="1" x14ac:dyDescent="0.2">
      <c r="A29" s="22" t="s">
        <v>19</v>
      </c>
      <c r="B29" s="22">
        <v>10</v>
      </c>
      <c r="C29" s="23">
        <v>35</v>
      </c>
      <c r="D29" s="2"/>
      <c r="E29" s="24">
        <v>2</v>
      </c>
      <c r="G29" s="29" t="s">
        <v>26</v>
      </c>
      <c r="H29" s="26"/>
      <c r="I29" s="30"/>
    </row>
    <row r="30" spans="1:9" ht="14.85" customHeight="1" x14ac:dyDescent="0.2">
      <c r="A30" s="31"/>
      <c r="B30" s="31"/>
      <c r="C30" s="31"/>
      <c r="D30" s="3"/>
      <c r="E30" s="3"/>
      <c r="G30" s="32"/>
      <c r="H30" s="26"/>
      <c r="I30" s="26"/>
    </row>
    <row r="31" spans="1:9" ht="14.85" customHeight="1" x14ac:dyDescent="0.2">
      <c r="A31" s="22" t="s">
        <v>19</v>
      </c>
      <c r="B31" s="22">
        <v>15</v>
      </c>
      <c r="C31" s="23"/>
      <c r="D31" s="2"/>
      <c r="E31" s="24">
        <v>6</v>
      </c>
      <c r="G31" s="28" t="s">
        <v>27</v>
      </c>
      <c r="H31" s="26"/>
      <c r="I31" s="30"/>
    </row>
    <row r="32" spans="1:9" ht="14.85" customHeight="1" x14ac:dyDescent="0.2">
      <c r="A32" s="31"/>
      <c r="B32" s="31"/>
      <c r="C32" s="31"/>
      <c r="D32" s="3"/>
      <c r="E32" s="3"/>
      <c r="G32" s="33"/>
      <c r="H32" s="26"/>
      <c r="I32" s="26"/>
    </row>
    <row r="33" spans="1:9" ht="14.85" customHeight="1" x14ac:dyDescent="0.2">
      <c r="A33" s="22" t="s">
        <v>19</v>
      </c>
      <c r="B33" s="22">
        <v>20</v>
      </c>
      <c r="C33" s="23"/>
      <c r="D33" s="2"/>
      <c r="E33" s="24">
        <v>3</v>
      </c>
      <c r="G33" s="28" t="s">
        <v>28</v>
      </c>
      <c r="H33" s="26"/>
      <c r="I33" s="30"/>
    </row>
    <row r="34" spans="1:9" ht="14.85" customHeight="1" x14ac:dyDescent="0.2">
      <c r="A34" s="22" t="s">
        <v>19</v>
      </c>
      <c r="B34" s="22">
        <v>25</v>
      </c>
      <c r="C34" s="23"/>
      <c r="D34" s="2"/>
      <c r="E34" s="24">
        <v>8</v>
      </c>
      <c r="G34" s="28" t="s">
        <v>29</v>
      </c>
      <c r="H34" s="26"/>
      <c r="I34" s="30"/>
    </row>
    <row r="35" spans="1:9" ht="14.85" customHeight="1" x14ac:dyDescent="0.2">
      <c r="A35" s="22" t="s">
        <v>19</v>
      </c>
      <c r="B35" s="22">
        <v>30</v>
      </c>
      <c r="C35" s="23"/>
      <c r="D35" s="2"/>
      <c r="E35" s="24">
        <v>5</v>
      </c>
      <c r="G35" s="28" t="s">
        <v>30</v>
      </c>
      <c r="H35" s="26"/>
      <c r="I35" s="30"/>
    </row>
    <row r="36" spans="1:9" ht="14.85" customHeight="1" x14ac:dyDescent="0.2">
      <c r="A36" s="31"/>
      <c r="B36" s="31"/>
      <c r="C36" s="31"/>
      <c r="D36" s="3"/>
      <c r="E36" s="3"/>
      <c r="G36" s="20"/>
      <c r="H36" s="20"/>
      <c r="I36" s="26"/>
    </row>
    <row r="37" spans="1:9" ht="14.85" customHeight="1" x14ac:dyDescent="0.2">
      <c r="A37" s="22">
        <v>15</v>
      </c>
      <c r="B37" s="22"/>
      <c r="C37" s="23"/>
      <c r="D37" s="2"/>
      <c r="E37" s="24">
        <v>1</v>
      </c>
      <c r="G37" s="25" t="s">
        <v>31</v>
      </c>
      <c r="H37" s="34"/>
      <c r="I37" s="27">
        <f>I38-SUM(I40:I41)</f>
        <v>0</v>
      </c>
    </row>
    <row r="38" spans="1:9" ht="14.85" customHeight="1" x14ac:dyDescent="0.2">
      <c r="A38" s="22">
        <v>15</v>
      </c>
      <c r="B38" s="22" t="s">
        <v>19</v>
      </c>
      <c r="C38" s="23"/>
      <c r="D38" s="2"/>
      <c r="E38" s="24">
        <v>6</v>
      </c>
      <c r="G38" s="20" t="s">
        <v>32</v>
      </c>
      <c r="H38" s="34"/>
      <c r="I38" s="27">
        <f>+I22</f>
        <v>0</v>
      </c>
    </row>
    <row r="39" spans="1:9" ht="14.85" customHeight="1" x14ac:dyDescent="0.2">
      <c r="A39" s="35"/>
      <c r="B39" s="35"/>
      <c r="C39" s="35"/>
      <c r="G39" s="20" t="s">
        <v>33</v>
      </c>
      <c r="H39" s="34"/>
      <c r="I39" s="1"/>
    </row>
    <row r="40" spans="1:9" ht="14.85" customHeight="1" x14ac:dyDescent="0.2">
      <c r="A40" s="22">
        <v>15</v>
      </c>
      <c r="B40" s="22">
        <v>10</v>
      </c>
      <c r="C40" s="23"/>
      <c r="D40" s="2"/>
      <c r="E40" s="24">
        <v>3</v>
      </c>
      <c r="G40" s="29" t="s">
        <v>34</v>
      </c>
      <c r="H40" s="36"/>
      <c r="I40" s="27">
        <f>+I26</f>
        <v>0</v>
      </c>
    </row>
    <row r="41" spans="1:9" ht="14.85" customHeight="1" x14ac:dyDescent="0.2">
      <c r="A41" s="22">
        <v>15</v>
      </c>
      <c r="B41" s="22">
        <v>15</v>
      </c>
      <c r="C41" s="23"/>
      <c r="D41" s="2"/>
      <c r="E41" s="24">
        <v>8</v>
      </c>
      <c r="G41" s="29" t="s">
        <v>35</v>
      </c>
      <c r="H41" s="36"/>
      <c r="I41" s="30"/>
    </row>
    <row r="43" spans="1:9" ht="14.85" customHeight="1" x14ac:dyDescent="0.2">
      <c r="G43" s="37"/>
    </row>
  </sheetData>
  <sheetProtection password="F0A6"/>
  <mergeCells count="4">
    <mergeCell ref="H9:I12"/>
    <mergeCell ref="A10:F10"/>
    <mergeCell ref="A11:F11"/>
    <mergeCell ref="A1:J1"/>
  </mergeCells>
  <pageMargins left="0.51181102362204722" right="0.51181102362204722" top="0.39370078740157483" bottom="0.11811023622047245" header="0.31496062992125984" footer="0.19685039370078741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J38"/>
  <sheetViews>
    <sheetView showGridLines="0" zoomScaleNormal="100" zoomScaleSheetLayoutView="55" workbookViewId="0"/>
  </sheetViews>
  <sheetFormatPr defaultRowHeight="14.85" customHeight="1" x14ac:dyDescent="0.2"/>
  <cols>
    <col min="1" max="5" width="2.85546875" style="38" customWidth="1"/>
    <col min="6" max="6" width="10" style="38" customWidth="1"/>
    <col min="7" max="7" width="71.5703125" style="38" customWidth="1"/>
    <col min="8" max="8" width="17.7109375" style="39" customWidth="1"/>
    <col min="9" max="9" width="15.7109375" style="39" customWidth="1"/>
    <col min="10" max="16384" width="9.140625" style="40"/>
  </cols>
  <sheetData>
    <row r="1" spans="1:10" customFormat="1" ht="50.1" customHeight="1" x14ac:dyDescent="0.2">
      <c r="A1" s="121" t="s">
        <v>80</v>
      </c>
      <c r="B1" s="122"/>
      <c r="C1" s="122"/>
      <c r="D1" s="122"/>
      <c r="E1" s="122"/>
      <c r="F1" s="123"/>
      <c r="G1" s="123"/>
      <c r="H1" s="123"/>
      <c r="I1" s="123"/>
      <c r="J1" s="124"/>
    </row>
    <row r="2" spans="1:10" customFormat="1" ht="14.85" customHeight="1" x14ac:dyDescent="0.2"/>
    <row r="4" spans="1:10" ht="14.85" customHeight="1" x14ac:dyDescent="0.2">
      <c r="A4" s="4" t="s">
        <v>0</v>
      </c>
      <c r="B4" s="41"/>
      <c r="C4" s="41"/>
      <c r="D4" s="42"/>
      <c r="E4" s="41"/>
      <c r="F4" s="41"/>
      <c r="G4" s="41"/>
      <c r="H4" s="39" t="s">
        <v>1</v>
      </c>
      <c r="I4" s="43">
        <v>40623</v>
      </c>
    </row>
    <row r="5" spans="1:10" ht="14.85" customHeight="1" x14ac:dyDescent="0.2">
      <c r="A5" s="8" t="s">
        <v>36</v>
      </c>
      <c r="B5" s="41"/>
      <c r="C5" s="41"/>
      <c r="D5" s="44"/>
      <c r="E5" s="45"/>
      <c r="F5" s="45"/>
      <c r="G5" s="45"/>
      <c r="H5" s="39" t="s">
        <v>2</v>
      </c>
      <c r="I5" s="43">
        <v>41275</v>
      </c>
    </row>
    <row r="6" spans="1:10" ht="14.85" customHeight="1" x14ac:dyDescent="0.2">
      <c r="A6" s="46"/>
      <c r="H6" s="39" t="s">
        <v>3</v>
      </c>
      <c r="I6" s="43">
        <v>42736</v>
      </c>
    </row>
    <row r="7" spans="1:10" ht="14.85" customHeight="1" x14ac:dyDescent="0.2">
      <c r="A7" s="40"/>
      <c r="I7" s="40"/>
    </row>
    <row r="8" spans="1:10" ht="14.85" customHeight="1" x14ac:dyDescent="0.2">
      <c r="A8" s="47" t="s">
        <v>4</v>
      </c>
      <c r="I8" s="38"/>
    </row>
    <row r="9" spans="1:10" ht="14.85" customHeight="1" x14ac:dyDescent="0.2">
      <c r="A9" s="40"/>
      <c r="H9" s="125" t="s">
        <v>37</v>
      </c>
      <c r="I9" s="126"/>
    </row>
    <row r="10" spans="1:10" ht="29.45" customHeight="1" x14ac:dyDescent="0.2">
      <c r="A10" s="131" t="s">
        <v>6</v>
      </c>
      <c r="B10" s="131"/>
      <c r="C10" s="131"/>
      <c r="D10" s="131"/>
      <c r="E10" s="131"/>
      <c r="F10" s="131"/>
      <c r="G10" s="48" t="s">
        <v>7</v>
      </c>
      <c r="H10" s="127"/>
      <c r="I10" s="128"/>
    </row>
    <row r="11" spans="1:10" ht="29.45" customHeight="1" x14ac:dyDescent="0.2">
      <c r="A11" s="132" t="s">
        <v>8</v>
      </c>
      <c r="B11" s="132"/>
      <c r="C11" s="132"/>
      <c r="D11" s="132"/>
      <c r="E11" s="132"/>
      <c r="F11" s="132"/>
      <c r="G11" s="49">
        <v>442</v>
      </c>
      <c r="H11" s="127"/>
      <c r="I11" s="128"/>
    </row>
    <row r="12" spans="1:10" ht="14.85" customHeight="1" x14ac:dyDescent="0.2">
      <c r="A12" s="50" t="s">
        <v>9</v>
      </c>
      <c r="G12" s="49" t="s">
        <v>10</v>
      </c>
      <c r="H12" s="129"/>
      <c r="I12" s="130"/>
    </row>
    <row r="13" spans="1:10" ht="14.85" customHeight="1" x14ac:dyDescent="0.2">
      <c r="A13" s="50" t="s">
        <v>11</v>
      </c>
      <c r="B13" s="40"/>
      <c r="C13" s="40"/>
      <c r="D13" s="40"/>
      <c r="E13" s="40"/>
      <c r="F13" s="40"/>
      <c r="G13" s="38" t="s">
        <v>12</v>
      </c>
      <c r="I13" s="51"/>
    </row>
    <row r="14" spans="1:10" ht="14.85" customHeight="1" x14ac:dyDescent="0.2">
      <c r="A14" s="50" t="s">
        <v>13</v>
      </c>
      <c r="G14" s="17" t="s">
        <v>14</v>
      </c>
    </row>
    <row r="15" spans="1:10" ht="14.85" customHeight="1" x14ac:dyDescent="0.2">
      <c r="A15" s="46"/>
    </row>
    <row r="16" spans="1:10" ht="14.85" customHeight="1" x14ac:dyDescent="0.2">
      <c r="B16" s="40"/>
      <c r="C16" s="40"/>
      <c r="D16" s="40"/>
      <c r="E16" s="40"/>
      <c r="F16" s="40"/>
      <c r="G16" s="40"/>
      <c r="H16" s="52"/>
    </row>
    <row r="18" spans="1:9" ht="14.85" customHeight="1" x14ac:dyDescent="0.2">
      <c r="A18" s="53" t="s">
        <v>38</v>
      </c>
    </row>
    <row r="19" spans="1:9" ht="14.85" customHeight="1" x14ac:dyDescent="0.2">
      <c r="B19" s="40"/>
      <c r="C19" s="40"/>
      <c r="D19" s="40"/>
      <c r="E19" s="40"/>
    </row>
    <row r="20" spans="1:9" ht="14.85" customHeight="1" x14ac:dyDescent="0.2">
      <c r="A20" s="40"/>
      <c r="B20" s="40"/>
      <c r="C20" s="40"/>
      <c r="D20" s="40"/>
      <c r="E20" s="40"/>
      <c r="G20" s="46"/>
      <c r="H20" s="54"/>
      <c r="I20" s="55" t="s">
        <v>16</v>
      </c>
    </row>
    <row r="21" spans="1:9" ht="14.85" customHeight="1" x14ac:dyDescent="0.2">
      <c r="A21" s="38" t="s">
        <v>17</v>
      </c>
      <c r="E21" s="38" t="s">
        <v>18</v>
      </c>
      <c r="G21" s="56"/>
      <c r="H21" s="57"/>
      <c r="I21" s="58">
        <v>10</v>
      </c>
    </row>
    <row r="22" spans="1:9" ht="14.85" customHeight="1" x14ac:dyDescent="0.2">
      <c r="A22" s="59" t="s">
        <v>19</v>
      </c>
      <c r="B22" s="59"/>
      <c r="C22" s="60"/>
      <c r="D22" s="61"/>
      <c r="E22" s="62">
        <v>3</v>
      </c>
      <c r="G22" s="63" t="s">
        <v>4</v>
      </c>
      <c r="H22" s="64"/>
      <c r="I22" s="65">
        <f>+I23+I29+I30</f>
        <v>0</v>
      </c>
    </row>
    <row r="23" spans="1:9" ht="14.85" customHeight="1" x14ac:dyDescent="0.2">
      <c r="A23" s="59" t="s">
        <v>19</v>
      </c>
      <c r="B23" s="59">
        <v>10</v>
      </c>
      <c r="C23" s="60"/>
      <c r="D23" s="61"/>
      <c r="E23" s="62">
        <v>5</v>
      </c>
      <c r="G23" s="66" t="s">
        <v>20</v>
      </c>
      <c r="H23" s="67"/>
      <c r="I23" s="65">
        <f>SUM(I24:I27)</f>
        <v>0</v>
      </c>
    </row>
    <row r="24" spans="1:9" ht="14.85" customHeight="1" x14ac:dyDescent="0.2">
      <c r="A24" s="59" t="s">
        <v>19</v>
      </c>
      <c r="B24" s="59">
        <v>10</v>
      </c>
      <c r="C24" s="60">
        <v>10</v>
      </c>
      <c r="D24" s="61"/>
      <c r="E24" s="62">
        <v>7</v>
      </c>
      <c r="G24" s="68" t="s">
        <v>39</v>
      </c>
      <c r="H24" s="64"/>
      <c r="I24" s="69"/>
    </row>
    <row r="25" spans="1:9" ht="14.85" customHeight="1" x14ac:dyDescent="0.2">
      <c r="A25" s="59" t="s">
        <v>19</v>
      </c>
      <c r="B25" s="59">
        <v>10</v>
      </c>
      <c r="C25" s="60">
        <v>15</v>
      </c>
      <c r="D25" s="61"/>
      <c r="E25" s="62">
        <v>2</v>
      </c>
      <c r="G25" s="68" t="s">
        <v>40</v>
      </c>
      <c r="H25" s="64"/>
      <c r="I25" s="69"/>
    </row>
    <row r="26" spans="1:9" ht="14.85" customHeight="1" x14ac:dyDescent="0.2">
      <c r="A26" s="59" t="s">
        <v>19</v>
      </c>
      <c r="B26" s="59">
        <v>10</v>
      </c>
      <c r="C26" s="60">
        <v>20</v>
      </c>
      <c r="D26" s="61"/>
      <c r="E26" s="62">
        <v>9</v>
      </c>
      <c r="G26" s="68" t="s">
        <v>41</v>
      </c>
      <c r="H26" s="64"/>
      <c r="I26" s="69"/>
    </row>
    <row r="27" spans="1:9" ht="14.85" customHeight="1" x14ac:dyDescent="0.2">
      <c r="A27" s="59" t="s">
        <v>19</v>
      </c>
      <c r="B27" s="59">
        <v>10</v>
      </c>
      <c r="C27" s="60">
        <v>25</v>
      </c>
      <c r="D27" s="61"/>
      <c r="E27" s="62">
        <v>4</v>
      </c>
      <c r="G27" s="68" t="s">
        <v>26</v>
      </c>
      <c r="H27" s="64"/>
      <c r="I27" s="69"/>
    </row>
    <row r="28" spans="1:9" ht="14.85" customHeight="1" x14ac:dyDescent="0.2">
      <c r="A28" s="70"/>
      <c r="B28" s="70"/>
      <c r="C28" s="70"/>
      <c r="D28" s="71"/>
      <c r="E28" s="71"/>
      <c r="G28" s="33"/>
      <c r="H28" s="64"/>
      <c r="I28" s="26"/>
    </row>
    <row r="29" spans="1:9" ht="14.85" customHeight="1" x14ac:dyDescent="0.2">
      <c r="A29" s="59" t="s">
        <v>19</v>
      </c>
      <c r="B29" s="59">
        <v>15</v>
      </c>
      <c r="C29" s="60"/>
      <c r="D29" s="61"/>
      <c r="E29" s="62">
        <v>0</v>
      </c>
      <c r="G29" s="66" t="s">
        <v>28</v>
      </c>
      <c r="H29" s="64"/>
      <c r="I29" s="69"/>
    </row>
    <row r="30" spans="1:9" ht="14.85" customHeight="1" x14ac:dyDescent="0.2">
      <c r="A30" s="59" t="s">
        <v>19</v>
      </c>
      <c r="B30" s="59">
        <v>20</v>
      </c>
      <c r="C30" s="60"/>
      <c r="D30" s="61"/>
      <c r="E30" s="62">
        <v>7</v>
      </c>
      <c r="G30" s="66" t="s">
        <v>30</v>
      </c>
      <c r="H30" s="64"/>
      <c r="I30" s="69"/>
    </row>
    <row r="31" spans="1:9" ht="14.85" customHeight="1" x14ac:dyDescent="0.2">
      <c r="A31" s="70"/>
      <c r="B31" s="70"/>
      <c r="C31" s="70"/>
      <c r="D31" s="71"/>
      <c r="E31" s="71"/>
      <c r="G31" s="56"/>
      <c r="H31" s="57"/>
      <c r="I31" s="26"/>
    </row>
    <row r="32" spans="1:9" ht="14.85" customHeight="1" x14ac:dyDescent="0.2">
      <c r="A32" s="59">
        <v>15</v>
      </c>
      <c r="B32" s="59"/>
      <c r="C32" s="60"/>
      <c r="D32" s="61"/>
      <c r="E32" s="62">
        <v>5</v>
      </c>
      <c r="F32" s="26"/>
      <c r="G32" s="63" t="s">
        <v>31</v>
      </c>
      <c r="H32" s="67"/>
      <c r="I32" s="65">
        <f>I33-SUM(I35:I36)</f>
        <v>0</v>
      </c>
    </row>
    <row r="33" spans="1:9" ht="14.85" customHeight="1" x14ac:dyDescent="0.2">
      <c r="A33" s="59">
        <v>15</v>
      </c>
      <c r="B33" s="59" t="s">
        <v>19</v>
      </c>
      <c r="C33" s="60"/>
      <c r="D33" s="61"/>
      <c r="E33" s="62">
        <v>0</v>
      </c>
      <c r="F33" s="26"/>
      <c r="G33" s="72" t="s">
        <v>4</v>
      </c>
      <c r="H33" s="57"/>
      <c r="I33" s="65">
        <f>+I22</f>
        <v>0</v>
      </c>
    </row>
    <row r="34" spans="1:9" ht="14.85" customHeight="1" x14ac:dyDescent="0.2">
      <c r="A34" s="73"/>
      <c r="B34" s="73"/>
      <c r="C34" s="73"/>
      <c r="D34" s="26"/>
      <c r="E34" s="26"/>
      <c r="F34" s="26"/>
      <c r="G34" s="74" t="s">
        <v>42</v>
      </c>
      <c r="H34" s="75"/>
      <c r="I34" s="26"/>
    </row>
    <row r="35" spans="1:9" ht="14.85" customHeight="1" x14ac:dyDescent="0.2">
      <c r="A35" s="59">
        <v>15</v>
      </c>
      <c r="B35" s="59">
        <v>10</v>
      </c>
      <c r="C35" s="60"/>
      <c r="D35" s="61"/>
      <c r="E35" s="62">
        <v>7</v>
      </c>
      <c r="F35" s="26"/>
      <c r="G35" s="29" t="s">
        <v>41</v>
      </c>
      <c r="H35" s="76"/>
      <c r="I35" s="65">
        <f>+I26</f>
        <v>0</v>
      </c>
    </row>
    <row r="36" spans="1:9" ht="14.85" customHeight="1" x14ac:dyDescent="0.2">
      <c r="A36" s="59">
        <v>15</v>
      </c>
      <c r="B36" s="59">
        <v>15</v>
      </c>
      <c r="C36" s="60"/>
      <c r="D36" s="61"/>
      <c r="E36" s="62">
        <v>2</v>
      </c>
      <c r="F36" s="26"/>
      <c r="G36" s="29" t="s">
        <v>35</v>
      </c>
      <c r="H36" s="76"/>
      <c r="I36" s="69"/>
    </row>
    <row r="37" spans="1:9" ht="14.85" customHeight="1" x14ac:dyDescent="0.2">
      <c r="A37" s="26"/>
      <c r="B37" s="26"/>
      <c r="C37" s="26"/>
      <c r="D37" s="26"/>
      <c r="E37" s="26"/>
      <c r="F37" s="26"/>
      <c r="G37" s="26"/>
      <c r="H37" s="64"/>
    </row>
    <row r="38" spans="1:9" ht="14.85" customHeight="1" x14ac:dyDescent="0.2">
      <c r="A38" s="26"/>
      <c r="B38" s="26"/>
      <c r="C38" s="26"/>
      <c r="D38" s="26"/>
      <c r="E38" s="26"/>
      <c r="F38" s="26"/>
      <c r="G38" s="37"/>
      <c r="H38" s="57"/>
      <c r="I38" s="26"/>
    </row>
  </sheetData>
  <mergeCells count="4">
    <mergeCell ref="H9:I12"/>
    <mergeCell ref="A10:F10"/>
    <mergeCell ref="A11:F11"/>
    <mergeCell ref="A1:J1"/>
  </mergeCells>
  <pageMargins left="0.51181102362204722" right="0.51181102362204722" top="0.39370078740157483" bottom="0.11811023622047245" header="0.31496062992125984" footer="0.19685039370078741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J36"/>
  <sheetViews>
    <sheetView showGridLines="0" zoomScaleNormal="100" zoomScaleSheetLayoutView="55" workbookViewId="0"/>
  </sheetViews>
  <sheetFormatPr defaultRowHeight="14.85" customHeight="1" x14ac:dyDescent="0.2"/>
  <cols>
    <col min="1" max="5" width="2.85546875" style="38" customWidth="1"/>
    <col min="6" max="6" width="10" style="38" customWidth="1"/>
    <col min="7" max="7" width="63.42578125" style="38" customWidth="1"/>
    <col min="8" max="8" width="20.28515625" style="38" customWidth="1"/>
    <col min="9" max="9" width="15.85546875" style="39" customWidth="1"/>
    <col min="10" max="16384" width="9.140625" style="40"/>
  </cols>
  <sheetData>
    <row r="1" spans="1:10" customFormat="1" ht="50.1" customHeight="1" x14ac:dyDescent="0.2">
      <c r="A1" s="121" t="s">
        <v>80</v>
      </c>
      <c r="B1" s="122"/>
      <c r="C1" s="122"/>
      <c r="D1" s="122"/>
      <c r="E1" s="122"/>
      <c r="F1" s="123"/>
      <c r="G1" s="123"/>
      <c r="H1" s="123"/>
      <c r="I1" s="123"/>
      <c r="J1" s="124"/>
    </row>
    <row r="2" spans="1:10" customFormat="1" ht="14.85" customHeight="1" x14ac:dyDescent="0.2"/>
    <row r="4" spans="1:10" ht="14.85" customHeight="1" x14ac:dyDescent="0.2">
      <c r="A4" s="4" t="s">
        <v>0</v>
      </c>
      <c r="B4" s="41"/>
      <c r="C4" s="41"/>
      <c r="D4" s="42"/>
      <c r="E4" s="41"/>
      <c r="F4" s="41"/>
      <c r="G4" s="41"/>
      <c r="H4" s="39" t="s">
        <v>1</v>
      </c>
      <c r="I4" s="43">
        <v>40623</v>
      </c>
    </row>
    <row r="5" spans="1:10" ht="14.85" customHeight="1" x14ac:dyDescent="0.2">
      <c r="A5" s="8" t="s">
        <v>36</v>
      </c>
      <c r="B5" s="41"/>
      <c r="C5" s="41"/>
      <c r="D5" s="44"/>
      <c r="E5" s="45"/>
      <c r="F5" s="45"/>
      <c r="G5" s="45"/>
      <c r="H5" s="39" t="s">
        <v>2</v>
      </c>
      <c r="I5" s="43">
        <v>41275</v>
      </c>
    </row>
    <row r="6" spans="1:10" ht="14.85" customHeight="1" x14ac:dyDescent="0.2">
      <c r="A6" s="46"/>
      <c r="H6" s="39" t="s">
        <v>3</v>
      </c>
      <c r="I6" s="43">
        <v>42736</v>
      </c>
    </row>
    <row r="7" spans="1:10" ht="14.85" customHeight="1" x14ac:dyDescent="0.2">
      <c r="A7" s="40"/>
      <c r="H7" s="39"/>
      <c r="I7" s="40"/>
    </row>
    <row r="8" spans="1:10" ht="14.85" customHeight="1" x14ac:dyDescent="0.2">
      <c r="A8" s="47" t="s">
        <v>4</v>
      </c>
      <c r="H8" s="39"/>
      <c r="I8" s="38"/>
    </row>
    <row r="9" spans="1:10" ht="14.85" customHeight="1" x14ac:dyDescent="0.2">
      <c r="A9" s="40"/>
      <c r="H9" s="125" t="s">
        <v>43</v>
      </c>
      <c r="I9" s="126"/>
    </row>
    <row r="10" spans="1:10" ht="29.45" customHeight="1" x14ac:dyDescent="0.2">
      <c r="A10" s="131" t="s">
        <v>6</v>
      </c>
      <c r="B10" s="131"/>
      <c r="C10" s="131"/>
      <c r="D10" s="131"/>
      <c r="E10" s="131"/>
      <c r="F10" s="131"/>
      <c r="G10" s="48" t="s">
        <v>7</v>
      </c>
      <c r="H10" s="127"/>
      <c r="I10" s="128"/>
    </row>
    <row r="11" spans="1:10" ht="29.45" customHeight="1" x14ac:dyDescent="0.2">
      <c r="A11" s="132" t="s">
        <v>8</v>
      </c>
      <c r="B11" s="132"/>
      <c r="C11" s="132"/>
      <c r="D11" s="132"/>
      <c r="E11" s="132"/>
      <c r="F11" s="132"/>
      <c r="G11" s="49">
        <v>452</v>
      </c>
      <c r="H11" s="127"/>
      <c r="I11" s="128"/>
    </row>
    <row r="12" spans="1:10" ht="14.85" customHeight="1" x14ac:dyDescent="0.2">
      <c r="A12" s="50" t="s">
        <v>9</v>
      </c>
      <c r="G12" s="49" t="s">
        <v>10</v>
      </c>
      <c r="H12" s="129"/>
      <c r="I12" s="130"/>
    </row>
    <row r="13" spans="1:10" ht="14.85" customHeight="1" x14ac:dyDescent="0.2">
      <c r="A13" s="50" t="s">
        <v>11</v>
      </c>
      <c r="B13" s="40"/>
      <c r="C13" s="40"/>
      <c r="D13" s="40"/>
      <c r="E13" s="40"/>
      <c r="F13" s="40"/>
      <c r="G13" s="38" t="s">
        <v>12</v>
      </c>
      <c r="I13" s="51"/>
    </row>
    <row r="14" spans="1:10" ht="14.85" customHeight="1" x14ac:dyDescent="0.2">
      <c r="A14" s="50" t="s">
        <v>13</v>
      </c>
      <c r="G14" s="17" t="s">
        <v>14</v>
      </c>
      <c r="H14" s="49"/>
    </row>
    <row r="15" spans="1:10" ht="14.85" customHeight="1" x14ac:dyDescent="0.2">
      <c r="A15" s="46"/>
    </row>
    <row r="16" spans="1:10" ht="14.85" customHeight="1" x14ac:dyDescent="0.2">
      <c r="B16" s="40"/>
      <c r="C16" s="40"/>
      <c r="D16" s="40"/>
      <c r="E16" s="40"/>
      <c r="F16" s="40"/>
      <c r="G16" s="40"/>
      <c r="H16" s="40"/>
    </row>
    <row r="18" spans="1:9" ht="14.85" customHeight="1" x14ac:dyDescent="0.2">
      <c r="A18" s="53" t="s">
        <v>44</v>
      </c>
    </row>
    <row r="19" spans="1:9" ht="14.85" customHeight="1" x14ac:dyDescent="0.2">
      <c r="B19" s="40"/>
      <c r="C19" s="40"/>
      <c r="D19" s="40"/>
      <c r="E19" s="40"/>
    </row>
    <row r="20" spans="1:9" ht="14.85" customHeight="1" x14ac:dyDescent="0.2">
      <c r="A20" s="40"/>
      <c r="B20" s="40"/>
      <c r="C20" s="40"/>
      <c r="D20" s="40"/>
      <c r="E20" s="40"/>
      <c r="G20" s="46"/>
      <c r="H20" s="46"/>
      <c r="I20" s="55" t="s">
        <v>16</v>
      </c>
    </row>
    <row r="21" spans="1:9" ht="14.85" customHeight="1" x14ac:dyDescent="0.2">
      <c r="A21" s="38" t="s">
        <v>17</v>
      </c>
      <c r="E21" s="38" t="s">
        <v>18</v>
      </c>
      <c r="G21" s="56"/>
      <c r="H21" s="56"/>
      <c r="I21" s="58">
        <v>10</v>
      </c>
    </row>
    <row r="22" spans="1:9" ht="14.85" customHeight="1" x14ac:dyDescent="0.2">
      <c r="A22" s="59" t="s">
        <v>19</v>
      </c>
      <c r="B22" s="59"/>
      <c r="C22" s="60"/>
      <c r="D22" s="61"/>
      <c r="E22" s="62">
        <v>4</v>
      </c>
      <c r="G22" s="63" t="s">
        <v>45</v>
      </c>
      <c r="H22" s="26"/>
      <c r="I22" s="65">
        <f>+I23+I29</f>
        <v>0</v>
      </c>
    </row>
    <row r="23" spans="1:9" ht="14.85" customHeight="1" x14ac:dyDescent="0.2">
      <c r="A23" s="59" t="s">
        <v>19</v>
      </c>
      <c r="B23" s="59">
        <v>10</v>
      </c>
      <c r="C23" s="60"/>
      <c r="D23" s="61"/>
      <c r="E23" s="62">
        <v>6</v>
      </c>
      <c r="G23" s="72" t="s">
        <v>46</v>
      </c>
      <c r="H23" s="63"/>
      <c r="I23" s="65">
        <f>SUM(I24:I27)</f>
        <v>0</v>
      </c>
    </row>
    <row r="24" spans="1:9" ht="14.85" customHeight="1" x14ac:dyDescent="0.2">
      <c r="A24" s="59" t="s">
        <v>19</v>
      </c>
      <c r="B24" s="59">
        <v>10</v>
      </c>
      <c r="C24" s="60">
        <v>10</v>
      </c>
      <c r="D24" s="61"/>
      <c r="E24" s="62">
        <v>8</v>
      </c>
      <c r="G24" s="29" t="s">
        <v>39</v>
      </c>
      <c r="H24" s="26"/>
      <c r="I24" s="69"/>
    </row>
    <row r="25" spans="1:9" ht="14.85" customHeight="1" x14ac:dyDescent="0.2">
      <c r="A25" s="59" t="s">
        <v>19</v>
      </c>
      <c r="B25" s="59">
        <v>10</v>
      </c>
      <c r="C25" s="60">
        <v>15</v>
      </c>
      <c r="D25" s="61"/>
      <c r="E25" s="62">
        <v>3</v>
      </c>
      <c r="G25" s="29" t="s">
        <v>40</v>
      </c>
      <c r="H25" s="26"/>
      <c r="I25" s="69"/>
    </row>
    <row r="26" spans="1:9" ht="14.85" customHeight="1" x14ac:dyDescent="0.2">
      <c r="A26" s="59" t="s">
        <v>19</v>
      </c>
      <c r="B26" s="59">
        <v>10</v>
      </c>
      <c r="C26" s="60">
        <v>20</v>
      </c>
      <c r="D26" s="61"/>
      <c r="E26" s="62">
        <v>0</v>
      </c>
      <c r="G26" s="29" t="s">
        <v>41</v>
      </c>
      <c r="H26" s="26"/>
      <c r="I26" s="69"/>
    </row>
    <row r="27" spans="1:9" ht="14.85" customHeight="1" x14ac:dyDescent="0.2">
      <c r="A27" s="59" t="s">
        <v>19</v>
      </c>
      <c r="B27" s="59">
        <v>10</v>
      </c>
      <c r="C27" s="60">
        <v>25</v>
      </c>
      <c r="D27" s="61"/>
      <c r="E27" s="62">
        <v>5</v>
      </c>
      <c r="G27" s="29" t="s">
        <v>26</v>
      </c>
      <c r="H27" s="26"/>
      <c r="I27" s="69"/>
    </row>
    <row r="28" spans="1:9" ht="14.85" customHeight="1" x14ac:dyDescent="0.2">
      <c r="A28" s="77"/>
      <c r="B28" s="77"/>
      <c r="C28" s="77"/>
      <c r="D28" s="41"/>
      <c r="E28" s="41"/>
      <c r="G28" s="78"/>
      <c r="H28" s="26"/>
      <c r="I28" s="26"/>
    </row>
    <row r="29" spans="1:9" ht="14.85" customHeight="1" x14ac:dyDescent="0.2">
      <c r="A29" s="59" t="s">
        <v>19</v>
      </c>
      <c r="B29" s="59">
        <v>15</v>
      </c>
      <c r="C29" s="60"/>
      <c r="D29" s="61"/>
      <c r="E29" s="62">
        <v>1</v>
      </c>
      <c r="G29" s="72" t="s">
        <v>47</v>
      </c>
      <c r="H29" s="26"/>
      <c r="I29" s="69"/>
    </row>
    <row r="30" spans="1:9" ht="14.85" customHeight="1" x14ac:dyDescent="0.2">
      <c r="A30" s="77"/>
      <c r="B30" s="77"/>
      <c r="C30" s="77"/>
      <c r="D30" s="41"/>
      <c r="E30" s="41"/>
      <c r="G30" s="56"/>
      <c r="H30" s="56"/>
      <c r="I30" s="26"/>
    </row>
    <row r="31" spans="1:9" ht="14.85" customHeight="1" x14ac:dyDescent="0.2">
      <c r="A31" s="59">
        <v>15</v>
      </c>
      <c r="B31" s="59"/>
      <c r="C31" s="60"/>
      <c r="D31" s="61"/>
      <c r="E31" s="62">
        <v>6</v>
      </c>
      <c r="G31" s="63" t="s">
        <v>48</v>
      </c>
      <c r="H31" s="63"/>
      <c r="I31" s="65">
        <f>I32-I34</f>
        <v>0</v>
      </c>
    </row>
    <row r="32" spans="1:9" ht="14.85" customHeight="1" x14ac:dyDescent="0.2">
      <c r="A32" s="59">
        <v>15</v>
      </c>
      <c r="B32" s="59" t="s">
        <v>19</v>
      </c>
      <c r="C32" s="60"/>
      <c r="D32" s="61"/>
      <c r="E32" s="62">
        <v>1</v>
      </c>
      <c r="G32" s="72" t="s">
        <v>49</v>
      </c>
      <c r="H32" s="79"/>
      <c r="I32" s="65">
        <f>I22</f>
        <v>0</v>
      </c>
    </row>
    <row r="33" spans="1:9" ht="14.85" customHeight="1" x14ac:dyDescent="0.2">
      <c r="A33" s="77"/>
      <c r="B33" s="77"/>
      <c r="C33" s="77"/>
      <c r="D33" s="41"/>
      <c r="E33" s="41"/>
      <c r="G33" s="72" t="s">
        <v>42</v>
      </c>
      <c r="H33" s="79"/>
    </row>
    <row r="34" spans="1:9" ht="14.85" customHeight="1" x14ac:dyDescent="0.2">
      <c r="A34" s="59">
        <v>15</v>
      </c>
      <c r="B34" s="59">
        <v>10</v>
      </c>
      <c r="C34" s="60"/>
      <c r="D34" s="61"/>
      <c r="E34" s="62">
        <v>8</v>
      </c>
      <c r="G34" s="29" t="s">
        <v>41</v>
      </c>
      <c r="H34" s="76"/>
      <c r="I34" s="65">
        <f>+I26</f>
        <v>0</v>
      </c>
    </row>
    <row r="35" spans="1:9" ht="14.85" customHeight="1" x14ac:dyDescent="0.2">
      <c r="H35" s="34"/>
    </row>
    <row r="36" spans="1:9" ht="14.85" customHeight="1" x14ac:dyDescent="0.2">
      <c r="G36" s="37"/>
    </row>
  </sheetData>
  <mergeCells count="4">
    <mergeCell ref="H9:I12"/>
    <mergeCell ref="A10:F10"/>
    <mergeCell ref="A11:F11"/>
    <mergeCell ref="A1:J1"/>
  </mergeCells>
  <pageMargins left="0.51181102362204722" right="0.51181102362204722" top="0.39370078740157483" bottom="0.11811023622047245" header="0.31496062992125984" footer="0.19685039370078741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J32"/>
  <sheetViews>
    <sheetView showGridLines="0" zoomScaleNormal="100" zoomScaleSheetLayoutView="55" workbookViewId="0"/>
  </sheetViews>
  <sheetFormatPr defaultRowHeight="14.85" customHeight="1" x14ac:dyDescent="0.2"/>
  <cols>
    <col min="1" max="5" width="2.85546875" style="38" customWidth="1"/>
    <col min="6" max="6" width="10" style="38" customWidth="1"/>
    <col min="7" max="7" width="55" style="38" customWidth="1"/>
    <col min="8" max="8" width="18.42578125" style="39" customWidth="1"/>
    <col min="9" max="9" width="14.42578125" style="39" customWidth="1"/>
    <col min="10" max="16384" width="9.140625" style="40"/>
  </cols>
  <sheetData>
    <row r="1" spans="1:10" customFormat="1" ht="50.1" customHeight="1" x14ac:dyDescent="0.2">
      <c r="A1" s="121" t="s">
        <v>80</v>
      </c>
      <c r="B1" s="122"/>
      <c r="C1" s="122"/>
      <c r="D1" s="122"/>
      <c r="E1" s="122"/>
      <c r="F1" s="123"/>
      <c r="G1" s="123"/>
      <c r="H1" s="123"/>
      <c r="I1" s="123"/>
      <c r="J1" s="124"/>
    </row>
    <row r="2" spans="1:10" customFormat="1" ht="14.85" customHeight="1" x14ac:dyDescent="0.2"/>
    <row r="4" spans="1:10" ht="14.85" customHeight="1" x14ac:dyDescent="0.2">
      <c r="A4" s="4" t="s">
        <v>0</v>
      </c>
      <c r="B4" s="41"/>
      <c r="C4" s="41"/>
      <c r="D4" s="42"/>
      <c r="E4" s="41"/>
      <c r="F4" s="41"/>
      <c r="G4" s="41"/>
      <c r="H4" s="39" t="s">
        <v>1</v>
      </c>
      <c r="I4" s="43">
        <v>40623</v>
      </c>
    </row>
    <row r="5" spans="1:10" ht="14.85" customHeight="1" x14ac:dyDescent="0.2">
      <c r="A5" s="8" t="s">
        <v>36</v>
      </c>
      <c r="B5" s="41"/>
      <c r="C5" s="41"/>
      <c r="D5" s="44"/>
      <c r="E5" s="45"/>
      <c r="F5" s="45"/>
      <c r="G5" s="45"/>
      <c r="H5" s="39" t="s">
        <v>2</v>
      </c>
      <c r="I5" s="43">
        <v>41275</v>
      </c>
    </row>
    <row r="6" spans="1:10" ht="14.85" customHeight="1" x14ac:dyDescent="0.2">
      <c r="A6" s="46"/>
      <c r="H6" s="39" t="s">
        <v>3</v>
      </c>
      <c r="I6" s="43">
        <v>42736</v>
      </c>
    </row>
    <row r="7" spans="1:10" ht="14.85" customHeight="1" x14ac:dyDescent="0.2">
      <c r="A7" s="40"/>
      <c r="I7" s="40"/>
    </row>
    <row r="8" spans="1:10" ht="14.85" customHeight="1" x14ac:dyDescent="0.2">
      <c r="A8" s="47" t="s">
        <v>4</v>
      </c>
      <c r="I8" s="38"/>
    </row>
    <row r="9" spans="1:10" ht="14.85" customHeight="1" x14ac:dyDescent="0.2">
      <c r="A9" s="40"/>
      <c r="H9" s="125" t="s">
        <v>50</v>
      </c>
      <c r="I9" s="133"/>
    </row>
    <row r="10" spans="1:10" ht="29.45" customHeight="1" x14ac:dyDescent="0.2">
      <c r="A10" s="131" t="s">
        <v>6</v>
      </c>
      <c r="B10" s="131"/>
      <c r="C10" s="131"/>
      <c r="D10" s="131"/>
      <c r="E10" s="131"/>
      <c r="F10" s="131"/>
      <c r="G10" s="48" t="s">
        <v>7</v>
      </c>
      <c r="H10" s="134"/>
      <c r="I10" s="135"/>
    </row>
    <row r="11" spans="1:10" ht="29.45" customHeight="1" x14ac:dyDescent="0.2">
      <c r="A11" s="132" t="s">
        <v>8</v>
      </c>
      <c r="B11" s="132"/>
      <c r="C11" s="132"/>
      <c r="D11" s="132"/>
      <c r="E11" s="132"/>
      <c r="F11" s="132"/>
      <c r="G11" s="49" t="s">
        <v>51</v>
      </c>
      <c r="H11" s="134"/>
      <c r="I11" s="135"/>
    </row>
    <row r="12" spans="1:10" ht="14.85" customHeight="1" x14ac:dyDescent="0.2">
      <c r="A12" s="50" t="s">
        <v>9</v>
      </c>
      <c r="G12" s="49" t="s">
        <v>10</v>
      </c>
      <c r="H12" s="136"/>
      <c r="I12" s="137"/>
    </row>
    <row r="13" spans="1:10" ht="14.85" customHeight="1" x14ac:dyDescent="0.2">
      <c r="A13" s="50" t="s">
        <v>11</v>
      </c>
      <c r="B13" s="40"/>
      <c r="C13" s="40"/>
      <c r="D13" s="40"/>
      <c r="E13" s="40"/>
      <c r="F13" s="40"/>
      <c r="G13" s="38" t="s">
        <v>12</v>
      </c>
      <c r="I13" s="51"/>
    </row>
    <row r="14" spans="1:10" ht="14.85" customHeight="1" x14ac:dyDescent="0.2">
      <c r="A14" s="50" t="s">
        <v>13</v>
      </c>
      <c r="G14" s="17" t="s">
        <v>14</v>
      </c>
    </row>
    <row r="15" spans="1:10" ht="14.85" customHeight="1" x14ac:dyDescent="0.2">
      <c r="A15" s="46"/>
    </row>
    <row r="16" spans="1:10" ht="14.85" customHeight="1" x14ac:dyDescent="0.2">
      <c r="B16" s="40"/>
      <c r="C16" s="40"/>
      <c r="D16" s="40"/>
      <c r="E16" s="40"/>
      <c r="F16" s="40"/>
      <c r="G16" s="40"/>
      <c r="H16" s="52"/>
    </row>
    <row r="18" spans="1:9" ht="14.85" customHeight="1" x14ac:dyDescent="0.25">
      <c r="A18" s="80" t="s">
        <v>52</v>
      </c>
    </row>
    <row r="19" spans="1:9" ht="14.65" customHeight="1" x14ac:dyDescent="0.2">
      <c r="B19" s="40"/>
      <c r="C19" s="40"/>
      <c r="D19" s="40"/>
      <c r="E19" s="40"/>
    </row>
    <row r="20" spans="1:9" ht="18" customHeight="1" x14ac:dyDescent="0.2">
      <c r="B20" s="40"/>
      <c r="C20" s="40"/>
      <c r="D20" s="40"/>
      <c r="E20" s="40"/>
      <c r="I20" s="55" t="s">
        <v>16</v>
      </c>
    </row>
    <row r="21" spans="1:9" ht="17.45" customHeight="1" x14ac:dyDescent="0.2">
      <c r="A21" s="38" t="s">
        <v>17</v>
      </c>
      <c r="E21" s="38" t="s">
        <v>18</v>
      </c>
      <c r="G21" s="79"/>
      <c r="I21" s="58">
        <v>10</v>
      </c>
    </row>
    <row r="22" spans="1:9" ht="14.85" customHeight="1" x14ac:dyDescent="0.2">
      <c r="A22" s="59" t="s">
        <v>19</v>
      </c>
      <c r="B22" s="60"/>
      <c r="C22" s="60"/>
      <c r="D22" s="61"/>
      <c r="E22" s="62">
        <v>9</v>
      </c>
      <c r="G22" s="81" t="s">
        <v>4</v>
      </c>
      <c r="H22" s="39" t="s">
        <v>53</v>
      </c>
      <c r="I22" s="86">
        <f>+I23+I27</f>
        <v>0</v>
      </c>
    </row>
    <row r="23" spans="1:9" ht="14.85" customHeight="1" x14ac:dyDescent="0.2">
      <c r="A23" s="59" t="s">
        <v>19</v>
      </c>
      <c r="B23" s="60">
        <v>10</v>
      </c>
      <c r="C23" s="60"/>
      <c r="D23" s="61"/>
      <c r="E23" s="62">
        <v>1</v>
      </c>
      <c r="G23" s="72" t="s">
        <v>54</v>
      </c>
      <c r="H23" s="76"/>
      <c r="I23" s="86">
        <f>SUM(I24:I26)</f>
        <v>0</v>
      </c>
    </row>
    <row r="24" spans="1:9" ht="14.85" customHeight="1" x14ac:dyDescent="0.2">
      <c r="A24" s="59" t="s">
        <v>19</v>
      </c>
      <c r="B24" s="60">
        <v>10</v>
      </c>
      <c r="C24" s="59">
        <v>10</v>
      </c>
      <c r="D24" s="61"/>
      <c r="E24" s="62">
        <v>3</v>
      </c>
      <c r="G24" s="29" t="s">
        <v>39</v>
      </c>
      <c r="H24" s="76"/>
      <c r="I24" s="87"/>
    </row>
    <row r="25" spans="1:9" ht="14.85" customHeight="1" x14ac:dyDescent="0.2">
      <c r="A25" s="59" t="s">
        <v>19</v>
      </c>
      <c r="B25" s="60">
        <v>10</v>
      </c>
      <c r="C25" s="60">
        <v>15</v>
      </c>
      <c r="D25" s="61"/>
      <c r="E25" s="62">
        <v>8</v>
      </c>
      <c r="G25" s="29" t="s">
        <v>40</v>
      </c>
      <c r="H25" s="76"/>
      <c r="I25" s="87"/>
    </row>
    <row r="26" spans="1:9" ht="14.85" customHeight="1" x14ac:dyDescent="0.2">
      <c r="A26" s="59" t="s">
        <v>19</v>
      </c>
      <c r="B26" s="60">
        <v>10</v>
      </c>
      <c r="C26" s="60">
        <v>20</v>
      </c>
      <c r="D26" s="61"/>
      <c r="E26" s="62">
        <v>5</v>
      </c>
      <c r="G26" s="29" t="s">
        <v>26</v>
      </c>
      <c r="H26" s="76"/>
      <c r="I26" s="87"/>
    </row>
    <row r="27" spans="1:9" ht="14.85" customHeight="1" x14ac:dyDescent="0.2">
      <c r="A27" s="59" t="s">
        <v>19</v>
      </c>
      <c r="B27" s="60">
        <v>20</v>
      </c>
      <c r="C27" s="60"/>
      <c r="D27" s="61"/>
      <c r="E27" s="62">
        <v>3</v>
      </c>
      <c r="G27" s="72" t="s">
        <v>55</v>
      </c>
      <c r="H27" s="76"/>
      <c r="I27" s="87"/>
    </row>
    <row r="28" spans="1:9" ht="14.85" customHeight="1" x14ac:dyDescent="0.2">
      <c r="A28" s="82"/>
      <c r="B28" s="82"/>
      <c r="C28" s="82"/>
      <c r="D28" s="83"/>
      <c r="E28" s="83"/>
      <c r="F28" s="34"/>
      <c r="G28" s="63"/>
      <c r="H28" s="76"/>
      <c r="I28" s="88"/>
    </row>
    <row r="29" spans="1:9" ht="14.85" customHeight="1" x14ac:dyDescent="0.2">
      <c r="A29" s="59">
        <v>15</v>
      </c>
      <c r="B29" s="60"/>
      <c r="C29" s="60"/>
      <c r="D29" s="61"/>
      <c r="E29" s="62">
        <v>1</v>
      </c>
      <c r="F29" s="34"/>
      <c r="G29" s="63" t="s">
        <v>31</v>
      </c>
      <c r="H29" s="76" t="s">
        <v>56</v>
      </c>
      <c r="I29" s="86">
        <f>I23</f>
        <v>0</v>
      </c>
    </row>
    <row r="30" spans="1:9" ht="14.85" customHeight="1" x14ac:dyDescent="0.2">
      <c r="A30" s="34"/>
      <c r="B30" s="34"/>
      <c r="C30" s="34"/>
      <c r="D30" s="34"/>
      <c r="E30" s="34"/>
      <c r="F30" s="34"/>
      <c r="G30" s="34"/>
      <c r="H30" s="34"/>
      <c r="I30" s="34"/>
    </row>
    <row r="31" spans="1:9" ht="25.5" customHeight="1" x14ac:dyDescent="0.2">
      <c r="A31" s="34"/>
      <c r="B31" s="34"/>
      <c r="C31" s="34"/>
      <c r="D31" s="34"/>
      <c r="E31" s="34"/>
      <c r="F31" s="34"/>
      <c r="G31" s="84" t="s">
        <v>57</v>
      </c>
      <c r="H31" s="76"/>
      <c r="I31" s="34"/>
    </row>
    <row r="32" spans="1:9" ht="14.85" customHeight="1" x14ac:dyDescent="0.2">
      <c r="A32" s="59">
        <v>20</v>
      </c>
      <c r="B32" s="60"/>
      <c r="C32" s="60"/>
      <c r="D32" s="61"/>
      <c r="E32" s="62">
        <v>8</v>
      </c>
      <c r="G32" s="85" t="s">
        <v>4</v>
      </c>
      <c r="H32" s="39" t="s">
        <v>58</v>
      </c>
      <c r="I32" s="87"/>
    </row>
  </sheetData>
  <mergeCells count="4">
    <mergeCell ref="H9:I12"/>
    <mergeCell ref="A10:F10"/>
    <mergeCell ref="A11:F11"/>
    <mergeCell ref="A1:J1"/>
  </mergeCells>
  <pageMargins left="0.51181102362204722" right="0.51181102362204722" top="0.39370078740157483" bottom="0.11811023622047245" header="0.31496062992125984" footer="0.19685039370078741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J27"/>
  <sheetViews>
    <sheetView showGridLines="0" zoomScaleNormal="100" zoomScaleSheetLayoutView="55" workbookViewId="0">
      <selection sqref="A1:J1"/>
    </sheetView>
  </sheetViews>
  <sheetFormatPr defaultRowHeight="14.85" customHeight="1" x14ac:dyDescent="0.2"/>
  <cols>
    <col min="1" max="5" width="2.85546875" style="89" customWidth="1"/>
    <col min="6" max="6" width="10" style="89" customWidth="1"/>
    <col min="7" max="7" width="87.28515625" style="89" customWidth="1"/>
    <col min="8" max="8" width="15.42578125" style="90" customWidth="1"/>
    <col min="9" max="9" width="16.28515625" style="89" customWidth="1"/>
    <col min="10" max="16384" width="9.140625" style="88"/>
  </cols>
  <sheetData>
    <row r="1" spans="1:10" customFormat="1" ht="50.1" customHeight="1" x14ac:dyDescent="0.2">
      <c r="A1" s="121" t="s">
        <v>80</v>
      </c>
      <c r="B1" s="122"/>
      <c r="C1" s="122"/>
      <c r="D1" s="122"/>
      <c r="E1" s="122"/>
      <c r="F1" s="123"/>
      <c r="G1" s="123"/>
      <c r="H1" s="123"/>
      <c r="I1" s="123"/>
      <c r="J1" s="124"/>
    </row>
    <row r="2" spans="1:10" customFormat="1" ht="14.85" customHeight="1" x14ac:dyDescent="0.2"/>
    <row r="4" spans="1:10" ht="14.85" customHeight="1" x14ac:dyDescent="0.2">
      <c r="A4" s="4" t="s">
        <v>0</v>
      </c>
      <c r="B4" s="91"/>
      <c r="C4" s="91"/>
      <c r="D4" s="92"/>
      <c r="E4" s="91"/>
      <c r="F4" s="91"/>
      <c r="G4" s="91"/>
      <c r="H4" s="90" t="s">
        <v>1</v>
      </c>
      <c r="I4" s="93">
        <v>40623</v>
      </c>
    </row>
    <row r="5" spans="1:10" ht="14.85" customHeight="1" x14ac:dyDescent="0.2">
      <c r="A5" s="8" t="s">
        <v>36</v>
      </c>
      <c r="B5" s="91"/>
      <c r="C5" s="91"/>
      <c r="D5" s="94"/>
      <c r="E5" s="95"/>
      <c r="F5" s="95"/>
      <c r="G5" s="95"/>
      <c r="H5" s="90" t="s">
        <v>2</v>
      </c>
      <c r="I5" s="93">
        <v>40634</v>
      </c>
    </row>
    <row r="6" spans="1:10" ht="14.85" customHeight="1" x14ac:dyDescent="0.2">
      <c r="A6" s="96"/>
      <c r="H6" s="90" t="s">
        <v>3</v>
      </c>
      <c r="I6" s="93">
        <v>40909</v>
      </c>
    </row>
    <row r="7" spans="1:10" ht="14.85" customHeight="1" x14ac:dyDescent="0.2">
      <c r="A7" s="88"/>
      <c r="H7" s="88"/>
      <c r="I7" s="88"/>
    </row>
    <row r="8" spans="1:10" ht="14.85" customHeight="1" x14ac:dyDescent="0.2">
      <c r="A8" s="97" t="s">
        <v>59</v>
      </c>
      <c r="H8" s="89"/>
      <c r="I8" s="88"/>
    </row>
    <row r="9" spans="1:10" ht="14.85" customHeight="1" x14ac:dyDescent="0.2">
      <c r="A9" s="88"/>
      <c r="H9" s="138" t="s">
        <v>60</v>
      </c>
      <c r="I9" s="139"/>
    </row>
    <row r="10" spans="1:10" ht="29.45" customHeight="1" x14ac:dyDescent="0.2">
      <c r="A10" s="144" t="s">
        <v>6</v>
      </c>
      <c r="B10" s="144"/>
      <c r="C10" s="144"/>
      <c r="D10" s="144"/>
      <c r="E10" s="144"/>
      <c r="F10" s="144"/>
      <c r="G10" s="98" t="s">
        <v>7</v>
      </c>
      <c r="H10" s="140"/>
      <c r="I10" s="141"/>
    </row>
    <row r="11" spans="1:10" ht="29.45" customHeight="1" x14ac:dyDescent="0.2">
      <c r="A11" s="145" t="s">
        <v>8</v>
      </c>
      <c r="B11" s="145"/>
      <c r="C11" s="145"/>
      <c r="D11" s="145"/>
      <c r="E11" s="145"/>
      <c r="F11" s="145"/>
      <c r="G11" s="99">
        <v>401</v>
      </c>
      <c r="H11" s="140"/>
      <c r="I11" s="141"/>
    </row>
    <row r="12" spans="1:10" ht="14.85" customHeight="1" x14ac:dyDescent="0.2">
      <c r="A12" s="100" t="s">
        <v>9</v>
      </c>
      <c r="G12" s="99" t="s">
        <v>10</v>
      </c>
      <c r="H12" s="142"/>
      <c r="I12" s="143"/>
    </row>
    <row r="13" spans="1:10" ht="14.85" customHeight="1" x14ac:dyDescent="0.2">
      <c r="A13" s="100" t="s">
        <v>11</v>
      </c>
      <c r="B13" s="88"/>
      <c r="C13" s="88"/>
      <c r="D13" s="88"/>
      <c r="E13" s="88"/>
      <c r="F13" s="88"/>
      <c r="G13" s="89" t="s">
        <v>12</v>
      </c>
      <c r="H13" s="101"/>
      <c r="I13" s="101"/>
    </row>
    <row r="14" spans="1:10" ht="14.85" customHeight="1" x14ac:dyDescent="0.2">
      <c r="A14" s="100" t="s">
        <v>13</v>
      </c>
      <c r="G14" s="102" t="s">
        <v>14</v>
      </c>
    </row>
    <row r="15" spans="1:10" ht="14.85" customHeight="1" x14ac:dyDescent="0.2">
      <c r="A15" s="96"/>
    </row>
    <row r="16" spans="1:10" ht="14.85" customHeight="1" x14ac:dyDescent="0.2">
      <c r="B16" s="88"/>
      <c r="C16" s="88"/>
      <c r="D16" s="88"/>
      <c r="E16" s="88"/>
      <c r="F16" s="88"/>
      <c r="G16" s="88"/>
      <c r="I16" s="26"/>
    </row>
    <row r="17" spans="1:9" ht="14.85" customHeight="1" x14ac:dyDescent="0.2">
      <c r="I17" s="26"/>
    </row>
    <row r="18" spans="1:9" ht="14.85" customHeight="1" x14ac:dyDescent="0.25">
      <c r="A18" s="103" t="s">
        <v>61</v>
      </c>
      <c r="I18" s="26"/>
    </row>
    <row r="19" spans="1:9" ht="14.85" customHeight="1" x14ac:dyDescent="0.2">
      <c r="E19" s="88"/>
      <c r="G19" s="88"/>
      <c r="I19" s="88"/>
    </row>
    <row r="20" spans="1:9" ht="43.35" customHeight="1" x14ac:dyDescent="0.2">
      <c r="I20" s="104" t="s">
        <v>16</v>
      </c>
    </row>
    <row r="21" spans="1:9" ht="14.85" customHeight="1" x14ac:dyDescent="0.2">
      <c r="A21" s="89" t="s">
        <v>17</v>
      </c>
      <c r="E21" s="89" t="s">
        <v>18</v>
      </c>
      <c r="F21" s="105"/>
      <c r="G21" s="106"/>
      <c r="I21" s="107">
        <v>10</v>
      </c>
    </row>
    <row r="22" spans="1:9" ht="14.85" customHeight="1" x14ac:dyDescent="0.2">
      <c r="A22" s="108" t="s">
        <v>62</v>
      </c>
      <c r="B22" s="109"/>
      <c r="C22" s="109"/>
      <c r="D22" s="110"/>
      <c r="E22" s="111" t="s">
        <v>63</v>
      </c>
      <c r="G22" s="99" t="s">
        <v>64</v>
      </c>
      <c r="I22" s="87"/>
    </row>
    <row r="23" spans="1:9" ht="14.85" customHeight="1" x14ac:dyDescent="0.2">
      <c r="A23" s="108" t="s">
        <v>65</v>
      </c>
      <c r="B23" s="109"/>
      <c r="C23" s="109"/>
      <c r="D23" s="110"/>
      <c r="E23" s="111" t="s">
        <v>66</v>
      </c>
      <c r="G23" s="99" t="s">
        <v>67</v>
      </c>
      <c r="I23" s="87"/>
    </row>
    <row r="24" spans="1:9" ht="14.85" customHeight="1" x14ac:dyDescent="0.2">
      <c r="A24" s="108" t="s">
        <v>68</v>
      </c>
      <c r="B24" s="109"/>
      <c r="C24" s="109"/>
      <c r="D24" s="110"/>
      <c r="E24" s="111" t="s">
        <v>69</v>
      </c>
      <c r="G24" s="99" t="s">
        <v>70</v>
      </c>
      <c r="I24" s="112"/>
    </row>
    <row r="25" spans="1:9" ht="14.85" customHeight="1" x14ac:dyDescent="0.2">
      <c r="A25" s="108" t="s">
        <v>71</v>
      </c>
      <c r="B25" s="109"/>
      <c r="C25" s="109"/>
      <c r="D25" s="110"/>
      <c r="E25" s="111" t="s">
        <v>72</v>
      </c>
      <c r="G25" s="99" t="s">
        <v>73</v>
      </c>
      <c r="I25" s="112"/>
    </row>
    <row r="26" spans="1:9" ht="14.85" customHeight="1" x14ac:dyDescent="0.2">
      <c r="A26" s="108" t="s">
        <v>74</v>
      </c>
      <c r="B26" s="109"/>
      <c r="C26" s="109"/>
      <c r="D26" s="110"/>
      <c r="E26" s="111" t="s">
        <v>75</v>
      </c>
      <c r="G26" s="99" t="s">
        <v>76</v>
      </c>
      <c r="I26" s="87"/>
    </row>
    <row r="27" spans="1:9" ht="14.85" customHeight="1" x14ac:dyDescent="0.2">
      <c r="A27" s="108" t="s">
        <v>77</v>
      </c>
      <c r="B27" s="109"/>
      <c r="C27" s="109"/>
      <c r="D27" s="110"/>
      <c r="E27" s="111" t="s">
        <v>78</v>
      </c>
      <c r="G27" s="99" t="s">
        <v>79</v>
      </c>
      <c r="I27" s="87"/>
    </row>
  </sheetData>
  <mergeCells count="4">
    <mergeCell ref="H9:I12"/>
    <mergeCell ref="A10:F10"/>
    <mergeCell ref="A11:F11"/>
    <mergeCell ref="A1:J1"/>
  </mergeCells>
  <pageMargins left="0.51181102362204722" right="0.51181102362204722" top="0.39370078740157483" bottom="0.11811023622047245" header="0.31496062992125984" footer="0.19685039370078741"/>
  <pageSetup paperSize="9"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ityclass xmlns="http://schemas.microsoft.com/sharepoint/v3">Julkinen</Publicityclass>
    <ValidEnd xmlns="http://schemas.microsoft.com/sharepoint/v3" xsi:nil="true"/>
    <LanguageFiva xmlns="http://schemas.microsoft.com/sharepoint/v3">fi - suomi</LanguageFiva>
    <OriginatorUnitFiva xmlns="http://schemas.microsoft.com/sharepoint/v3" xsi:nil="true"/>
    <SignatureDescription xmlns="http://schemas.microsoft.com/sharepoint/v3" xsi:nil="true"/>
    <DateDisplay xmlns="http://schemas.microsoft.com/sharepoint/v3" xsi:nil="true"/>
    <Function xmlns="BB6101C0-11A5-496E-9907-74FF208C30C2">03.03 Muu tiedonkeruuseen tai analysointiin liittyvä tehtävä</Function>
    <Status xmlns="http://schemas.microsoft.com/sharepoint/v3">Luonnos</Status>
    <Abstract xmlns="http://schemas.microsoft.com/sharepoint/v3" xsi:nil="true"/>
    <Acquired xmlns="http://schemas.microsoft.com/sharepoint/v3" xsi:nil="true"/>
    <Originator xmlns="http://schemas.microsoft.com/sharepoint/v3" xsi:nil="true"/>
    <OtherID xmlns="http://schemas.microsoft.com/sharepoint/v3" xsi:nil="true"/>
    <AuthenticityDescription xmlns="http://schemas.microsoft.com/sharepoint/v3" xsi:nil="true"/>
    <TaskId xmlns="BB6101C0-11A5-496E-9907-74FF208C30C2">10621</TaskId>
    <ArchiveTime xmlns="http://schemas.microsoft.com/sharepoint/v3" xsi:nil="true"/>
    <CustomDistributionRestricted xmlns="http://schemas.microsoft.com/sharepoint/v3">false</CustomDistributionRestricted>
    <RegistrationID xmlns="http://schemas.microsoft.com/sharepoint/v3" xsi:nil="true"/>
    <ValidBegin xmlns="http://schemas.microsoft.com/sharepoint/v3" xsi:nil="true"/>
    <IconOverlay xmlns="http://schemas.microsoft.com/sharepoint/v4" xsi:nil="true"/>
    <GRSSelectionDate xmlns="http://schemas.microsoft.com/sharepoint/v3">2019-03-07T09:32:26+00:00</GRSSelectionDate>
    <SharePointId xmlns="http://schemas.microsoft.com/sharepoint/v3">0fc58b54-6df6-422b-b279-505c630f7ba8</SharePointId>
    <AuthenticityDate xmlns="http://schemas.microsoft.com/sharepoint/v3" xsi:nil="true"/>
    <Sender xmlns="http://schemas.microsoft.com/sharepoint/v3" xsi:nil="true"/>
    <Diarium xmlns="http://schemas.microsoft.com/sharepoint/v3">false</Diarium>
    <Receiver xmlns="http://schemas.microsoft.com/sharepoint/v3" xsi:nil="true"/>
    <SPDescription xmlns="http://schemas.microsoft.com/sharepoint/v3" xsi:nil="true"/>
    <AddedRelations xmlns="http://schemas.microsoft.com/sharepoint/v3" xsi:nil="true"/>
    <YhpeCode xmlns="http://schemas.microsoft.com/sharepoint/v3" xsi:nil="true"/>
    <Direction xmlns="http://schemas.microsoft.com/sharepoint/v3" xsi:nil="true"/>
    <CustomDistribution xmlns="http://schemas.microsoft.com/sharepoint/v3" xsi:nil="true"/>
    <Registration xmlns="http://schemas.microsoft.com/sharepoint/v3" xsi:nil="true"/>
    <SelectedYhpeData xmlns="http://schemas.microsoft.com/sharepoint/v3" xsi:nil="true"/>
    <Personaldata xmlns="http://schemas.microsoft.com/sharepoint/v3">Ei sisällä henkilötietoja</Personaldata>
    <AuthenticityChecker xmlns="http://schemas.microsoft.com/sharepoint/v3" xsi:nil="true"/>
    <Sent xmlns="http://schemas.microsoft.com/sharepoint/v3" xsi:nil="true"/>
    <RecordType xmlns="BB6101C0-11A5-496E-9907-74FF208C30C2">asiakirja</RecordType>
    <DocumentShape xmlns="http://schemas.microsoft.com/sharepoint/v3" xsi:nil="true"/>
    <Deadline xmlns="http://schemas.microsoft.com/sharepoint/v3" xsi:nil="true"/>
    <ProtectionLevel xmlns="http://schemas.microsoft.com/sharepoint/v3">-</ProtectionLevel>
    <RegulationID xmlns="http://schemas.microsoft.com/sharepoint/v3" xsi:nil="true"/>
    <GRSId xmlns="BB6101C0-11A5-496E-9907-74FF208C30C2">44081</GRSId>
    <Date xmlns="http://schemas.microsoft.com/sharepoint/v3/fields">2019-02-24T22:00:00+00:00</Date>
    <SecurityReasonFiva xmlns="http://schemas.microsoft.com/sharepoint/v3" xsi:nil="true"/>
    <CorporateName xmlns="http://schemas.microsoft.com/sharepoint/v3" xsi:nil="true"/>
    <OriginatorCorporateName xmlns="http://schemas.microsoft.com/sharepoint/v3" xsi:nil="true"/>
    <_dlc_DocId xmlns="d3daef55-7209-4dc2-8bd7-624befa91b14">ZCWHNTZ4H2Q3-1770-1745</_dlc_DocId>
    <_dlc_DocIdUrl xmlns="d3daef55-7209-4dc2-8bd7-624befa91b14">
      <Url>http://valo/fiva/iv/ivte/_layouts/DocIdRedir.aspx?ID=ZCWHNTZ4H2Q3-1770-1745</Url>
      <Description>ZCWHNTZ4H2Q3-1770-1745</Description>
    </_dlc_DocIdUrl>
    <LinkInfoId xmlns="BB6101C0-11A5-496E-9907-74FF208C30C2" xsi:nil="true"/>
    <SendToBuffer xmlns="BB6101C0-11A5-496E-9907-74FF208C30C2" xsi:nil="true"/>
    <TaskPhaseId xmlns="BB6101C0-11A5-496E-9907-74FF208C30C2">13196</TaskPhaseId>
    <AccessRights xmlns="http://schemas.microsoft.com/sharepoint/v3">
      <UserInfo>
        <DisplayName/>
        <AccountId xsi:nil="true"/>
        <AccountType/>
      </UserInfo>
    </AccessRights>
    <BOFMigraatio xmlns="d3daef55-7209-4dc2-8bd7-624befa91b14">false</BOFMigraatio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ti Fiva" ma:contentTypeID="0x010100A530CFF0EEB1442EBD6E2CB2270C99FD00ECDE9088CFA147D3AD77014B3E3EC4E80055F36103AE3C2E4597B34C7FF315E4C7" ma:contentTypeVersion="7231" ma:contentTypeDescription="Fivan asiakirjat" ma:contentTypeScope="" ma:versionID="2f713dd8a7b4805025eaebd02c674ef4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BB6101C0-11A5-496E-9907-74FF208C30C2" xmlns:ns4="d3daef55-7209-4dc2-8bd7-624befa91b14" xmlns:ns5="http://schemas.microsoft.com/sharepoint/v4" targetNamespace="http://schemas.microsoft.com/office/2006/metadata/properties" ma:root="true" ma:fieldsID="4416ce067958978bcc416b74d349972c" ns1:_="" ns2:_="" ns3:_="" ns4:_="" ns5:_="">
    <xsd:import namespace="http://schemas.microsoft.com/sharepoint/v3"/>
    <xsd:import namespace="http://schemas.microsoft.com/sharepoint/v3/fields"/>
    <xsd:import namespace="BB6101C0-11A5-496E-9907-74FF208C30C2"/>
    <xsd:import namespace="d3daef55-7209-4dc2-8bd7-624befa91b1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ate"/>
                <xsd:element ref="ns3:TaskId" minOccurs="0"/>
                <xsd:element ref="ns3:GRSId" minOccurs="0"/>
                <xsd:element ref="ns1:ArchiveTime" minOccurs="0"/>
                <xsd:element ref="ns3:Function" minOccurs="0"/>
                <xsd:element ref="ns3:RecordType" minOccurs="0"/>
                <xsd:element ref="ns1:Publicityclass"/>
                <xsd:element ref="ns1:SecurityReasonFiva" minOccurs="0"/>
                <xsd:element ref="ns1:CustomDistributionRestricted" minOccurs="0"/>
                <xsd:element ref="ns1:CustomDistribution" minOccurs="0"/>
                <xsd:element ref="ns1:Originator" minOccurs="0"/>
                <xsd:element ref="ns1:OriginatorCorporateName" minOccurs="0"/>
                <xsd:element ref="ns1:OriginatorUnitFiva" minOccurs="0"/>
                <xsd:element ref="ns1:Diarium" minOccurs="0"/>
                <xsd:element ref="ns1:RegistrationID" minOccurs="0"/>
                <xsd:element ref="ns1:Status"/>
                <xsd:element ref="ns1:AddedRelations" minOccurs="0"/>
                <xsd:element ref="ns1:GRSSelectionDate" minOccurs="0"/>
                <xsd:element ref="ns1:SharePointId" minOccurs="0"/>
                <xsd:element ref="ns1:CorporateName" minOccurs="0"/>
                <xsd:element ref="ns1:YhpeCode" minOccurs="0"/>
                <xsd:element ref="ns1:SelectedYhpeData" minOccurs="0"/>
                <xsd:element ref="ns1:DocumentShape" minOccurs="0"/>
                <xsd:element ref="ns1:Direction" minOccurs="0"/>
                <xsd:element ref="ns1:Sender" minOccurs="0"/>
                <xsd:element ref="ns1:Receiver" minOccurs="0"/>
                <xsd:element ref="ns1:Registration" minOccurs="0"/>
                <xsd:element ref="ns1:Sent" minOccurs="0"/>
                <xsd:element ref="ns1:Acquired" minOccurs="0"/>
                <xsd:element ref="ns1:ValidBegin" minOccurs="0"/>
                <xsd:element ref="ns1:ValidEnd" minOccurs="0"/>
                <xsd:element ref="ns1:DateDisplay" minOccurs="0"/>
                <xsd:element ref="ns1:Deadline" minOccurs="0"/>
                <xsd:element ref="ns1:Personaldata" minOccurs="0"/>
                <xsd:element ref="ns1:ProtectionLevel" minOccurs="0"/>
                <xsd:element ref="ns1:LanguageFiva" minOccurs="0"/>
                <xsd:element ref="ns1:OtherID" minOccurs="0"/>
                <xsd:element ref="ns1:RegulationID" minOccurs="0"/>
                <xsd:element ref="ns1:SPDescription" minOccurs="0"/>
                <xsd:element ref="ns1:Abstract" minOccurs="0"/>
                <xsd:element ref="ns1:AuthenticityChecker" minOccurs="0"/>
                <xsd:element ref="ns1:AuthenticityDate" minOccurs="0"/>
                <xsd:element ref="ns1:AuthenticityDescription" minOccurs="0"/>
                <xsd:element ref="ns1:SignatureDescription" minOccurs="0"/>
                <xsd:element ref="ns3:LinkInfoId" minOccurs="0"/>
                <xsd:element ref="ns1:Editor" minOccurs="0"/>
                <xsd:element ref="ns3:TaskPhaseId" minOccurs="0"/>
                <xsd:element ref="ns4:_dlc_DocId" minOccurs="0"/>
                <xsd:element ref="ns4:_dlc_DocIdUrl" minOccurs="0"/>
                <xsd:element ref="ns4:_dlc_DocIdPersistId" minOccurs="0"/>
                <xsd:element ref="ns5:IconOverlay" minOccurs="0"/>
                <xsd:element ref="ns1:_vti_ItemHoldRecordStatus" minOccurs="0"/>
                <xsd:element ref="ns1:AccessRights" minOccurs="0"/>
                <xsd:element ref="ns3:SendToBuffer" minOccurs="0"/>
                <xsd:element ref="ns3:TaskPhaseNativeIdentifier" minOccurs="0"/>
                <xsd:element ref="ns3:DocumentTypeKey" minOccurs="0"/>
                <xsd:element ref="ns4:BOFMigraat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rchiveTime" ma:index="5" nillable="true" ma:displayName="Arkistointiajankohta kk" ma:default="1" ma:description="Määritä vaihtoehto; Heti tai aika kuukausina. Diaariasiakirjoilla arkistointiajankohta on aina &quot;Heti&quot;." ma:format="Dropdown" ma:internalName="ArchiveTime" ma:readOnly="false">
      <xsd:simpleType>
        <xsd:restriction base="dms:Choice">
          <xsd:enumeration value="Heti"/>
          <xsd:enumeration value="1"/>
          <xsd:enumeration value="6"/>
          <xsd:enumeration value="12"/>
        </xsd:restriction>
      </xsd:simpleType>
    </xsd:element>
    <xsd:element name="Publicityclass" ma:index="9" ma:displayName="Julkisuusluokka" ma:description="" ma:format="Dropdown" ma:internalName="Publicityclass" ma:readOnly="false">
      <xsd:simpleType>
        <xsd:restriction base="dms:Choice">
          <xsd:enumeration value="Julkinen"/>
          <xsd:enumeration value="Sisäinen"/>
          <xsd:enumeration value="Osittain salassa pidettävä"/>
          <xsd:enumeration value="Salassa pidettävä"/>
        </xsd:restriction>
      </xsd:simpleType>
    </xsd:element>
    <xsd:element name="SecurityReasonFiva" ma:index="10" nillable="true" ma:displayName="Salassapitoperuste" ma:description="" ma:format="Dropdown" ma:internalName="SecurityReasonFiva" ma:readOnly="false">
      <xsd:simpleType>
        <xsd:restriction base="dms:Choice">
          <xsd:enumeration value="-"/>
          <xsd:enumeration value="JulkL 24.1 § 2 k kansainvälinen toiminta"/>
          <xsd:enumeration value="JulkL 24.1 § 3 k esitutkintamateriaali"/>
          <xsd:enumeration value="JulkL 24.1 § 6 k kanteluasiakirjat ennen ratkaisua"/>
          <xsd:enumeration value="JulkL 24.1 § 7 k turvajärjestelmät"/>
          <xsd:enumeration value="JulkL 24.1 § 8 k onnettomuus ja poikkeusoloihin varautuminen"/>
          <xsd:enumeration value="JulkL 24.1 § 12 k selvitykset rahoitusmarkkinoista"/>
          <xsd:enumeration value="JulkL 24.1 § 13 k kansantalouden kehitystä kuvaavat tilastot"/>
          <xsd:enumeration value="JulkL 24.1 § 15 k tarkastus- ja valvontatoimi"/>
          <xsd:enumeration value="JulkL 24.1 § 17 k julkisyhteisön liike- ja ammattisalaisuus"/>
          <xsd:enumeration value="JulkL 24.1 § 18 k julkisyhteisön työmarkkinaosapuolen asiakirjat"/>
          <xsd:enumeration value="JulkL 24.1 § 19 k Fivan oikeudenkäynti valmistelumateriaali"/>
          <xsd:enumeration value="JulkL 24.1 § 20 k yksityisen liike- ja ammattisalaisuus"/>
          <xsd:enumeration value="JulkL 24.1 § 23 k tietoja henkilön vuosituloista tai varallisuudesta"/>
          <xsd:enumeration value="JulkL 24.1 § 25 k tietoja työhallinnon asiakkaista tai terveydentilasta"/>
          <xsd:enumeration value="JulkL 24.1 § 29 k rekrytointi"/>
          <xsd:enumeration value="JulkL 24.1 § 32 k tietoja henkilökohtaisista oloista"/>
          <xsd:enumeration value="JulkL 5.2 § e contrario"/>
          <xsd:enumeration value="JulkL 6.1 § 9 k e contrario"/>
          <xsd:enumeration value="JulkL 7.2 § tarjouskilpailu kesken"/>
          <xsd:enumeration value="JulkL 23 § vaitiolovelvollisuus ja hyväksikäyttökielto"/>
          <xsd:enumeration value="Julkinen, kun asia päätetty"/>
          <xsd:enumeration value="Luottamuksellisuutta ei määritelty"/>
        </xsd:restriction>
      </xsd:simpleType>
    </xsd:element>
    <xsd:element name="CustomDistributionRestricted" ma:index="11" nillable="true" ma:displayName="Jakelu rajoitettu" ma:description="" ma:internalName="CustomDistributionRestricted">
      <xsd:simpleType>
        <xsd:restriction base="dms:Boolean"/>
      </xsd:simpleType>
    </xsd:element>
    <xsd:element name="CustomDistribution" ma:index="12" nillable="true" ma:displayName="Jakelu" ma:description="" ma:internalName="CustomDistribution">
      <xsd:simpleType>
        <xsd:restriction base="dms:Text"/>
      </xsd:simpleType>
    </xsd:element>
    <xsd:element name="Originator" ma:index="13" nillable="true" ma:displayName="Tekijä(t)" ma:description="" ma:internalName="Originator">
      <xsd:simpleType>
        <xsd:restriction base="dms:Text"/>
      </xsd:simpleType>
    </xsd:element>
    <xsd:element name="OriginatorCorporateName" ma:index="14" nillable="true" ma:displayName="Tekijän organisaatio" ma:description="" ma:internalName="OriginatorCorporateName">
      <xsd:simpleType>
        <xsd:restriction base="dms:Text"/>
      </xsd:simpleType>
    </xsd:element>
    <xsd:element name="OriginatorUnitFiva" ma:index="15" nillable="true" ma:displayName="Tekijän organisaatioyksikkö" ma:default="" ma:description="" ma:internalName="OriginatorUnitFiva" ma:readOnly="false">
      <xsd:simpleType>
        <xsd:restriction base="dms:Choice">
          <xsd:enumeration value="Johtaja"/>
          <xsd:enumeration value="Johdon neuvonantaja"/>
          <xsd:enumeration value="Johtoryhmän ja johtokunnan sihteeri"/>
          <xsd:enumeration value="Markkina- ja menettelytapavalvonta"/>
          <xsd:enumeration value="IFRS-valvonta"/>
          <xsd:enumeration value="Markkinat"/>
          <xsd:enumeration value="Pankki- ja vakuutuspalvelut ja -tuotteet"/>
          <xsd:enumeration value="Sijoituspalvelut ja -tuotteet"/>
          <xsd:enumeration value="Pankkivalvonta"/>
          <xsd:enumeration value="Pankkien jatkuva valvonta 1"/>
          <xsd:enumeration value="Pankkien jatkuva valvonta 2"/>
          <xsd:enumeration value="Pankkien tarkastus ja mallit"/>
          <xsd:enumeration value="Pankkien sääntely ja riskialueet"/>
          <xsd:enumeration value="Taloudellinen analyysi ja operatiiviset riskit"/>
          <xsd:enumeration value="Taloudellinen analyysi"/>
          <xsd:enumeration value="Operatiiviset riskit"/>
          <xsd:enumeration value="Vakuutusvalvonta"/>
          <xsd:enumeration value="Vahinko- ja henkivakuutus"/>
          <xsd:enumeration value="Työeläkelaitokset"/>
          <xsd:enumeration value="Työttömyysvakuutus"/>
          <xsd:enumeration value="Esikunta"/>
          <xsd:enumeration value="Lakiasiat"/>
          <xsd:enumeration value="Hallinto"/>
          <xsd:enumeration value="Viestintä"/>
        </xsd:restriction>
      </xsd:simpleType>
    </xsd:element>
    <xsd:element name="Diarium" ma:index="16" nillable="true" ma:displayName="Diarium" ma:default="0" ma:description="" ma:hidden="true" ma:internalName="Diarium" ma:readOnly="false">
      <xsd:simpleType>
        <xsd:restriction base="dms:Boolean"/>
      </xsd:simpleType>
    </xsd:element>
    <xsd:element name="RegistrationID" ma:index="17" nillable="true" ma:displayName="Asianumero" ma:description="" ma:internalName="RegistrationID">
      <xsd:simpleType>
        <xsd:restriction base="dms:Text"/>
      </xsd:simpleType>
    </xsd:element>
    <xsd:element name="Status" ma:index="18" ma:displayName="Tila" ma:default="Luonnos" ma:description="" ma:internalName="Status">
      <xsd:simpleType>
        <xsd:restriction base="dms:Choice">
          <xsd:enumeration value="Luonnos"/>
          <xsd:enumeration value="Valmis"/>
        </xsd:restriction>
      </xsd:simpleType>
    </xsd:element>
    <xsd:element name="AddedRelations" ma:index="19" nillable="true" ma:displayName="Viittaukset dokumentteihin" ma:description="" ma:hidden="true" ma:internalName="AddedRelations" ma:readOnly="false">
      <xsd:simpleType>
        <xsd:restriction base="dms:Note"/>
      </xsd:simpleType>
    </xsd:element>
    <xsd:element name="GRSSelectionDate" ma:index="20" nillable="true" ma:displayName="TOS-luokan valintapvm." ma:description="" ma:format="DateOnly" ma:internalName="GRSSelectionDate">
      <xsd:simpleType>
        <xsd:restriction base="dms:DateTime"/>
      </xsd:simpleType>
    </xsd:element>
    <xsd:element name="SharePointId" ma:index="21" nillable="true" ma:displayName="SharePointId" ma:description="SharePointId" ma:indexed="true" ma:internalName="SharePointId" ma:readOnly="false">
      <xsd:simpleType>
        <xsd:restriction base="dms:Unknown"/>
      </xsd:simpleType>
    </xsd:element>
    <xsd:element name="CorporateName" ma:index="22" nillable="true" ma:displayName="Yhteisö" ma:description="" ma:hidden="true" ma:internalName="CorporateName">
      <xsd:simpleType>
        <xsd:restriction base="dms:Note"/>
      </xsd:simpleType>
    </xsd:element>
    <xsd:element name="YhpeCode" ma:index="23" nillable="true" ma:displayName="YksikköID" ma:description="" ma:hidden="true" ma:internalName="YhpeCode">
      <xsd:simpleType>
        <xsd:restriction base="dms:Note"/>
      </xsd:simpleType>
    </xsd:element>
    <xsd:element name="SelectedYhpeData" ma:index="24" nillable="true" ma:displayName="Yhteisö ja Id" ma:description="" ma:hidden="true" ma:internalName="SelectedYhpeData">
      <xsd:simpleType>
        <xsd:restriction base="dms:Unknown"/>
      </xsd:simpleType>
    </xsd:element>
    <xsd:element name="DocumentShape" ma:index="25" nillable="true" ma:displayName="Dokumentin luonne" ma:description="" ma:internalName="DocumentShape">
      <xsd:simpleType>
        <xsd:union memberTypes="dms:Text">
          <xsd:simpleType>
            <xsd:restriction base="dms:Choice">
              <xsd:enumeration value="Esittelymuistio"/>
              <xsd:enumeration value="Esityslista"/>
              <xsd:enumeration value="Faksi"/>
              <xsd:enumeration value="Kokousmuistio"/>
              <xsd:enumeration value="Lähete"/>
              <xsd:enumeration value="Matkakertomus"/>
              <xsd:enumeration value="Muistio"/>
              <xsd:enumeration value="Pöytäkirja"/>
              <xsd:enumeration value="Tarra 2 x 7"/>
              <xsd:enumeration value="Yleisasiakirja (ilman vastaanottajaa)"/>
              <xsd:enumeration value="Yleisasiakirja (vastaanottajalla)"/>
            </xsd:restriction>
          </xsd:simpleType>
        </xsd:union>
      </xsd:simpleType>
    </xsd:element>
    <xsd:element name="Direction" ma:index="26" nillable="true" ma:displayName="Suunta" ma:description="" ma:format="RadioButtons" ma:internalName="Direction">
      <xsd:simpleType>
        <xsd:restriction base="dms:Choice">
          <xsd:enumeration value="Lähtevä"/>
          <xsd:enumeration value="Saapuva"/>
          <xsd:enumeration value="Sisäinen"/>
        </xsd:restriction>
      </xsd:simpleType>
    </xsd:element>
    <xsd:element name="Sender" ma:index="27" nillable="true" ma:displayName="Lähettäjä" ma:description="" ma:internalName="Sender">
      <xsd:simpleType>
        <xsd:restriction base="dms:Text"/>
      </xsd:simpleType>
    </xsd:element>
    <xsd:element name="Receiver" ma:index="28" nillable="true" ma:displayName="Vastaanottaja" ma:description="" ma:internalName="Receiver">
      <xsd:simpleType>
        <xsd:restriction base="dms:Text"/>
      </xsd:simpleType>
    </xsd:element>
    <xsd:element name="Registration" ma:index="29" nillable="true" ma:displayName="Muu rekisteröinti" ma:description="" ma:internalName="Registration">
      <xsd:simpleType>
        <xsd:restriction base="dms:Text"/>
      </xsd:simpleType>
    </xsd:element>
    <xsd:element name="Sent" ma:index="30" nillable="true" ma:displayName="Lähetetty" ma:description="" ma:format="DateOnly" ma:internalName="Sent">
      <xsd:simpleType>
        <xsd:restriction base="dms:DateTime"/>
      </xsd:simpleType>
    </xsd:element>
    <xsd:element name="Acquired" ma:index="31" nillable="true" ma:displayName="Vastaanotettu" ma:description="" ma:format="DateOnly" ma:internalName="Acquired">
      <xsd:simpleType>
        <xsd:restriction base="dms:DateTime"/>
      </xsd:simpleType>
    </xsd:element>
    <xsd:element name="ValidBegin" ma:index="32" nillable="true" ma:displayName="Voimassaolo (alku)" ma:description="" ma:format="DateOnly" ma:internalName="ValidBegin">
      <xsd:simpleType>
        <xsd:restriction base="dms:DateTime"/>
      </xsd:simpleType>
    </xsd:element>
    <xsd:element name="ValidEnd" ma:index="33" nillable="true" ma:displayName="Voimassaolo (loppu)" ma:description="" ma:format="DateOnly" ma:internalName="ValidEnd">
      <xsd:simpleType>
        <xsd:restriction base="dms:DateTime"/>
      </xsd:simpleType>
    </xsd:element>
    <xsd:element name="DateDisplay" ma:index="34" nillable="true" ma:displayName="Tapahtuman pvm" ma:description="" ma:format="DateOnly" ma:internalName="DateDisplay">
      <xsd:simpleType>
        <xsd:restriction base="dms:DateTime"/>
      </xsd:simpleType>
    </xsd:element>
    <xsd:element name="Deadline" ma:index="35" nillable="true" ma:displayName="Määräpäivä" ma:description="" ma:format="DateOnly" ma:internalName="Deadline">
      <xsd:simpleType>
        <xsd:restriction base="dms:DateTime"/>
      </xsd:simpleType>
    </xsd:element>
    <xsd:element name="Personaldata" ma:index="36" nillable="true" ma:displayName="Henkilötietoluonne" ma:description="" ma:internalName="Personaldata" ma:readOnly="false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ProtectionLevel" ma:index="37" nillable="true" ma:displayName="Suojaustaso" ma:description="" ma:internalName="ProtectionLevel" ma:readOnly="false">
      <xsd:simpleType>
        <xsd:restriction base="dms:Choice">
          <xsd:enumeration value="-"/>
          <xsd:enumeration value="I"/>
          <xsd:enumeration value="II"/>
          <xsd:enumeration value="III"/>
          <xsd:enumeration value="IV"/>
        </xsd:restriction>
      </xsd:simpleType>
    </xsd:element>
    <xsd:element name="LanguageFiva" ma:index="38" nillable="true" ma:displayName="Kieli" ma:default="fi - suomi" ma:internalName="LanguageFiva" ma:readOnly="false">
      <xsd:simpleType>
        <xsd:restriction base="dms:Choice">
          <xsd:enumeration value="fi - suomi"/>
          <xsd:enumeration value="en - englanti"/>
          <xsd:enumeration value="sv - ruotsi"/>
          <xsd:enumeration value="muu"/>
        </xsd:restriction>
      </xsd:simpleType>
    </xsd:element>
    <xsd:element name="OtherID" ma:index="39" nillable="true" ma:displayName="Muu tunnus" ma:description="" ma:internalName="OtherID">
      <xsd:simpleType>
        <xsd:restriction base="dms:Text"/>
      </xsd:simpleType>
    </xsd:element>
    <xsd:element name="RegulationID" ma:index="40" nillable="true" ma:displayName="Määräystunnus" ma:description="" ma:internalName="RegulationID">
      <xsd:simpleType>
        <xsd:restriction base="dms:Text"/>
      </xsd:simpleType>
    </xsd:element>
    <xsd:element name="SPDescription" ma:index="42" nillable="true" ma:displayName="Lisätietoja" ma:internalName="SPDescription">
      <xsd:simpleType>
        <xsd:restriction base="dms:Note">
          <xsd:maxLength value="255"/>
        </xsd:restriction>
      </xsd:simpleType>
    </xsd:element>
    <xsd:element name="Abstract" ma:index="43" nillable="true" ma:displayName="Tiivistelmä" ma:description="" ma:internalName="Abstract">
      <xsd:simpleType>
        <xsd:restriction base="dms:Note"/>
      </xsd:simpleType>
    </xsd:element>
    <xsd:element name="AuthenticityChecker" ma:index="44" nillable="true" ma:displayName="Tarkastusmerk. tekijä" ma:description="" ma:internalName="AuthenticityChecker">
      <xsd:simpleType>
        <xsd:restriction base="dms:Text"/>
      </xsd:simpleType>
    </xsd:element>
    <xsd:element name="AuthenticityDate" ma:index="45" nillable="true" ma:displayName="Tarkastusmerk. aikam." ma:description="" ma:format="DateOnly" ma:internalName="AuthenticityDate">
      <xsd:simpleType>
        <xsd:restriction base="dms:DateTime"/>
      </xsd:simpleType>
    </xsd:element>
    <xsd:element name="AuthenticityDescription" ma:index="46" nillable="true" ma:displayName="Tarkastuksen kuvaus" ma:description="" ma:internalName="AuthenticityDescription">
      <xsd:simpleType>
        <xsd:restriction base="dms:Note"/>
      </xsd:simpleType>
    </xsd:element>
    <xsd:element name="SignatureDescription" ma:index="47" nillable="true" ma:displayName="Allekirjoituksen kuvaus" ma:description="" ma:internalName="SignatureDescription">
      <xsd:simpleType>
        <xsd:restriction base="dms:Text"/>
      </xsd:simpleType>
    </xsd:element>
    <xsd:element name="Editor" ma:index="51" nillable="true" ma:displayName="Muokkaaja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vti_ItemHoldRecordStatus" ma:index="61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  <xsd:element name="AccessRights" ma:index="62" nillable="true" ma:displayName="Lukuoikeudet arkistoinnin jälkeen" ma:description="Oletusarvot peritty työtilalta sekä TOS:sta." ma:internalName="AccessRight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Date" ma:index="2" ma:displayName="Päivämäärä" ma:default="[today]" ma:format="DateOnly" ma:internalName="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101C0-11A5-496E-9907-74FF208C30C2" elementFormDefault="qualified">
    <xsd:import namespace="http://schemas.microsoft.com/office/2006/documentManagement/types"/>
    <xsd:import namespace="http://schemas.microsoft.com/office/infopath/2007/PartnerControls"/>
    <xsd:element name="TaskId" ma:index="3" nillable="true" ma:displayName="TaskId" ma:description="TaskId" ma:hidden="true" ma:internalName="TaskId" ma:readOnly="false">
      <xsd:simpleType>
        <xsd:restriction base="dms:Text"/>
      </xsd:simpleType>
    </xsd:element>
    <xsd:element name="GRSId" ma:index="4" nillable="true" ma:displayName="GRSId" ma:description="GRSId" ma:hidden="true" ma:internalName="GRSId" ma:readOnly="false">
      <xsd:simpleType>
        <xsd:restriction base="dms:Text"/>
      </xsd:simpleType>
    </xsd:element>
    <xsd:element name="Function" ma:index="7" nillable="true" ma:displayName="TOS-luokka (Tehtäväluokka)" ma:description="" ma:internalName="Function">
      <xsd:simpleType>
        <xsd:restriction base="dms:Text"/>
      </xsd:simpleType>
    </xsd:element>
    <xsd:element name="RecordType" ma:index="8" nillable="true" ma:displayName="Asiakirjatyyppi" ma:description="" ma:internalName="RecordType">
      <xsd:simpleType>
        <xsd:restriction base="dms:Text"/>
      </xsd:simpleType>
    </xsd:element>
    <xsd:element name="LinkInfoId" ma:index="48" nillable="true" ma:displayName="LinkInfoId" ma:description="" ma:hidden="true" ma:internalName="LinkInfoId" ma:readOnly="true">
      <xsd:simpleType>
        <xsd:restriction base="dms:Text"/>
      </xsd:simpleType>
    </xsd:element>
    <xsd:element name="TaskPhaseId" ma:index="55" nillable="true" ma:displayName="TaskPhaseId" ma:description="" ma:internalName="TaskPhaseId" ma:readOnly="true">
      <xsd:simpleType>
        <xsd:restriction base="dms:Text"/>
      </xsd:simpleType>
    </xsd:element>
    <xsd:element name="SendToBuffer" ma:index="63" nillable="true" ma:displayName="Arkistoinnin tila" ma:description="Kertoo koska arkistointi on aloitettu tai suoritettu kyseiselle kohteelle." ma:internalName="SendToBuffer" ma:readOnly="true">
      <xsd:simpleType>
        <xsd:restriction base="dms:Text"/>
      </xsd:simpleType>
    </xsd:element>
    <xsd:element name="TaskPhaseNativeIdentifier" ma:index="64" nillable="true" ma:displayName="TaskPhaseNativeIdentifier" ma:description="" ma:internalName="TaskPhaseNativeIdentifier" ma:readOnly="true">
      <xsd:simpleType>
        <xsd:restriction base="dms:Text"/>
      </xsd:simpleType>
    </xsd:element>
    <xsd:element name="DocumentTypeKey" ma:index="65" nillable="true" ma:displayName="DocumentTypeKey" ma:description="" ma:internalName="DocumentTypeKey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aef55-7209-4dc2-8bd7-624befa91b14" elementFormDefault="qualified">
    <xsd:import namespace="http://schemas.microsoft.com/office/2006/documentManagement/types"/>
    <xsd:import namespace="http://schemas.microsoft.com/office/infopath/2007/PartnerControls"/>
    <xsd:element name="_dlc_DocId" ma:index="5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Migraatio" ma:index="66" nillable="true" ma:displayName="BOFMigraatio" ma:default="0" ma:internalName="BOFMigraati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6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9" ma:displayName="Content Type"/>
        <xsd:element ref="dc:title" maxOccurs="1" ma:index="1" ma:displayName="Otsikko"/>
        <xsd:element ref="dc:subject" minOccurs="0" maxOccurs="1"/>
        <xsd:element ref="dc:description" minOccurs="0" maxOccurs="1"/>
        <xsd:element name="keywords" minOccurs="0" maxOccurs="1" type="xsd:string" ma:index="41" ma:displayName="Avainsanat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A7AFB2-EDAC-42DF-9779-E2C4DA07A657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terms/"/>
    <ds:schemaRef ds:uri="BB6101C0-11A5-496E-9907-74FF208C30C2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sharepoint/v4"/>
    <ds:schemaRef ds:uri="d3daef55-7209-4dc2-8bd7-624befa91b14"/>
    <ds:schemaRef ds:uri="http://schemas.microsoft.com/sharepoint/v3/field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E3BAD58-96DC-42AA-BEEF-C1B36EC8E24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ACA90BC-F7E2-4E19-918F-3C94BC36CB7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1E9F97D-665D-46EF-9CB6-651FA1F32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BB6101C0-11A5-496E-9907-74FF208C30C2"/>
    <ds:schemaRef ds:uri="d3daef55-7209-4dc2-8bd7-624befa91b1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VF06a</vt:lpstr>
      <vt:lpstr>VF06e</vt:lpstr>
      <vt:lpstr>VF06f</vt:lpstr>
      <vt:lpstr>VF06k</vt:lpstr>
      <vt:lpstr>VF11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Julkaistaan 3_2019 VF_Lomakemalli_SV</dc:title>
  <dc:creator/>
  <cp:keywords/>
  <cp:lastModifiedBy/>
  <dcterms:created xsi:type="dcterms:W3CDTF">2019-01-29T07:04:32Z</dcterms:created>
  <dcterms:modified xsi:type="dcterms:W3CDTF">2019-03-14T10:01:42Z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0x010100A530CFF0EEB1442EBD6E2CB2270C99FD00ECDE9088CFA147D3AD77014B3E3EC4E80055F36103AE3C2E4597B34C7FF315E4C7</vt:lpwstr>
  </property>
  <property fmtid="{D5CDD505-2E9C-101B-9397-08002B2CF9AE}" pid="3" name="_dlc_DocIdItemGuid">
    <vt:lpwstr>b1e79126-9e49-46fc-b2ab-c97d18983afe</vt:lpwstr>
  </property>
  <property fmtid="{D5CDD505-2E9C-101B-9397-08002B2CF9AE}" pid="4" name="RestrictionEscbSensitivity">
    <vt:lpwstr/>
  </property>
</Properties>
</file>