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:\2018_Nettitilasto\Arkisto\Vakuutusyhtiöt\"/>
    </mc:Choice>
  </mc:AlternateContent>
  <bookViews>
    <workbookView xWindow="0" yWindow="0" windowWidth="22155" windowHeight="14565" tabRatio="850"/>
  </bookViews>
  <sheets>
    <sheet name="Sisällysluettelo" sheetId="39" r:id="rId1"/>
    <sheet name="1. Tuloslaskelma" sheetId="7" r:id="rId2"/>
    <sheet name="2. Tase, vastaavaa" sheetId="37" r:id="rId3"/>
    <sheet name="3. Tase, vastattavaa" sheetId="8" r:id="rId4"/>
    <sheet name="4. Toimintapääoma" sheetId="10" r:id="rId5"/>
    <sheet name="5. Sij. toim. nettot. erittely" sheetId="11" r:id="rId6"/>
    <sheet name="6. Liikekulujen erittely" sheetId="12" r:id="rId7"/>
    <sheet name="7. Vakuutusluokka 1a" sheetId="15" r:id="rId8"/>
    <sheet name="8. Vakuutusluokka 1b" sheetId="16" r:id="rId9"/>
    <sheet name="9. Vakuutusluokka 2" sheetId="19" r:id="rId10"/>
    <sheet name="10. Vakuutusluokka 3" sheetId="18" r:id="rId11"/>
    <sheet name="11. Vakuutusluokka 4-6" sheetId="17" r:id="rId12"/>
    <sheet name="12. Vakuutusluokka 7" sheetId="20" r:id="rId13"/>
    <sheet name="13. Vakuutusluokka 8-9" sheetId="21" r:id="rId14"/>
    <sheet name="14. Vakuutusluokka 10" sheetId="24" r:id="rId15"/>
    <sheet name="15. Vakuutusluokka 11-13" sheetId="22" r:id="rId16"/>
    <sheet name="16. Vakuutusluokka 14-15" sheetId="23" r:id="rId17"/>
    <sheet name="17. Vakuutusluokka 16" sheetId="26" r:id="rId18"/>
    <sheet name="18. Vakuutusluokka 17" sheetId="25" r:id="rId19"/>
    <sheet name="19. Jälleenvakuutus" sheetId="27" r:id="rId20"/>
  </sheets>
  <externalReferences>
    <externalReference r:id="rId21"/>
  </externalReferences>
  <definedNames>
    <definedName name="EuroMerkki">#REF!</definedName>
    <definedName name="Kausi">#REF!</definedName>
    <definedName name="Kieli">#REF!</definedName>
    <definedName name="_xlnm.Print_Area" localSheetId="1">'1. Tuloslaskelma'!$B:$BO</definedName>
    <definedName name="_xlnm.Print_Area" localSheetId="10">'10. Vakuutusluokka 3'!$B:$AR</definedName>
    <definedName name="_xlnm.Print_Area" localSheetId="11">'11. Vakuutusluokka 4-6'!$B:$M</definedName>
    <definedName name="_xlnm.Print_Area" localSheetId="12">'12. Vakuutusluokka 7'!$B:$M</definedName>
    <definedName name="_xlnm.Print_Area" localSheetId="13">'13. Vakuutusluokka 8-9'!$B:$M</definedName>
    <definedName name="_xlnm.Print_Area" localSheetId="14">'14. Vakuutusluokka 10'!$B:$BA</definedName>
    <definedName name="_xlnm.Print_Area" localSheetId="15">'15. Vakuutusluokka 11-13'!$B:$M</definedName>
    <definedName name="_xlnm.Print_Area" localSheetId="16">'16. Vakuutusluokka 14-15'!$B$1:$M$49</definedName>
    <definedName name="_xlnm.Print_Area" localSheetId="17">'17. Vakuutusluokka 16'!$B:$M</definedName>
    <definedName name="_xlnm.Print_Area" localSheetId="18">'18. Vakuutusluokka 17'!$B:$M</definedName>
    <definedName name="_xlnm.Print_Area" localSheetId="19">'19. Jälleenvakuutus'!$B:$L</definedName>
    <definedName name="_xlnm.Print_Area" localSheetId="2">'2. Tase, vastaavaa'!$B$1:$BN$52</definedName>
    <definedName name="_xlnm.Print_Area" localSheetId="3">'3. Tase, vastattavaa'!$B:$AY</definedName>
    <definedName name="_xlnm.Print_Area" localSheetId="4">'4. Toimintapääoma'!$B:$Q</definedName>
    <definedName name="_xlnm.Print_Area" localSheetId="5">'5. Sij. toim. nettot. erittely'!$B:$AS</definedName>
    <definedName name="_xlnm.Print_Area" localSheetId="6">'6. Liikekulujen erittely'!$B:$Q</definedName>
    <definedName name="_xlnm.Print_Area" localSheetId="7">'7. Vakuutusluokka 1a'!$B:$AM</definedName>
    <definedName name="_xlnm.Print_Area" localSheetId="8">'8. Vakuutusluokka 1b'!$B:$M</definedName>
    <definedName name="_xlnm.Print_Area" localSheetId="9">'9. Vakuutusluokka 2'!$B:$M</definedName>
    <definedName name="Valuutta" localSheetId="2">[1]Perus!$B$8</definedName>
    <definedName name="Valuutta">#REF!</definedName>
    <definedName name="Vertailuyhtio">#REF!</definedName>
    <definedName name="VertailuYhtiöNimi">#REF!</definedName>
    <definedName name="Vuosi">#REF!</definedName>
    <definedName name="Yhdistykset">#REF!</definedName>
    <definedName name="Yhteensä">#REF!</definedName>
    <definedName name="Yhtio">#REF!</definedName>
    <definedName name="YhtiöNimi">#REF!</definedName>
    <definedName name="Z_C70B381E_23A6_4B56_84DF_8B069512630E_.wvu.Cols" localSheetId="1" hidden="1">'1. Tuloslaskelma'!$A:$A</definedName>
    <definedName name="Z_C70B381E_23A6_4B56_84DF_8B069512630E_.wvu.Rows" localSheetId="1" hidden="1">'1. Tuloslaskelma'!$12:$12</definedName>
    <definedName name="Z_DE82F26B_732E_47A1_BD9F_835A8D6710DD_.wvu.Cols" localSheetId="1" hidden="1">'1. Tuloslaskelma'!$A:$A</definedName>
    <definedName name="Z_DE82F26B_732E_47A1_BD9F_835A8D6710DD_.wvu.Rows" localSheetId="1" hidden="1">'1. Tuloslaskelma'!$12:$12</definedName>
  </definedNames>
  <calcPr calcId="152511" fullCalcOnLoad="1"/>
  <customWorkbookViews>
    <customWorkbookView name="Vertauluyhtiöt näkyvät" guid="{C70B381E-23A6-4B56-84DF-8B069512630E}" maximized="1" windowWidth="1020" windowHeight="629" tabRatio="858" activeSheetId="5" showFormulaBar="0" showComments="commNone"/>
    <customWorkbookView name="Vertailuyhtiöt piilossa" guid="{DE82F26B-732E-47A1-BD9F-835A8D6710DD}" maximized="1" windowWidth="1020" windowHeight="629" tabRatio="858" activeSheetId="5" showFormulaBar="0" showComments="commNone"/>
  </customWorkbookViews>
  <webPublishing vml="1" codePage="1252"/>
</workbook>
</file>

<file path=xl/calcChain.xml><?xml version="1.0" encoding="utf-8"?>
<calcChain xmlns="http://schemas.openxmlformats.org/spreadsheetml/2006/main">
  <c r="A39" i="22" l="1"/>
  <c r="A38" i="22"/>
  <c r="A37" i="21"/>
  <c r="A36" i="21"/>
  <c r="A37" i="27"/>
  <c r="A36" i="27"/>
  <c r="A35" i="25"/>
  <c r="A34" i="25"/>
  <c r="A35" i="26"/>
  <c r="A34" i="26"/>
  <c r="A36" i="23"/>
  <c r="A34" i="23"/>
  <c r="A35" i="20"/>
  <c r="A34" i="20"/>
  <c r="A39" i="17"/>
  <c r="A38" i="17"/>
  <c r="A35" i="18"/>
  <c r="A34" i="18"/>
  <c r="A35" i="19"/>
  <c r="A34" i="19"/>
  <c r="A37" i="16"/>
  <c r="A36" i="16"/>
  <c r="A38" i="15"/>
  <c r="A37" i="15"/>
  <c r="A40" i="10"/>
  <c r="A39" i="10"/>
  <c r="A38" i="10"/>
  <c r="A37" i="10"/>
  <c r="A35" i="10"/>
  <c r="A34" i="10"/>
  <c r="A36" i="8"/>
  <c r="A35" i="8"/>
  <c r="A34" i="8"/>
  <c r="A33" i="8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39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48" i="37"/>
  <c r="A16" i="8"/>
  <c r="A45" i="37"/>
  <c r="A44" i="37"/>
  <c r="A43" i="37"/>
  <c r="A42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6" i="25"/>
  <c r="A37" i="25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6" i="26"/>
  <c r="A37" i="26"/>
  <c r="A33" i="24"/>
  <c r="A24" i="27"/>
  <c r="A22" i="27"/>
  <c r="A21" i="27"/>
  <c r="A20" i="27"/>
  <c r="A19" i="27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9" i="15"/>
  <c r="A40" i="15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8" i="16"/>
  <c r="A39" i="16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6" i="19"/>
  <c r="A37" i="19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6" i="18"/>
  <c r="A37" i="18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40" i="17"/>
  <c r="A41" i="17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6" i="20"/>
  <c r="A37" i="20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8" i="21"/>
  <c r="A39" i="21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4" i="24"/>
  <c r="A36" i="24"/>
  <c r="A37" i="24"/>
  <c r="A38" i="24"/>
  <c r="A39" i="24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40" i="22"/>
  <c r="A41" i="22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7" i="23"/>
  <c r="A38" i="23"/>
  <c r="A39" i="23"/>
  <c r="A23" i="27"/>
  <c r="A25" i="27"/>
  <c r="A26" i="27"/>
  <c r="A27" i="27"/>
  <c r="A28" i="27"/>
  <c r="A29" i="27"/>
  <c r="A30" i="27"/>
  <c r="A31" i="27"/>
  <c r="A32" i="27"/>
  <c r="A33" i="27"/>
  <c r="A34" i="27"/>
  <c r="A38" i="27"/>
  <c r="A39" i="27"/>
  <c r="A20" i="15"/>
  <c r="A17" i="12"/>
  <c r="A31" i="12"/>
  <c r="A18" i="12"/>
  <c r="A37" i="12"/>
  <c r="A36" i="12"/>
  <c r="A35" i="12"/>
  <c r="A34" i="12"/>
  <c r="A32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32" i="11"/>
  <c r="A38" i="11"/>
  <c r="A37" i="11"/>
  <c r="A36" i="11"/>
  <c r="A35" i="11"/>
  <c r="A33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Q16" i="10"/>
  <c r="AC16" i="10"/>
  <c r="AS16" i="16"/>
  <c r="AE16" i="16"/>
  <c r="AS16" i="19"/>
  <c r="AE16" i="19"/>
  <c r="P16" i="19"/>
  <c r="AS16" i="17"/>
  <c r="AE16" i="17"/>
  <c r="P16" i="17"/>
  <c r="AS16" i="20"/>
  <c r="AE16" i="20"/>
  <c r="P16" i="20"/>
  <c r="P16" i="21"/>
  <c r="AE16" i="21"/>
  <c r="AS16" i="21"/>
  <c r="AS16" i="22"/>
  <c r="AE16" i="22"/>
  <c r="P16" i="22"/>
  <c r="AS16" i="23"/>
  <c r="AE16" i="23"/>
  <c r="P16" i="23"/>
  <c r="AS16" i="26"/>
  <c r="AE16" i="26"/>
  <c r="P16" i="26"/>
  <c r="AS16" i="25"/>
  <c r="AE16" i="25"/>
  <c r="P16" i="25"/>
  <c r="A21" i="15"/>
  <c r="AS16" i="27"/>
  <c r="AE16" i="27"/>
  <c r="P16" i="27"/>
</calcChain>
</file>

<file path=xl/comments1.xml><?xml version="1.0" encoding="utf-8"?>
<comments xmlns="http://schemas.openxmlformats.org/spreadsheetml/2006/main">
  <authors>
    <author>STENBERGME</author>
  </authors>
  <commentList>
    <comment ref="A31" authorId="0" shapeId="0">
      <text>
        <r>
          <rPr>
            <b/>
            <sz val="8"/>
            <color indexed="81"/>
            <rFont val="Tahoma"/>
            <family val="2"/>
          </rPr>
          <t>Tämä on voimassaoleva Y-tunnus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<sst xmlns="http://schemas.openxmlformats.org/spreadsheetml/2006/main" count="4502" uniqueCount="1857">
  <si>
    <t>Vakuutusmaksutulo</t>
  </si>
  <si>
    <t>Korvauskulut</t>
  </si>
  <si>
    <t>Maksetut korvaukset</t>
  </si>
  <si>
    <t>Muut tuotot</t>
  </si>
  <si>
    <t>Muut</t>
  </si>
  <si>
    <t>VL1A240L</t>
  </si>
  <si>
    <t>VL01190</t>
  </si>
  <si>
    <t>VL01300</t>
  </si>
  <si>
    <t>VL1B150</t>
  </si>
  <si>
    <t>VL1B190</t>
  </si>
  <si>
    <t>VL1B230</t>
  </si>
  <si>
    <t>VL1B300</t>
  </si>
  <si>
    <t>VL1B240L</t>
  </si>
  <si>
    <t>VL1B250</t>
  </si>
  <si>
    <t>VL1B100</t>
  </si>
  <si>
    <t>RA06005</t>
  </si>
  <si>
    <t>RA06305</t>
  </si>
  <si>
    <t>RA071B200</t>
  </si>
  <si>
    <t>RA071B205</t>
  </si>
  <si>
    <t>1000 000 €</t>
  </si>
  <si>
    <t>VL01240L</t>
  </si>
  <si>
    <t>VL01250</t>
  </si>
  <si>
    <t>RA0701200</t>
  </si>
  <si>
    <t>RA0701205</t>
  </si>
  <si>
    <t>Satunnaiset tuotot</t>
  </si>
  <si>
    <t>Satunnaiset kulut</t>
  </si>
  <si>
    <t>Tilinpäätössiirrot</t>
  </si>
  <si>
    <t>Poistoeron muutos</t>
  </si>
  <si>
    <t>Tuloverot</t>
  </si>
  <si>
    <t>TU790</t>
  </si>
  <si>
    <t>TU800</t>
  </si>
  <si>
    <t>TU810</t>
  </si>
  <si>
    <t>Yhteensä</t>
  </si>
  <si>
    <t>Liikekulut</t>
  </si>
  <si>
    <t>Tasoitusmäärän</t>
  </si>
  <si>
    <t>Maksetut korvaukset - Utbetalda ersättningar</t>
  </si>
  <si>
    <t>muutos</t>
  </si>
  <si>
    <t>Yhtiön nimi</t>
  </si>
  <si>
    <t>Claims paid</t>
  </si>
  <si>
    <t>Change in provision for outstanding</t>
  </si>
  <si>
    <t>Bolagets namn</t>
  </si>
  <si>
    <t>Muutos</t>
  </si>
  <si>
    <t>Name of company</t>
  </si>
  <si>
    <t>Driftskostnader</t>
  </si>
  <si>
    <t>Premieinkomst</t>
  </si>
  <si>
    <t>Förändring</t>
  </si>
  <si>
    <t>Utbetalda</t>
  </si>
  <si>
    <t>ersättningar</t>
  </si>
  <si>
    <t>Change in equali-</t>
  </si>
  <si>
    <t>Premiums</t>
  </si>
  <si>
    <t>Change</t>
  </si>
  <si>
    <t>Operating</t>
  </si>
  <si>
    <t>zation provision</t>
  </si>
  <si>
    <t>written</t>
  </si>
  <si>
    <t>expenses</t>
  </si>
  <si>
    <t>Vahinko-Pohjola</t>
  </si>
  <si>
    <t>Vakuutusmaksutuotot - Premieintäkter - Premiums earned</t>
  </si>
  <si>
    <t>Vakuutusmaksutuotot(jatk.) - Premieintäkter(forts.) - Premiums earned(cont.)</t>
  </si>
  <si>
    <t>Vakuutustekninen kate ennen</t>
  </si>
  <si>
    <t>Vakuutustekninen</t>
  </si>
  <si>
    <t>Voitto (Tappio) var-</t>
  </si>
  <si>
    <t>Voitto (Tappio)</t>
  </si>
  <si>
    <t>Muut välittömät</t>
  </si>
  <si>
    <t>Tilikauden</t>
  </si>
  <si>
    <t>Vakuutusmaksutulo - Premieinkomst</t>
  </si>
  <si>
    <t>Vakuutusmaksu-</t>
  </si>
  <si>
    <t>ersättningsansvaret</t>
  </si>
  <si>
    <t>Yhteistakuuerän</t>
  </si>
  <si>
    <t>tasoitusmäärän muutosta</t>
  </si>
  <si>
    <t>kate</t>
  </si>
  <si>
    <t>Investment income and charges</t>
  </si>
  <si>
    <t>sinaisesta toiminnasta</t>
  </si>
  <si>
    <t>satunnaiserien</t>
  </si>
  <si>
    <t>verot</t>
  </si>
  <si>
    <t>voitto/tappio</t>
  </si>
  <si>
    <t>Gross premiums written</t>
  </si>
  <si>
    <t>Change in provision for unearned premiums</t>
  </si>
  <si>
    <t>tuotot yhteensä</t>
  </si>
  <si>
    <t>claims</t>
  </si>
  <si>
    <t>yhteensä</t>
  </si>
  <si>
    <t>Försäkringstekniskt</t>
  </si>
  <si>
    <t>Tuotot</t>
  </si>
  <si>
    <t>Arvonkorotus</t>
  </si>
  <si>
    <t>Kulut</t>
  </si>
  <si>
    <t>Arvonkorotuksen</t>
  </si>
  <si>
    <t>Övriga intäkter</t>
  </si>
  <si>
    <t>Liikearvon poisto</t>
  </si>
  <si>
    <t>jälkeen</t>
  </si>
  <si>
    <t>Ensivakuutus</t>
  </si>
  <si>
    <t>Jälleenvakuutus</t>
  </si>
  <si>
    <t>Jälleenvakuuttajien</t>
  </si>
  <si>
    <t>bidrag före förändring</t>
  </si>
  <si>
    <t xml:space="preserve">Försäkringstekniskt </t>
  </si>
  <si>
    <t>oikaisu</t>
  </si>
  <si>
    <t>Vinst (Förlust) av den</t>
  </si>
  <si>
    <t>Vinst (Förlust) efter</t>
  </si>
  <si>
    <t>VL1A230</t>
  </si>
  <si>
    <t xml:space="preserve">Övriga direkta </t>
  </si>
  <si>
    <t>Räkenskapsperiodens</t>
  </si>
  <si>
    <t>osuus</t>
  </si>
  <si>
    <t xml:space="preserve">Premieintäkter </t>
  </si>
  <si>
    <t>Ersättningskostna-</t>
  </si>
  <si>
    <t>bidrag</t>
  </si>
  <si>
    <t>Intäkter</t>
  </si>
  <si>
    <t>Kostnader</t>
  </si>
  <si>
    <t>Sammanlagt</t>
  </si>
  <si>
    <t>Other income</t>
  </si>
  <si>
    <t>extraordinära poster</t>
  </si>
  <si>
    <t>skatter</t>
  </si>
  <si>
    <t>TB660</t>
  </si>
  <si>
    <t>Laskennallinen</t>
  </si>
  <si>
    <t>verovelka</t>
  </si>
  <si>
    <t>vinst/förlust</t>
  </si>
  <si>
    <t>Direktförsäkring</t>
  </si>
  <si>
    <t>Återförsäkring</t>
  </si>
  <si>
    <t>Återförsäkrares</t>
  </si>
  <si>
    <t xml:space="preserve">Återförsäkrares </t>
  </si>
  <si>
    <t>sammanlagt</t>
  </si>
  <si>
    <t>der sammanlagt</t>
  </si>
  <si>
    <t>garanti-</t>
  </si>
  <si>
    <t>Balance on technical</t>
  </si>
  <si>
    <t>goodwill</t>
  </si>
  <si>
    <t>andel</t>
  </si>
  <si>
    <t>avgiftsposten</t>
  </si>
  <si>
    <t>VL10400L</t>
  </si>
  <si>
    <t>account before change</t>
  </si>
  <si>
    <t>Taxes for the period and for</t>
  </si>
  <si>
    <t>previous financial periods</t>
  </si>
  <si>
    <t>Resultatregleringar</t>
  </si>
  <si>
    <t>mukaiset rahastot</t>
  </si>
  <si>
    <t>vinst (förlust)</t>
  </si>
  <si>
    <t>Skatte-</t>
  </si>
  <si>
    <t>säkrings-</t>
  </si>
  <si>
    <t>Tuotot sijoituksista omistusyhteysyrityksiin</t>
  </si>
  <si>
    <t>Income from participating interests</t>
  </si>
  <si>
    <t>varalta vakuutetut</t>
  </si>
  <si>
    <t>Muun tapaturman</t>
  </si>
  <si>
    <t xml:space="preserve">Balance on </t>
  </si>
  <si>
    <t>Income</t>
  </si>
  <si>
    <t>Revaluation</t>
  </si>
  <si>
    <t>Charges</t>
  </si>
  <si>
    <t>Total</t>
  </si>
  <si>
    <t>perioder</t>
  </si>
  <si>
    <t>Profit or loss on</t>
  </si>
  <si>
    <t>Profit or loss after</t>
  </si>
  <si>
    <t>Depreciation</t>
  </si>
  <si>
    <t>Other</t>
  </si>
  <si>
    <t>Profit/loss for</t>
  </si>
  <si>
    <t>Direct insurance</t>
  </si>
  <si>
    <t>Reinsurance</t>
  </si>
  <si>
    <t>RA071A200</t>
  </si>
  <si>
    <t>RA071A205</t>
  </si>
  <si>
    <t>Reinsurers´ share</t>
  </si>
  <si>
    <t xml:space="preserve">Premiums earned </t>
  </si>
  <si>
    <t>Claims incurred</t>
  </si>
  <si>
    <t>Change in</t>
  </si>
  <si>
    <t>in equalization provision</t>
  </si>
  <si>
    <t>technical account</t>
  </si>
  <si>
    <t>adjustments</t>
  </si>
  <si>
    <t>accounting period</t>
  </si>
  <si>
    <t>ordinary activities</t>
  </si>
  <si>
    <t>extraordinary items</t>
  </si>
  <si>
    <t>direct taxes</t>
  </si>
  <si>
    <t>the accounting</t>
  </si>
  <si>
    <t>total</t>
  </si>
  <si>
    <t>Guarantee fund</t>
  </si>
  <si>
    <t>on goodwill</t>
  </si>
  <si>
    <t>period</t>
  </si>
  <si>
    <t xml:space="preserve"> </t>
  </si>
  <si>
    <t xml:space="preserve">     Total</t>
  </si>
  <si>
    <t>Försäkringsföreningar</t>
  </si>
  <si>
    <t>Mutual insurance associations</t>
  </si>
  <si>
    <t>MT130</t>
  </si>
  <si>
    <t>MT140</t>
  </si>
  <si>
    <t>Muut vakuutustek-</t>
  </si>
  <si>
    <t>niset tuotot</t>
  </si>
  <si>
    <t>Övriga försäkrings-</t>
  </si>
  <si>
    <t>tekniska intäkter</t>
  </si>
  <si>
    <t>Muut vakuutus-</t>
  </si>
  <si>
    <t>tekniset kulut</t>
  </si>
  <si>
    <t>tekniska kostnader</t>
  </si>
  <si>
    <t>Tuloverot varsinaisesta toiminnasta</t>
  </si>
  <si>
    <t>Inkomstskatt för den egentliga verksamheten</t>
  </si>
  <si>
    <t>Satunnaiset erät - Extraordinära poster</t>
  </si>
  <si>
    <t>Extraordinära Intäkter</t>
  </si>
  <si>
    <t>Extraordinära kostnader</t>
  </si>
  <si>
    <t>Inkomstskatt för extra-</t>
  </si>
  <si>
    <t>ordinära  poster</t>
  </si>
  <si>
    <t>Bokslutsdispositioner</t>
  </si>
  <si>
    <t>Förändring av</t>
  </si>
  <si>
    <t>avskrivningsdifferens</t>
  </si>
  <si>
    <t>Vapaaehtoisten varaus-</t>
  </si>
  <si>
    <t>ten muutos</t>
  </si>
  <si>
    <t>reserver</t>
  </si>
  <si>
    <t>Inkomstskatt</t>
  </si>
  <si>
    <t>Laskennallinen vero</t>
  </si>
  <si>
    <t>VLKJ150</t>
  </si>
  <si>
    <t>VLKJ190</t>
  </si>
  <si>
    <t>VLKJ300</t>
  </si>
  <si>
    <t>VLKJ250</t>
  </si>
  <si>
    <t>VLUJ150</t>
  </si>
  <si>
    <t>VLUJ190</t>
  </si>
  <si>
    <t>VLUJ300</t>
  </si>
  <si>
    <t>VLUJ250</t>
  </si>
  <si>
    <t>Vakuutusvuosia</t>
  </si>
  <si>
    <t>Jälleenvakuutus-</t>
  </si>
  <si>
    <t>Rahat ja pankki-</t>
  </si>
  <si>
    <t>Omat/emoyhtiön</t>
  </si>
  <si>
    <t>Muu omaisuus</t>
  </si>
  <si>
    <t>Korot ja vuokrat</t>
  </si>
  <si>
    <t>Vakuutusten</t>
  </si>
  <si>
    <t>Muut siirtosaamiset</t>
  </si>
  <si>
    <t>vastaavaa</t>
  </si>
  <si>
    <t>toiminnasta</t>
  </si>
  <si>
    <t>saamiset</t>
  </si>
  <si>
    <t>osakkeet/osuudet</t>
  </si>
  <si>
    <t>muu omaisuus</t>
  </si>
  <si>
    <t>aktivoidut</t>
  </si>
  <si>
    <t>siirtosaamiset</t>
  </si>
  <si>
    <t>hankintamenot</t>
  </si>
  <si>
    <t>sijoituksista</t>
  </si>
  <si>
    <t>VL1A400L</t>
  </si>
  <si>
    <t>VL1A410M</t>
  </si>
  <si>
    <t>VL1A420</t>
  </si>
  <si>
    <t>VL1A430M</t>
  </si>
  <si>
    <t>VL1A440</t>
  </si>
  <si>
    <t>VL1A450M</t>
  </si>
  <si>
    <t>VL1A460</t>
  </si>
  <si>
    <t>VL1A470</t>
  </si>
  <si>
    <t>VL1A480</t>
  </si>
  <si>
    <t xml:space="preserve">Fonden </t>
  </si>
  <si>
    <t>för verkligt</t>
  </si>
  <si>
    <t>värde</t>
  </si>
  <si>
    <t>Fair</t>
  </si>
  <si>
    <t>value</t>
  </si>
  <si>
    <t>Övriga</t>
  </si>
  <si>
    <t>Övriga tillgångar</t>
  </si>
  <si>
    <t>Räntor och hyror</t>
  </si>
  <si>
    <t>Aktiverade anskaff-</t>
  </si>
  <si>
    <t>Aktiva</t>
  </si>
  <si>
    <t>placeringar</t>
  </si>
  <si>
    <t>återförsäkring</t>
  </si>
  <si>
    <t>ningsutgifter för</t>
  </si>
  <si>
    <t>resultatregleringar</t>
  </si>
  <si>
    <t>försäkringar</t>
  </si>
  <si>
    <t>MT190</t>
  </si>
  <si>
    <t>MT200</t>
  </si>
  <si>
    <t>Debt securities</t>
  </si>
  <si>
    <t>Cash at bank</t>
  </si>
  <si>
    <t>Total other</t>
  </si>
  <si>
    <t>Accrued interest</t>
  </si>
  <si>
    <t>Deferred acquisition</t>
  </si>
  <si>
    <t>Other prepayments</t>
  </si>
  <si>
    <t>Total prepayments</t>
  </si>
  <si>
    <t>Total assets</t>
  </si>
  <si>
    <t>investments</t>
  </si>
  <si>
    <t>assets</t>
  </si>
  <si>
    <t>and in hand</t>
  </si>
  <si>
    <t>and rent</t>
  </si>
  <si>
    <t>costs</t>
  </si>
  <si>
    <t>and accrued income</t>
  </si>
  <si>
    <t>operations</t>
  </si>
  <si>
    <t>VL1A300</t>
  </si>
  <si>
    <t>RA0702205</t>
  </si>
  <si>
    <t>TA750</t>
  </si>
  <si>
    <t>TA760</t>
  </si>
  <si>
    <t>TA770</t>
  </si>
  <si>
    <t>TA800</t>
  </si>
  <si>
    <t>TA810</t>
  </si>
  <si>
    <t>TA820</t>
  </si>
  <si>
    <t>TU160</t>
  </si>
  <si>
    <t>TU190</t>
  </si>
  <si>
    <t>TU200</t>
  </si>
  <si>
    <t>TU330</t>
  </si>
  <si>
    <t>TU500</t>
  </si>
  <si>
    <t>TU550</t>
  </si>
  <si>
    <t>TU250</t>
  </si>
  <si>
    <t>TU280</t>
  </si>
  <si>
    <t>TU290</t>
  </si>
  <si>
    <t>TU630</t>
  </si>
  <si>
    <t>Latent skatt</t>
  </si>
  <si>
    <t>TU670</t>
  </si>
  <si>
    <t>TU680</t>
  </si>
  <si>
    <t>TU730</t>
  </si>
  <si>
    <t>TU750</t>
  </si>
  <si>
    <t>TA830</t>
  </si>
  <si>
    <t>TA790</t>
  </si>
  <si>
    <t>Pääomalainat</t>
  </si>
  <si>
    <t>Vapaaehtoiset</t>
  </si>
  <si>
    <t>Vakuutus-</t>
  </si>
  <si>
    <t>Oma osuus</t>
  </si>
  <si>
    <t>Korvausvastuu</t>
  </si>
  <si>
    <t>Yhteistakuuerä</t>
  </si>
  <si>
    <t>varaukset</t>
  </si>
  <si>
    <t>talletevelat</t>
  </si>
  <si>
    <t>Ensivakuutus-</t>
  </si>
  <si>
    <t>Joukkovelka-</t>
  </si>
  <si>
    <t>Lainat rahoitus-</t>
  </si>
  <si>
    <t>Eläkelainat</t>
  </si>
  <si>
    <t>vastattavaa</t>
  </si>
  <si>
    <t>Osakepääoma tai</t>
  </si>
  <si>
    <t>Takuupääoma</t>
  </si>
  <si>
    <t>Vararahasto</t>
  </si>
  <si>
    <t>Arvonkorotus-</t>
  </si>
  <si>
    <t>Edellisten</t>
  </si>
  <si>
    <t>oma pääoma</t>
  </si>
  <si>
    <t>maksuvastuu</t>
  </si>
  <si>
    <t>vakuutusmaksu-</t>
  </si>
  <si>
    <t>korvausvastuusta</t>
  </si>
  <si>
    <t>vakuutustekninen</t>
  </si>
  <si>
    <t>kirjalainat</t>
  </si>
  <si>
    <t>laitoksilta</t>
  </si>
  <si>
    <t>velat</t>
  </si>
  <si>
    <t>pohjarahasto</t>
  </si>
  <si>
    <t>rahasto</t>
  </si>
  <si>
    <t>rahastot</t>
  </si>
  <si>
    <t>tilikausien</t>
  </si>
  <si>
    <t>voitto (tappio)</t>
  </si>
  <si>
    <t>vastuusta</t>
  </si>
  <si>
    <t>vastuuvelka</t>
  </si>
  <si>
    <t>Återförsäkrings-</t>
  </si>
  <si>
    <t>Passiva</t>
  </si>
  <si>
    <t>Eget kapital</t>
  </si>
  <si>
    <t>Kapitallån</t>
  </si>
  <si>
    <t>Premieansvar</t>
  </si>
  <si>
    <t>VL1A190</t>
  </si>
  <si>
    <t>VL1A250</t>
  </si>
  <si>
    <t>Ersättningsansvar efter</t>
  </si>
  <si>
    <t>depåskulder</t>
  </si>
  <si>
    <t>Av direktför-</t>
  </si>
  <si>
    <t>Av återförsäk-</t>
  </si>
  <si>
    <t>Masskulde-</t>
  </si>
  <si>
    <t>Skulder</t>
  </si>
  <si>
    <t>Aktiekapital eller</t>
  </si>
  <si>
    <t>Garantikapital</t>
  </si>
  <si>
    <t>Överkursfond</t>
  </si>
  <si>
    <t>Uppskrivnings-</t>
  </si>
  <si>
    <t>Vinst (förlust) från</t>
  </si>
  <si>
    <t>avgiven återförsäkring</t>
  </si>
  <si>
    <t>försäkringsteknisk</t>
  </si>
  <si>
    <t>brevslån</t>
  </si>
  <si>
    <t>grundfond</t>
  </si>
  <si>
    <t>fond</t>
  </si>
  <si>
    <t>fonder</t>
  </si>
  <si>
    <t>tidigare räkenskaps-</t>
  </si>
  <si>
    <t>differens</t>
  </si>
  <si>
    <t>ansvarsskuld</t>
  </si>
  <si>
    <t>Deposits received</t>
  </si>
  <si>
    <t>aktier/andelar</t>
  </si>
  <si>
    <t>Accumulated</t>
  </si>
  <si>
    <t>Subordinated</t>
  </si>
  <si>
    <t>Provision for</t>
  </si>
  <si>
    <t xml:space="preserve">Reinsurers' </t>
  </si>
  <si>
    <t>Provision for out-</t>
  </si>
  <si>
    <t>Equalization</t>
  </si>
  <si>
    <t>Total technical</t>
  </si>
  <si>
    <t>provisions</t>
  </si>
  <si>
    <t>from reinsurers</t>
  </si>
  <si>
    <t>Arising out of</t>
  </si>
  <si>
    <t>Subscribed</t>
  </si>
  <si>
    <t>Guarantee</t>
  </si>
  <si>
    <t>Share premium</t>
  </si>
  <si>
    <t>Total capital and</t>
  </si>
  <si>
    <t>Profit or loss</t>
  </si>
  <si>
    <t>Profit or loss for the</t>
  </si>
  <si>
    <t>depreciation</t>
  </si>
  <si>
    <t>loans</t>
  </si>
  <si>
    <t>unearned</t>
  </si>
  <si>
    <t>share</t>
  </si>
  <si>
    <t>outstanding</t>
  </si>
  <si>
    <t>standing claims,</t>
  </si>
  <si>
    <t>provision</t>
  </si>
  <si>
    <t>15+16+17</t>
  </si>
  <si>
    <t>5+10+14+18</t>
  </si>
  <si>
    <t>palautukset</t>
  </si>
  <si>
    <t>Arvonalennusten</t>
  </si>
  <si>
    <t>19+20+21</t>
  </si>
  <si>
    <t>23+24+25</t>
  </si>
  <si>
    <t>27+28</t>
  </si>
  <si>
    <t>26+29+30</t>
  </si>
  <si>
    <t>33+34</t>
  </si>
  <si>
    <t>32+35</t>
  </si>
  <si>
    <t>direct insurance</t>
  </si>
  <si>
    <t>reinsurance</t>
  </si>
  <si>
    <t>capital</t>
  </si>
  <si>
    <t>fund</t>
  </si>
  <si>
    <t>reserve</t>
  </si>
  <si>
    <t>reserves</t>
  </si>
  <si>
    <t>restricted reserves</t>
  </si>
  <si>
    <t>brought forward</t>
  </si>
  <si>
    <t>difference</t>
  </si>
  <si>
    <t>premiums</t>
  </si>
  <si>
    <t>net of reinsurance</t>
  </si>
  <si>
    <t>18+19</t>
  </si>
  <si>
    <t>21+22</t>
  </si>
  <si>
    <t>A-Vakuutus</t>
  </si>
  <si>
    <t>If Vahinkovakuutus</t>
  </si>
  <si>
    <t>Poistoero</t>
  </si>
  <si>
    <t>Pakolliset varaukset</t>
  </si>
  <si>
    <t>Eläkevaraukset</t>
  </si>
  <si>
    <t>Verovaraukset</t>
  </si>
  <si>
    <t>Muut pakolliset</t>
  </si>
  <si>
    <t>TB100</t>
  </si>
  <si>
    <t>TB110</t>
  </si>
  <si>
    <t>TB120</t>
  </si>
  <si>
    <t>TB130</t>
  </si>
  <si>
    <t>TB150</t>
  </si>
  <si>
    <t>TB160</t>
  </si>
  <si>
    <t>TB170</t>
  </si>
  <si>
    <t>TB180</t>
  </si>
  <si>
    <t>TB190</t>
  </si>
  <si>
    <t>TB200</t>
  </si>
  <si>
    <t>TB210</t>
  </si>
  <si>
    <t>TB230</t>
  </si>
  <si>
    <t>TB240</t>
  </si>
  <si>
    <t>TB250</t>
  </si>
  <si>
    <t>TB260</t>
  </si>
  <si>
    <t>TB280</t>
  </si>
  <si>
    <t>TB290</t>
  </si>
  <si>
    <t>TB300</t>
  </si>
  <si>
    <t>TB350</t>
  </si>
  <si>
    <t>TB360</t>
  </si>
  <si>
    <t>TB370</t>
  </si>
  <si>
    <t>TB420</t>
  </si>
  <si>
    <t>TB430</t>
  </si>
  <si>
    <t>TB500</t>
  </si>
  <si>
    <t>TB510</t>
  </si>
  <si>
    <t>TB520</t>
  </si>
  <si>
    <t>TB550</t>
  </si>
  <si>
    <t>TB560</t>
  </si>
  <si>
    <t>TB600</t>
  </si>
  <si>
    <t>TB610</t>
  </si>
  <si>
    <t>TB620</t>
  </si>
  <si>
    <t>TB630</t>
  </si>
  <si>
    <t>TB640</t>
  </si>
  <si>
    <t>TB650</t>
  </si>
  <si>
    <t>TB670</t>
  </si>
  <si>
    <t>TB690</t>
  </si>
  <si>
    <t>TB700</t>
  </si>
  <si>
    <t>TB900</t>
  </si>
  <si>
    <t>TB155</t>
  </si>
  <si>
    <t>Omaisuuden käypien</t>
  </si>
  <si>
    <t>Muut erät</t>
  </si>
  <si>
    <t>sitoumukset</t>
  </si>
  <si>
    <t>Sijoitustoi-</t>
  </si>
  <si>
    <t>toiminnan</t>
  </si>
  <si>
    <t>samhetens</t>
  </si>
  <si>
    <t>arvostusero</t>
  </si>
  <si>
    <t>Övriga poster</t>
  </si>
  <si>
    <t>vinstutdelning</t>
  </si>
  <si>
    <t>enligt balansräkningen</t>
  </si>
  <si>
    <t>Difference between</t>
  </si>
  <si>
    <t>Other items</t>
  </si>
  <si>
    <t>current value and</t>
  </si>
  <si>
    <t>profit distribution</t>
  </si>
  <si>
    <t>book value of assets</t>
  </si>
  <si>
    <t>ST135</t>
  </si>
  <si>
    <t>Osuus osakkuus-</t>
  </si>
  <si>
    <t>yritysten voitoista</t>
  </si>
  <si>
    <t>6+7+8+9</t>
  </si>
  <si>
    <t>11+12+13</t>
  </si>
  <si>
    <t>VAK105</t>
  </si>
  <si>
    <t>kertymä</t>
  </si>
  <si>
    <t xml:space="preserve">Osittamaton </t>
  </si>
  <si>
    <t>lisävakuutusvastuu</t>
  </si>
  <si>
    <t>VAK130</t>
  </si>
  <si>
    <t>Taksoitettavissa</t>
  </si>
  <si>
    <t>oleva</t>
  </si>
  <si>
    <t>lisämaksu</t>
  </si>
  <si>
    <t>VAK160</t>
  </si>
  <si>
    <t>Osuus yhtiön/yhdistyksen/</t>
  </si>
  <si>
    <t>edustuston arvioidusta</t>
  </si>
  <si>
    <t>tulevasta ylijäämästä</t>
  </si>
  <si>
    <t>siltä osin kuin niitä ei ole</t>
  </si>
  <si>
    <t>vähennetty vakuutusmaksu-</t>
  </si>
  <si>
    <t>vastuusta tai niitä ei ole</t>
  </si>
  <si>
    <t>aktivoitu taseen vastaaviin</t>
  </si>
  <si>
    <t>VAK170</t>
  </si>
  <si>
    <t xml:space="preserve">Aktivoidut vakuutusten </t>
  </si>
  <si>
    <t>hyödykkeet (-)</t>
  </si>
  <si>
    <t>VAK100</t>
  </si>
  <si>
    <t>VAK110</t>
  </si>
  <si>
    <t>VAK120</t>
  </si>
  <si>
    <t>VAK140</t>
  </si>
  <si>
    <t>VAK150</t>
  </si>
  <si>
    <t>VAK180</t>
  </si>
  <si>
    <t>VAK190</t>
  </si>
  <si>
    <t>VAK200</t>
  </si>
  <si>
    <t>VAK210</t>
  </si>
  <si>
    <t>5. Sijoitustoiminnan nettotuottojen erittely - Specifikation av nettointäkterna av placeringsverksamheten -</t>
  </si>
  <si>
    <t>Specification of net investment income</t>
  </si>
  <si>
    <t>Sijoitustoiminnan</t>
  </si>
  <si>
    <t>Sijoitusten arvonkorotus ja sen oikaisu</t>
  </si>
  <si>
    <t>Tuotot kiinteistösijoituksista</t>
  </si>
  <si>
    <t>Tuotot muista sijoituksista</t>
  </si>
  <si>
    <t>Myyntivoitot</t>
  </si>
  <si>
    <t>Yhteensä sijoitus-</t>
  </si>
  <si>
    <t>Kulut kiinteistö-</t>
  </si>
  <si>
    <t>Kulut muista</t>
  </si>
  <si>
    <t>Korkokulut ja muut</t>
  </si>
  <si>
    <t>Arvonalennukset ja poistot - Nedskrivningar och avskrivningar</t>
  </si>
  <si>
    <t>placeringsveksamheten</t>
  </si>
  <si>
    <t>Myyntitappiot</t>
  </si>
  <si>
    <t>nettotuotto ennen</t>
  </si>
  <si>
    <t>Uppskrivning av placeringar och korrigering av uppskrivningen</t>
  </si>
  <si>
    <t>nettotuotto</t>
  </si>
  <si>
    <t>RA0708200</t>
  </si>
  <si>
    <t>RA0708205</t>
  </si>
  <si>
    <t>RA0709200</t>
  </si>
  <si>
    <t>Intäkter av placeringar i ägarintresseföretag</t>
  </si>
  <si>
    <t>22-31</t>
  </si>
  <si>
    <t>RA0709205</t>
  </si>
  <si>
    <t>Intäkter av fastighetsplaceringar</t>
  </si>
  <si>
    <t>Intäkter av övriga placeringar</t>
  </si>
  <si>
    <t>tuotot sijoituksista</t>
  </si>
  <si>
    <t>toiminnan tuotot</t>
  </si>
  <si>
    <t>vieraan pääoman</t>
  </si>
  <si>
    <t>Value adjustments and depreciation</t>
  </si>
  <si>
    <t>toiminnan kulut</t>
  </si>
  <si>
    <t>arvonkorotuksia</t>
  </si>
  <si>
    <t>Revaluations on investments and revaluation adjustments</t>
  </si>
  <si>
    <t>tuloslaskelmassa</t>
  </si>
  <si>
    <t>Income from investments in group companies</t>
  </si>
  <si>
    <t>Tuotot sijoituksista saman konsernin yrityksiin</t>
  </si>
  <si>
    <t>Sijoitustoiminnan tuotot ja kulut - Intäkter och kotsnader för</t>
  </si>
  <si>
    <t>Tilikauden ja aikaisem-</t>
  </si>
  <si>
    <t>pien tilikausien vero</t>
  </si>
  <si>
    <t>Skatt för räkenskaps-</t>
  </si>
  <si>
    <t>perioden och tidigare</t>
  </si>
  <si>
    <t>räkenskapsperioden</t>
  </si>
  <si>
    <t>Alandia</t>
  </si>
  <si>
    <t>Bothnia International</t>
  </si>
  <si>
    <t>Eurooppalainen</t>
  </si>
  <si>
    <t>Fennia</t>
  </si>
  <si>
    <t>Garantia</t>
  </si>
  <si>
    <t>IngoNord</t>
  </si>
  <si>
    <t>Lähivakuutus</t>
  </si>
  <si>
    <t>Osuuspankkien</t>
  </si>
  <si>
    <t>Palonvara</t>
  </si>
  <si>
    <t>Pohjantähti</t>
  </si>
  <si>
    <t>Redarnas</t>
  </si>
  <si>
    <t>Turva</t>
  </si>
  <si>
    <t>Vahinko-Tapiola</t>
  </si>
  <si>
    <t>Valion</t>
  </si>
  <si>
    <t>Ålands</t>
  </si>
  <si>
    <t>Income from investments in land and buildings</t>
  </si>
  <si>
    <t>LK330</t>
  </si>
  <si>
    <t>Income from other investments</t>
  </si>
  <si>
    <t>kulut</t>
  </si>
  <si>
    <t>Arvonalennukset</t>
  </si>
  <si>
    <t xml:space="preserve">Rakennusten </t>
  </si>
  <si>
    <t>ja niiden oikaisua</t>
  </si>
  <si>
    <t>Sijoitusten</t>
  </si>
  <si>
    <t>Osinkotuotot</t>
  </si>
  <si>
    <t>Korkotuotot</t>
  </si>
  <si>
    <t>TB460</t>
  </si>
  <si>
    <t xml:space="preserve">Sammanlagda </t>
  </si>
  <si>
    <t>Återförda</t>
  </si>
  <si>
    <t>Försäljningsvinster</t>
  </si>
  <si>
    <t>Placeringsverksam-</t>
  </si>
  <si>
    <t>Kostnader för fastig-</t>
  </si>
  <si>
    <t>Kostnader för</t>
  </si>
  <si>
    <t>Räntekostnader och</t>
  </si>
  <si>
    <t>suunnitelmapoistot</t>
  </si>
  <si>
    <t>arvonkorotus</t>
  </si>
  <si>
    <t>arvonkorotuksen</t>
  </si>
  <si>
    <t>Nettointäkter av</t>
  </si>
  <si>
    <t>placeringsintäkter</t>
  </si>
  <si>
    <t>nedskrivningar</t>
  </si>
  <si>
    <t>hetens intäkter</t>
  </si>
  <si>
    <t>hetsplaceringar</t>
  </si>
  <si>
    <t>övriga placeringar</t>
  </si>
  <si>
    <t>övriga kostnader för</t>
  </si>
  <si>
    <t>Nedskrivningar</t>
  </si>
  <si>
    <t>Byggnadsavskriv-</t>
  </si>
  <si>
    <t>Försäljningsförluster</t>
  </si>
  <si>
    <t>Nettointäkter av place-</t>
  </si>
  <si>
    <t>placeringsverksamheten</t>
  </si>
  <si>
    <t>Dividendintäkter</t>
  </si>
  <si>
    <t>Ränteintäkter</t>
  </si>
  <si>
    <t>främmande kapital</t>
  </si>
  <si>
    <t>ningar enligt plan</t>
  </si>
  <si>
    <t>hetens utgifter</t>
  </si>
  <si>
    <t>ringsverksamheten</t>
  </si>
  <si>
    <t>Uppskrivningar av</t>
  </si>
  <si>
    <t>Korrigering av upp-</t>
  </si>
  <si>
    <t>enligt resultaträkningen</t>
  </si>
  <si>
    <t>före uppskrivningar</t>
  </si>
  <si>
    <t>skrivningar av</t>
  </si>
  <si>
    <t>Dividend income</t>
  </si>
  <si>
    <t>Interest income</t>
  </si>
  <si>
    <t>Total investment</t>
  </si>
  <si>
    <t>Value</t>
  </si>
  <si>
    <t>Realized gains</t>
  </si>
  <si>
    <t>Expenses arising</t>
  </si>
  <si>
    <t>Interest paid</t>
  </si>
  <si>
    <t>Value adjustments</t>
  </si>
  <si>
    <t>Planned</t>
  </si>
  <si>
    <t>Realized losses</t>
  </si>
  <si>
    <t>Total expenses on</t>
  </si>
  <si>
    <t>och korrigeringar av</t>
  </si>
  <si>
    <t>income</t>
  </si>
  <si>
    <t>re-adjustments</t>
  </si>
  <si>
    <t>on investments</t>
  </si>
  <si>
    <t>from investments</t>
  </si>
  <si>
    <t>from other</t>
  </si>
  <si>
    <t>and other</t>
  </si>
  <si>
    <t>depreciation on</t>
  </si>
  <si>
    <t>dessa</t>
  </si>
  <si>
    <t>in land and buildings</t>
  </si>
  <si>
    <t>expenses on</t>
  </si>
  <si>
    <t>buildings</t>
  </si>
  <si>
    <t>Net investment income</t>
  </si>
  <si>
    <t>Revaluations</t>
  </si>
  <si>
    <t>Investment revaluation</t>
  </si>
  <si>
    <t>liabilities</t>
  </si>
  <si>
    <t>before revaluations and</t>
  </si>
  <si>
    <t>in the profit and</t>
  </si>
  <si>
    <t>revaluation adjustments</t>
  </si>
  <si>
    <t>loss account</t>
  </si>
  <si>
    <t>2+3+4</t>
  </si>
  <si>
    <t>10+11+12</t>
  </si>
  <si>
    <t>ST100</t>
  </si>
  <si>
    <t>ST110</t>
  </si>
  <si>
    <t>ST120</t>
  </si>
  <si>
    <t>ST130</t>
  </si>
  <si>
    <t>ST140</t>
  </si>
  <si>
    <t>ST150</t>
  </si>
  <si>
    <t>ST160</t>
  </si>
  <si>
    <t>ST170</t>
  </si>
  <si>
    <t>ST180</t>
  </si>
  <si>
    <t>ST190</t>
  </si>
  <si>
    <t>ST200</t>
  </si>
  <si>
    <t>ST210</t>
  </si>
  <si>
    <t>ST220</t>
  </si>
  <si>
    <t>ST230</t>
  </si>
  <si>
    <t>ST250</t>
  </si>
  <si>
    <t>ST260</t>
  </si>
  <si>
    <t>ST280</t>
  </si>
  <si>
    <t>ST290</t>
  </si>
  <si>
    <t>ST310</t>
  </si>
  <si>
    <t>ST320</t>
  </si>
  <si>
    <t>ST330</t>
  </si>
  <si>
    <t>ST340</t>
  </si>
  <si>
    <t>ST350</t>
  </si>
  <si>
    <t>ST360</t>
  </si>
  <si>
    <t>ST370</t>
  </si>
  <si>
    <t>1645428-5</t>
  </si>
  <si>
    <t>ST380</t>
  </si>
  <si>
    <t>ST390</t>
  </si>
  <si>
    <t>ST400</t>
  </si>
  <si>
    <t>ST410</t>
  </si>
  <si>
    <t>ST420</t>
  </si>
  <si>
    <t>ST430</t>
  </si>
  <si>
    <t>ST240</t>
  </si>
  <si>
    <t>ST300</t>
  </si>
  <si>
    <t xml:space="preserve">6. Liikekulujen erittely - Specifikation av driftskostnader </t>
  </si>
  <si>
    <t>Specification of operating expenses</t>
  </si>
  <si>
    <t>Additional</t>
  </si>
  <si>
    <t>subject to</t>
  </si>
  <si>
    <t>assessment.</t>
  </si>
  <si>
    <t>Share of estimated</t>
  </si>
  <si>
    <t>future surplus from</t>
  </si>
  <si>
    <t>company’s/corporation’s</t>
  </si>
  <si>
    <t>representative office.</t>
  </si>
  <si>
    <t>Acquisition costs for insurance</t>
  </si>
  <si>
    <t>insofar as they have not been</t>
  </si>
  <si>
    <t>Capitalised insurance</t>
  </si>
  <si>
    <t>policy acquisition</t>
  </si>
  <si>
    <t>assets (-).</t>
  </si>
  <si>
    <t>Off-balance</t>
  </si>
  <si>
    <t>sheet items.</t>
  </si>
  <si>
    <t>Share capital or</t>
  </si>
  <si>
    <t>equivalent funds,</t>
  </si>
  <si>
    <t>profit margins,</t>
  </si>
  <si>
    <t>Account for central</t>
  </si>
  <si>
    <t xml:space="preserve">administration </t>
  </si>
  <si>
    <t>Revaluation reserve,</t>
  </si>
  <si>
    <t>appropriations</t>
  </si>
  <si>
    <t>deducted from the provision for</t>
  </si>
  <si>
    <t>unearned premiums or capitalised</t>
  </si>
  <si>
    <t>in the balance sheet assets.</t>
  </si>
  <si>
    <t>Tuloslaskelman liikekulujen erittely - Specifikation av driftskostnader i resultaträkningen</t>
  </si>
  <si>
    <t>Specification of operating expenses on the profit and loss account</t>
  </si>
  <si>
    <t>Korvaustoiminnon</t>
  </si>
  <si>
    <t>Vakuutusten hankintamenot</t>
  </si>
  <si>
    <t>Hallintokulut</t>
  </si>
  <si>
    <t>Menevän jälleenva-</t>
  </si>
  <si>
    <t>hoitokulut</t>
  </si>
  <si>
    <t>Utgifter för anskaffning av försäkringar</t>
  </si>
  <si>
    <t>aktivoitujen</t>
  </si>
  <si>
    <t>kuutuksen palkkiot</t>
  </si>
  <si>
    <t>tuloslaskelman</t>
  </si>
  <si>
    <t>Other technical</t>
  </si>
  <si>
    <t>charges</t>
  </si>
  <si>
    <t>Direct taxes on ordinary activities</t>
  </si>
  <si>
    <t>Extraordinary income and expenses</t>
  </si>
  <si>
    <t>Extraordinary income</t>
  </si>
  <si>
    <t>Insurance policy acquisition costs</t>
  </si>
  <si>
    <t>hankintamenojen</t>
  </si>
  <si>
    <t>liikekulut</t>
  </si>
  <si>
    <t>Ensivakuutuksen</t>
  </si>
  <si>
    <t>Tulevan jälleenvakuu-</t>
  </si>
  <si>
    <t>Muut vakuutusten</t>
  </si>
  <si>
    <t>palkkiot</t>
  </si>
  <si>
    <t>Förändring i aktive-</t>
  </si>
  <si>
    <t>Förvaltnings-</t>
  </si>
  <si>
    <t>Provison för</t>
  </si>
  <si>
    <t>Placeringsverk-</t>
  </si>
  <si>
    <t>RA06070</t>
  </si>
  <si>
    <t>RA06370</t>
  </si>
  <si>
    <t>Sammanlagda</t>
  </si>
  <si>
    <t>rade anskaffnings-</t>
  </si>
  <si>
    <t>skötsel av</t>
  </si>
  <si>
    <t>kostnader</t>
  </si>
  <si>
    <t>avgiven</t>
  </si>
  <si>
    <t>Fonder enligt</t>
  </si>
  <si>
    <t>bolagsordningen</t>
  </si>
  <si>
    <t>association</t>
  </si>
  <si>
    <t>Reserves provided</t>
  </si>
  <si>
    <t>by the articles of</t>
  </si>
  <si>
    <t>Voluntary</t>
  </si>
  <si>
    <t>Vakuutustekninen vastuuvelka -</t>
  </si>
  <si>
    <t>Obligatory provisions</t>
  </si>
  <si>
    <t>Vaihtovelka-</t>
  </si>
  <si>
    <t>enligt resultaräk-</t>
  </si>
  <si>
    <t>handläggning av</t>
  </si>
  <si>
    <t>driftskostnader</t>
  </si>
  <si>
    <t>Provisioner för</t>
  </si>
  <si>
    <t>Provisioner för emot-</t>
  </si>
  <si>
    <t>Övriga anskaffnings-</t>
  </si>
  <si>
    <t xml:space="preserve">utgifter </t>
  </si>
  <si>
    <t>ningen sammanlagt</t>
  </si>
  <si>
    <t>direktförsäkring</t>
  </si>
  <si>
    <t>tagen återförsäkring</t>
  </si>
  <si>
    <t>kostnader för</t>
  </si>
  <si>
    <t>15+16</t>
  </si>
  <si>
    <t>14+17</t>
  </si>
  <si>
    <t>VL02230</t>
  </si>
  <si>
    <t>VL03230</t>
  </si>
  <si>
    <t>VL04230</t>
  </si>
  <si>
    <t>VL05230</t>
  </si>
  <si>
    <t>VL06230</t>
  </si>
  <si>
    <t>VL07230</t>
  </si>
  <si>
    <t>VL08230</t>
  </si>
  <si>
    <t>VL09230</t>
  </si>
  <si>
    <t>VL10230</t>
  </si>
  <si>
    <t>VL11230</t>
  </si>
  <si>
    <t>VL12230</t>
  </si>
  <si>
    <t>VL13230</t>
  </si>
  <si>
    <t>VL14230</t>
  </si>
  <si>
    <t>VL15230</t>
  </si>
  <si>
    <t>VL16230</t>
  </si>
  <si>
    <t xml:space="preserve">arvon </t>
  </si>
  <si>
    <t>Käyvän</t>
  </si>
  <si>
    <t>VL17230</t>
  </si>
  <si>
    <t>VLKJ230</t>
  </si>
  <si>
    <t>VLUJ230</t>
  </si>
  <si>
    <t>42+43+44+45</t>
  </si>
  <si>
    <t>8+29+37+46+50</t>
  </si>
  <si>
    <t>8+9</t>
  </si>
  <si>
    <t>2+3+4+5+6+7+</t>
  </si>
  <si>
    <t>14+15</t>
  </si>
  <si>
    <t>Total operation</t>
  </si>
  <si>
    <t>Change in deferred</t>
  </si>
  <si>
    <t>Insurance policy</t>
  </si>
  <si>
    <t>Administrative</t>
  </si>
  <si>
    <t>Commissions for</t>
  </si>
  <si>
    <t>expenses on the pro-</t>
  </si>
  <si>
    <t>Claims management</t>
  </si>
  <si>
    <t>Investment ope-</t>
  </si>
  <si>
    <t>Total operating</t>
  </si>
  <si>
    <t>Other insurance policy</t>
  </si>
  <si>
    <t>acquisition costs</t>
  </si>
  <si>
    <t>management</t>
  </si>
  <si>
    <t>reinsurance ceded</t>
  </si>
  <si>
    <t>fit and loss account</t>
  </si>
  <si>
    <t>rating expenses</t>
  </si>
  <si>
    <t>reinsurance assumed</t>
  </si>
  <si>
    <t>5+...+9</t>
  </si>
  <si>
    <t>10+11+12+13</t>
  </si>
  <si>
    <t>LK100</t>
  </si>
  <si>
    <t>LK110</t>
  </si>
  <si>
    <t>LK130</t>
  </si>
  <si>
    <t>LK120</t>
  </si>
  <si>
    <t>LK140</t>
  </si>
  <si>
    <t>LK160</t>
  </si>
  <si>
    <t>LK170</t>
  </si>
  <si>
    <t>LK180</t>
  </si>
  <si>
    <t>LK290</t>
  </si>
  <si>
    <t>LK150</t>
  </si>
  <si>
    <t>LK310</t>
  </si>
  <si>
    <t>LK320</t>
  </si>
  <si>
    <t>Ilmoitettujen vahinkojen</t>
  </si>
  <si>
    <t>Oma osuus vakuutus-</t>
  </si>
  <si>
    <t>Oma osuus korvausvastuusta</t>
  </si>
  <si>
    <t>lukumäärä</t>
  </si>
  <si>
    <t>osuus maksutulosta</t>
  </si>
  <si>
    <t>maksuvastuusta</t>
  </si>
  <si>
    <t>ilman tasoitusmäärää</t>
  </si>
  <si>
    <t>Ersättnings-</t>
  </si>
  <si>
    <t>Antal anmälda</t>
  </si>
  <si>
    <t>Egen andel av</t>
  </si>
  <si>
    <t>skador</t>
  </si>
  <si>
    <t>andel av premieinkomsten</t>
  </si>
  <si>
    <t>premieansvaret</t>
  </si>
  <si>
    <t>ersättningsansvaret utan</t>
  </si>
  <si>
    <t>utjämningsbeloppet</t>
  </si>
  <si>
    <t>Claims</t>
  </si>
  <si>
    <t>Reinsurers'</t>
  </si>
  <si>
    <t>Number of</t>
  </si>
  <si>
    <t>Reinsurers' share</t>
  </si>
  <si>
    <t>Provision for unearned</t>
  </si>
  <si>
    <t>Provisions for outstanding</t>
  </si>
  <si>
    <t>0117081-0</t>
  </si>
  <si>
    <t>Spruce Vakuutus</t>
  </si>
  <si>
    <t>claims made</t>
  </si>
  <si>
    <t>premiums,</t>
  </si>
  <si>
    <t>claims (without equalization</t>
  </si>
  <si>
    <t>provision), net of</t>
  </si>
  <si>
    <t>0205048-2</t>
  </si>
  <si>
    <t>0719290-6</t>
  </si>
  <si>
    <t>0947118-3</t>
  </si>
  <si>
    <t>0196741-6</t>
  </si>
  <si>
    <t>0944524-1</t>
  </si>
  <si>
    <t>0117107-1</t>
  </si>
  <si>
    <t>0116717-9</t>
  </si>
  <si>
    <t>0200030-3</t>
  </si>
  <si>
    <t>0149782-1</t>
  </si>
  <si>
    <t>0146905-4</t>
  </si>
  <si>
    <t>1458359-3</t>
  </si>
  <si>
    <t>0145065-2</t>
  </si>
  <si>
    <t>0211695-5</t>
  </si>
  <si>
    <t>0211034-2</t>
  </si>
  <si>
    <t>0196826-7</t>
  </si>
  <si>
    <t>0145082-0</t>
  </si>
  <si>
    <t>1111105-6</t>
  </si>
  <si>
    <t>Yhtiö alkoi myöntää</t>
  </si>
  <si>
    <t>Lopullisesti vahvis-</t>
  </si>
  <si>
    <t>1614120-3</t>
  </si>
  <si>
    <t>Työturvallisuustyön</t>
  </si>
  <si>
    <t>Maksetut korvaukset (jatkuu)</t>
  </si>
  <si>
    <t>vakuutuksia vuonna</t>
  </si>
  <si>
    <t xml:space="preserve">Työtapaturman varalta vakuutetut    </t>
  </si>
  <si>
    <t>tettujen jatkuvien</t>
  </si>
  <si>
    <t>Utbetalda ersättningar</t>
  </si>
  <si>
    <t>Utbetalda ersättningar (forts.)</t>
  </si>
  <si>
    <t>Försäkrade för olycksfall  i arbetet</t>
  </si>
  <si>
    <t>korvausten pääomat</t>
  </si>
  <si>
    <t>Claims paid (cont.)</t>
  </si>
  <si>
    <t>Bolaget började</t>
  </si>
  <si>
    <t>Insured against industrial accidents</t>
  </si>
  <si>
    <t>Sairaanhoito</t>
  </si>
  <si>
    <t>Kuntouttaminen</t>
  </si>
  <si>
    <t>Päivärahat</t>
  </si>
  <si>
    <t>Haittarahat</t>
  </si>
  <si>
    <t>Väliaikaiset työ-</t>
  </si>
  <si>
    <t xml:space="preserve">Lopullisesti </t>
  </si>
  <si>
    <t>Hautausapu ja kerta-</t>
  </si>
  <si>
    <t xml:space="preserve">Kertakaikkiset </t>
  </si>
  <si>
    <t>bevilja försäkringar år</t>
  </si>
  <si>
    <t>Yleistariffien mukaiset</t>
  </si>
  <si>
    <t>Erikoistariffien mukaiset</t>
  </si>
  <si>
    <t>VL10190</t>
  </si>
  <si>
    <t>VL10300</t>
  </si>
  <si>
    <t>VL10240L</t>
  </si>
  <si>
    <t>VL10250</t>
  </si>
  <si>
    <t>RA0710200</t>
  </si>
  <si>
    <t>RA0710205</t>
  </si>
  <si>
    <t>VL10430L</t>
  </si>
  <si>
    <t>VL10440L</t>
  </si>
  <si>
    <t>VL10450L</t>
  </si>
  <si>
    <t>VL10460L</t>
  </si>
  <si>
    <t>VL10470L</t>
  </si>
  <si>
    <t>VL10480L</t>
  </si>
  <si>
    <t>VL10490L</t>
  </si>
  <si>
    <t>VL10500L</t>
  </si>
  <si>
    <t>VL10510L</t>
  </si>
  <si>
    <t>VL10520L</t>
  </si>
  <si>
    <t>VL10530</t>
  </si>
  <si>
    <t>VL10640</t>
  </si>
  <si>
    <t>VL10650</t>
  </si>
  <si>
    <t>VL10660</t>
  </si>
  <si>
    <t>VL10670</t>
  </si>
  <si>
    <t>VL10680</t>
  </si>
  <si>
    <t>4+5</t>
  </si>
  <si>
    <t>7+8</t>
  </si>
  <si>
    <t>6+9</t>
  </si>
  <si>
    <t>12+13</t>
  </si>
  <si>
    <t>VL10690</t>
  </si>
  <si>
    <t>VL10700</t>
  </si>
  <si>
    <t>VL10710</t>
  </si>
  <si>
    <t>VL11190</t>
  </si>
  <si>
    <t>VL11300</t>
  </si>
  <si>
    <t>VL11240L</t>
  </si>
  <si>
    <t>VL11250</t>
  </si>
  <si>
    <t>VL12190</t>
  </si>
  <si>
    <t>VL12300</t>
  </si>
  <si>
    <t>VL12240L</t>
  </si>
  <si>
    <t>VL12250</t>
  </si>
  <si>
    <t>Oma pääoma</t>
  </si>
  <si>
    <t>ehdotetun voitonjaon</t>
  </si>
  <si>
    <t xml:space="preserve">vähentämisen </t>
  </si>
  <si>
    <t>Eget kapital efter</t>
  </si>
  <si>
    <t>avdrag</t>
  </si>
  <si>
    <t>VL01230</t>
  </si>
  <si>
    <t>Capital and reserves</t>
  </si>
  <si>
    <t>after deduction</t>
  </si>
  <si>
    <t>of proposed</t>
  </si>
  <si>
    <t>Peruspääoma,</t>
  </si>
  <si>
    <t>voittovarat,</t>
  </si>
  <si>
    <t>arvonkorotusrahasto</t>
  </si>
  <si>
    <t>tili</t>
  </si>
  <si>
    <t>ja keskushallinnon</t>
  </si>
  <si>
    <t>vinstmedel,</t>
  </si>
  <si>
    <t>uppskringsfond och</t>
  </si>
  <si>
    <t>Grundkapital,</t>
  </si>
  <si>
    <t>Tilinpäätös-</t>
  </si>
  <si>
    <t>siirtojen</t>
  </si>
  <si>
    <t>boksluts-</t>
  </si>
  <si>
    <t>positioner</t>
  </si>
  <si>
    <t>arvojen ja taseen</t>
  </si>
  <si>
    <t>kirjanpitoarvojen</t>
  </si>
  <si>
    <t>välinen</t>
  </si>
  <si>
    <t>Värderingsdifferens</t>
  </si>
  <si>
    <t>mellan tillgångarnas</t>
  </si>
  <si>
    <t>gängse värden och</t>
  </si>
  <si>
    <t>bokföringsvärden</t>
  </si>
  <si>
    <t>Tilläggsavgifter</t>
  </si>
  <si>
    <t>som kan</t>
  </si>
  <si>
    <t>uttaxeras</t>
  </si>
  <si>
    <t>föreningens/</t>
  </si>
  <si>
    <t>repsentationens</t>
  </si>
  <si>
    <t>Taseen</t>
  </si>
  <si>
    <t>ulkopuoliset</t>
  </si>
  <si>
    <t>utanför</t>
  </si>
  <si>
    <t>Förbindelser</t>
  </si>
  <si>
    <t>hankintamenot ja</t>
  </si>
  <si>
    <t>anskaffning av</t>
  </si>
  <si>
    <t>VL13190</t>
  </si>
  <si>
    <t>VL13300</t>
  </si>
  <si>
    <t>VL13240L</t>
  </si>
  <si>
    <t>VL13250</t>
  </si>
  <si>
    <t>RA0711200</t>
  </si>
  <si>
    <t>RA0711205</t>
  </si>
  <si>
    <t>RA0712200</t>
  </si>
  <si>
    <t>RA0712205</t>
  </si>
  <si>
    <t>RA0713200</t>
  </si>
  <si>
    <t>RA0713205</t>
  </si>
  <si>
    <t>VL14190</t>
  </si>
  <si>
    <t>VL14300</t>
  </si>
  <si>
    <t>VL14240L</t>
  </si>
  <si>
    <t>VL14250</t>
  </si>
  <si>
    <t>VL15190</t>
  </si>
  <si>
    <t>VL15300</t>
  </si>
  <si>
    <t>VL15240L</t>
  </si>
  <si>
    <t>VL15250</t>
  </si>
  <si>
    <t>RA06440</t>
  </si>
  <si>
    <t>RA06450</t>
  </si>
  <si>
    <t>RA0714200</t>
  </si>
  <si>
    <t>RA0714205</t>
  </si>
  <si>
    <t>RA0715200</t>
  </si>
  <si>
    <t>RA0715205</t>
  </si>
  <si>
    <t>VL16190</t>
  </si>
  <si>
    <t>VL16300</t>
  </si>
  <si>
    <t>VL16240L</t>
  </si>
  <si>
    <t>VL16250</t>
  </si>
  <si>
    <t>RA06160</t>
  </si>
  <si>
    <t>RA06460</t>
  </si>
  <si>
    <t>RA0716200</t>
  </si>
  <si>
    <t>RA0716205</t>
  </si>
  <si>
    <t>VL17190</t>
  </si>
  <si>
    <t>VL17300</t>
  </si>
  <si>
    <t>VL17240L</t>
  </si>
  <si>
    <t>VL17250</t>
  </si>
  <si>
    <t>RA0717200</t>
  </si>
  <si>
    <t>RA0717205</t>
  </si>
  <si>
    <t>RA06190</t>
  </si>
  <si>
    <t>RA06490</t>
  </si>
  <si>
    <t>RA06200</t>
  </si>
  <si>
    <t>RA06500</t>
  </si>
  <si>
    <t>RA0719200</t>
  </si>
  <si>
    <t>RA0719205</t>
  </si>
  <si>
    <t>RA0720200</t>
  </si>
  <si>
    <t>RA0720205</t>
  </si>
  <si>
    <t>Kapital för slutligt</t>
  </si>
  <si>
    <t>kyvyttömyyseläkkeet</t>
  </si>
  <si>
    <t>vahvistetut eläkkeet</t>
  </si>
  <si>
    <t>kaikkinen suoritus</t>
  </si>
  <si>
    <t>työkyvyttömyys-</t>
  </si>
  <si>
    <t>Allmänna tariffer</t>
  </si>
  <si>
    <t>Premie-</t>
  </si>
  <si>
    <t>of Premiums</t>
  </si>
  <si>
    <t>Special tariffer</t>
  </si>
  <si>
    <t>fasttällda fortlöpande</t>
  </si>
  <si>
    <t>arbetarskydd</t>
  </si>
  <si>
    <t>Sjukvård</t>
  </si>
  <si>
    <t>Rehabilitering</t>
  </si>
  <si>
    <t>Dagpenningar</t>
  </si>
  <si>
    <t>aineettomat</t>
  </si>
  <si>
    <t>costs and intangible</t>
  </si>
  <si>
    <t>Sijoitustoiminnan tuotot- Intäkter av placeringsverksamheten - Investment income</t>
  </si>
  <si>
    <t>Sijoitustoiminnan tuotot(jatk.) - Intäkter av placeringsverksamheten(forts.) -Investment income(cont.)</t>
  </si>
  <si>
    <t>tuksen palkkiot ja</t>
  </si>
  <si>
    <t>voitto-osuudet</t>
  </si>
  <si>
    <t>och vinstandelar</t>
  </si>
  <si>
    <t>and profit shares</t>
  </si>
  <si>
    <t>kuolemantapauksessa</t>
  </si>
  <si>
    <t>korvaukset</t>
  </si>
  <si>
    <t>General tariffs</t>
  </si>
  <si>
    <t>Special tariffs</t>
  </si>
  <si>
    <t>Year of</t>
  </si>
  <si>
    <t>Palkkasumma</t>
  </si>
  <si>
    <t>Medical expenses</t>
  </si>
  <si>
    <t>Rehabilitation</t>
  </si>
  <si>
    <t>Daily allowances</t>
  </si>
  <si>
    <t>Menersättningar</t>
  </si>
  <si>
    <t>Temporära invalid-</t>
  </si>
  <si>
    <t>Slutligt fastställda</t>
  </si>
  <si>
    <t>Yhtiöjärjestyksen</t>
  </si>
  <si>
    <t>Begravningsbidrag och</t>
  </si>
  <si>
    <t>Engångsersättningar</t>
  </si>
  <si>
    <t xml:space="preserve">commencement </t>
  </si>
  <si>
    <t>maksutulo</t>
  </si>
  <si>
    <t>Confirmed final</t>
  </si>
  <si>
    <t>Försäkringsår</t>
  </si>
  <si>
    <t>Policy years</t>
  </si>
  <si>
    <t>Spent on occupational</t>
  </si>
  <si>
    <t>pensioner</t>
  </si>
  <si>
    <t>ersättning i ett för</t>
  </si>
  <si>
    <t>för invaliditet</t>
  </si>
  <si>
    <t>of business</t>
  </si>
  <si>
    <t>Lönesumma</t>
  </si>
  <si>
    <t>continuous</t>
  </si>
  <si>
    <t>safety work</t>
  </si>
  <si>
    <t>allt vid dödsfall</t>
  </si>
  <si>
    <t>indemnities</t>
  </si>
  <si>
    <t>Total wages</t>
  </si>
  <si>
    <t>Handicap indemnities</t>
  </si>
  <si>
    <t>Temporary disability</t>
  </si>
  <si>
    <t>Burial grants and</t>
  </si>
  <si>
    <t>Lump-sum</t>
  </si>
  <si>
    <t>and salaries</t>
  </si>
  <si>
    <t>Premiums written</t>
  </si>
  <si>
    <t>pensions</t>
  </si>
  <si>
    <t>death benefits</t>
  </si>
  <si>
    <t>compensation for</t>
  </si>
  <si>
    <t>disability</t>
  </si>
  <si>
    <t>VL1A150</t>
  </si>
  <si>
    <t>VL1A500</t>
  </si>
  <si>
    <t>VL1A510</t>
  </si>
  <si>
    <t>VL1A520</t>
  </si>
  <si>
    <t>VL1A530</t>
  </si>
  <si>
    <t>VL1A540</t>
  </si>
  <si>
    <t>VL1A550</t>
  </si>
  <si>
    <t>VL1A560</t>
  </si>
  <si>
    <t>VL1A570</t>
  </si>
  <si>
    <t>VL1A590</t>
  </si>
  <si>
    <t>VL1A600</t>
  </si>
  <si>
    <t>VL1A610</t>
  </si>
  <si>
    <t>47+48+49</t>
  </si>
  <si>
    <t>VL01150</t>
  </si>
  <si>
    <t>RA06010</t>
  </si>
  <si>
    <t>RA06310</t>
  </si>
  <si>
    <t>RA06000</t>
  </si>
  <si>
    <t>RA06300</t>
  </si>
  <si>
    <t>VL02150</t>
  </si>
  <si>
    <t>VL10630</t>
  </si>
  <si>
    <t>RA06020</t>
  </si>
  <si>
    <t>RA06320</t>
  </si>
  <si>
    <t>Henkilöautot - Personbilar</t>
  </si>
  <si>
    <t>Pakettiautot - Paketbilar</t>
  </si>
  <si>
    <t>Kuorma-autot -</t>
  </si>
  <si>
    <t>Lastbilar</t>
  </si>
  <si>
    <t>Linja-autot - Bussar</t>
  </si>
  <si>
    <t>Moottoripyörät - Motorcyklar</t>
  </si>
  <si>
    <t>Mopot - Mopeder</t>
  </si>
  <si>
    <t>VL07190</t>
  </si>
  <si>
    <t>1715947-2</t>
  </si>
  <si>
    <t>VL07300</t>
  </si>
  <si>
    <t>VL07240L</t>
  </si>
  <si>
    <t>VL07250</t>
  </si>
  <si>
    <t>RA0707200</t>
  </si>
  <si>
    <t>RA0707205</t>
  </si>
  <si>
    <t>VL08190</t>
  </si>
  <si>
    <t>VL08300</t>
  </si>
  <si>
    <t>VL08240L</t>
  </si>
  <si>
    <t>VL08250</t>
  </si>
  <si>
    <t>VL09190</t>
  </si>
  <si>
    <t>VL09300</t>
  </si>
  <si>
    <t>VL09240L</t>
  </si>
  <si>
    <t>VL09250</t>
  </si>
  <si>
    <t>Moottorikelkat - Snöskotrar</t>
  </si>
  <si>
    <t>Traktorit ja moottorityökoneet - Traktorer</t>
  </si>
  <si>
    <t xml:space="preserve">Perävaunut - </t>
  </si>
  <si>
    <t>Släpvagnar</t>
  </si>
  <si>
    <t>Muut ajoneuvot - Övriga fordon</t>
  </si>
  <si>
    <t>Yhteensä - Sammanlagt</t>
  </si>
  <si>
    <t>Ryhmävakuutukset - Gruppförsäkringar</t>
  </si>
  <si>
    <t>Passenger cars</t>
  </si>
  <si>
    <t>Vans</t>
  </si>
  <si>
    <t>Lorries</t>
  </si>
  <si>
    <t>Buses</t>
  </si>
  <si>
    <t>Motorcycles</t>
  </si>
  <si>
    <t>Mopeds</t>
  </si>
  <si>
    <t>Snowmobiles</t>
  </si>
  <si>
    <t>Trailers</t>
  </si>
  <si>
    <t>Other vehicles</t>
  </si>
  <si>
    <t>Group insurances</t>
  </si>
  <si>
    <t>joista vaunu-</t>
  </si>
  <si>
    <t>work machines</t>
  </si>
  <si>
    <t>vahinkovakuutuksia</t>
  </si>
  <si>
    <t>varav vagnskade-</t>
  </si>
  <si>
    <t>Number of compre-</t>
  </si>
  <si>
    <t>hensive policies</t>
  </si>
  <si>
    <t>VL03150</t>
  </si>
  <si>
    <t>RA06030</t>
  </si>
  <si>
    <t>RA06330</t>
  </si>
  <si>
    <t>VL03430L</t>
  </si>
  <si>
    <t>VL03440L</t>
  </si>
  <si>
    <t>VL03450L</t>
  </si>
  <si>
    <t>VL03460L</t>
  </si>
  <si>
    <t>VL03470L</t>
  </si>
  <si>
    <t>VL03400L</t>
  </si>
  <si>
    <t>VL03410L</t>
  </si>
  <si>
    <t>VL03420L</t>
  </si>
  <si>
    <t>VL03480L</t>
  </si>
  <si>
    <t>VL03490L</t>
  </si>
  <si>
    <t>VL03500L</t>
  </si>
  <si>
    <t>VL03510L</t>
  </si>
  <si>
    <t>VL03520L</t>
  </si>
  <si>
    <t>VL03530L</t>
  </si>
  <si>
    <t>VL03540L</t>
  </si>
  <si>
    <t>Meri– ja lentoalukset sekä raiteilla liikkuva kalusto – Fartyg, luftfartyg, spårbundna fordon -</t>
  </si>
  <si>
    <t>Marine, aviation and railway rolling stock</t>
  </si>
  <si>
    <t>VL04150</t>
  </si>
  <si>
    <t>VL05150</t>
  </si>
  <si>
    <t>VL06150</t>
  </si>
  <si>
    <t>RA06040</t>
  </si>
  <si>
    <t>RA06340</t>
  </si>
  <si>
    <t>RA06050</t>
  </si>
  <si>
    <t>RA06350</t>
  </si>
  <si>
    <t>RA06060</t>
  </si>
  <si>
    <t>RA06360</t>
  </si>
  <si>
    <t>VL07150</t>
  </si>
  <si>
    <t>VL08150</t>
  </si>
  <si>
    <t>VL09150</t>
  </si>
  <si>
    <t>RA06080</t>
  </si>
  <si>
    <t>RA06380</t>
  </si>
  <si>
    <t>RA06090</t>
  </si>
  <si>
    <t>RA06390</t>
  </si>
  <si>
    <t>Henkilöautot</t>
  </si>
  <si>
    <t>Pakettiautot</t>
  </si>
  <si>
    <t>Kuorma-autot</t>
  </si>
  <si>
    <t>Linja-autot</t>
  </si>
  <si>
    <t>Moottoripyörät</t>
  </si>
  <si>
    <t>Mopot</t>
  </si>
  <si>
    <t>Moottorikelkat</t>
  </si>
  <si>
    <t>Traktorit ja</t>
  </si>
  <si>
    <t>Perävaunut</t>
  </si>
  <si>
    <t>Muut ajoneuvot</t>
  </si>
  <si>
    <t>Ryhmävakuutukset</t>
  </si>
  <si>
    <t>Intäkter av placeringar inom samma koncern</t>
  </si>
  <si>
    <t>(tappioista)</t>
  </si>
  <si>
    <t>i intresseföretag</t>
  </si>
  <si>
    <t>Share of profit</t>
  </si>
  <si>
    <t>(loss) in participating</t>
  </si>
  <si>
    <t>interests</t>
  </si>
  <si>
    <t>Andel av vinst</t>
  </si>
  <si>
    <t>(förlust)</t>
  </si>
  <si>
    <t>Oikeudenkäynti- ja</t>
  </si>
  <si>
    <t>Liikennevakuutuskeskuk-</t>
  </si>
  <si>
    <t>9999999-Y</t>
  </si>
  <si>
    <t>moottorityökoneet</t>
  </si>
  <si>
    <t>Korvaukset tulojen</t>
  </si>
  <si>
    <t>Kertasuorituksena mak-</t>
  </si>
  <si>
    <t>2+3</t>
  </si>
  <si>
    <t>Lopullisesti vahvistetut jatku-</t>
  </si>
  <si>
    <t>Hautauskulut</t>
  </si>
  <si>
    <t>Korvaukset</t>
  </si>
  <si>
    <t>Muut henkilö-</t>
  </si>
  <si>
    <t>Korvaukset moot-</t>
  </si>
  <si>
    <t>Seisonta-ajan</t>
  </si>
  <si>
    <t>Muut omaisuus-</t>
  </si>
  <si>
    <t>järjestelykulut</t>
  </si>
  <si>
    <t>sen jakamat korvaukset</t>
  </si>
  <si>
    <t>Personbilar</t>
  </si>
  <si>
    <t>Paketbilar</t>
  </si>
  <si>
    <t>Bussar</t>
  </si>
  <si>
    <t>Motorcyklar</t>
  </si>
  <si>
    <t>Mopeder</t>
  </si>
  <si>
    <t>Snöskotrar</t>
  </si>
  <si>
    <t>Traktorer och</t>
  </si>
  <si>
    <t>Övriga fordon</t>
  </si>
  <si>
    <t>Gruppförsäkringar</t>
  </si>
  <si>
    <t>ja elatusten</t>
  </si>
  <si>
    <t>setut korvaukset viasta</t>
  </si>
  <si>
    <t>vat korvausten kertasuorituk-</t>
  </si>
  <si>
    <t>kivusta ja särystä</t>
  </si>
  <si>
    <t>vahingon korvaukset</t>
  </si>
  <si>
    <t>toriajoneuvoista</t>
  </si>
  <si>
    <t>redskap</t>
  </si>
  <si>
    <t>vähentymisestä</t>
  </si>
  <si>
    <t>tai pysyvästä haitasta</t>
  </si>
  <si>
    <t>sina maksetut pääomat</t>
  </si>
  <si>
    <t>Rättegångs- och</t>
  </si>
  <si>
    <t>VL02190</t>
  </si>
  <si>
    <t>VL02300</t>
  </si>
  <si>
    <t>VL02240L</t>
  </si>
  <si>
    <t>VL02250</t>
  </si>
  <si>
    <t>RA0702200</t>
  </si>
  <si>
    <t>VL03190</t>
  </si>
  <si>
    <t>VL1A100</t>
  </si>
  <si>
    <t>VL03100</t>
  </si>
  <si>
    <t>VL04100</t>
  </si>
  <si>
    <t>VL05100</t>
  </si>
  <si>
    <t>VL06100</t>
  </si>
  <si>
    <t>VL07100</t>
  </si>
  <si>
    <t>VL01100</t>
  </si>
  <si>
    <t>VL02100</t>
  </si>
  <si>
    <t>VL08100</t>
  </si>
  <si>
    <t>VL09100</t>
  </si>
  <si>
    <t>VL10100</t>
  </si>
  <si>
    <t>VL11100</t>
  </si>
  <si>
    <t>VL12100</t>
  </si>
  <si>
    <t>VL13100</t>
  </si>
  <si>
    <t>VL14100</t>
  </si>
  <si>
    <t>VL15100</t>
  </si>
  <si>
    <t>VL16100</t>
  </si>
  <si>
    <t>VL17100</t>
  </si>
  <si>
    <t>VLKJ100</t>
  </si>
  <si>
    <t>VLUJ100</t>
  </si>
  <si>
    <t>VL03300</t>
  </si>
  <si>
    <t>VL03240L</t>
  </si>
  <si>
    <t>VL03250</t>
  </si>
  <si>
    <t>RA0703200</t>
  </si>
  <si>
    <t>RA0703205</t>
  </si>
  <si>
    <t>VL03550L</t>
  </si>
  <si>
    <t>VL03560L</t>
  </si>
  <si>
    <t>VL03570L</t>
  </si>
  <si>
    <t>VL03580L</t>
  </si>
  <si>
    <t>VL03590L</t>
  </si>
  <si>
    <t>VL03600L</t>
  </si>
  <si>
    <t>VL03610L</t>
  </si>
  <si>
    <t>VL03620L</t>
  </si>
  <si>
    <t>VL03630L</t>
  </si>
  <si>
    <t>VL03640L</t>
  </si>
  <si>
    <t>VL04190</t>
  </si>
  <si>
    <t>VL04300</t>
  </si>
  <si>
    <t>VL04240L</t>
  </si>
  <si>
    <t>VL04250</t>
  </si>
  <si>
    <t>VL05190</t>
  </si>
  <si>
    <t>VL05300</t>
  </si>
  <si>
    <t>VL05240L</t>
  </si>
  <si>
    <t>VL05250</t>
  </si>
  <si>
    <t>VL06190</t>
  </si>
  <si>
    <t>VL06300</t>
  </si>
  <si>
    <t>VL06240L</t>
  </si>
  <si>
    <t>VL06250</t>
  </si>
  <si>
    <t>RA0704200</t>
  </si>
  <si>
    <t>RA0704205</t>
  </si>
  <si>
    <t>RA0705200</t>
  </si>
  <si>
    <t>RA0705205</t>
  </si>
  <si>
    <t>RA0706200</t>
  </si>
  <si>
    <t>RA0706205</t>
  </si>
  <si>
    <t>Ersättningar fördelade av</t>
  </si>
  <si>
    <t>Tractors and</t>
  </si>
  <si>
    <t>Ersättningar för</t>
  </si>
  <si>
    <t>Övriga ersättningar</t>
  </si>
  <si>
    <t>regleringskostnader</t>
  </si>
  <si>
    <t>Trafikförsäkringscentralen</t>
  </si>
  <si>
    <t>motor-driven</t>
  </si>
  <si>
    <t>vehicles</t>
  </si>
  <si>
    <t>Slutligt fasttällda</t>
  </si>
  <si>
    <t>I ett för allt utbetalt kapital</t>
  </si>
  <si>
    <t>Begravnings-</t>
  </si>
  <si>
    <t>Ersättning för</t>
  </si>
  <si>
    <t>motorfordon</t>
  </si>
  <si>
    <t>stilleståndstid</t>
  </si>
  <si>
    <t>för egendomsskador</t>
  </si>
  <si>
    <t>minskning i inkomst</t>
  </si>
  <si>
    <t>fortlöpande</t>
  </si>
  <si>
    <t>för lyte eller</t>
  </si>
  <si>
    <t>för slutligt fastställda</t>
  </si>
  <si>
    <t>kotsnader</t>
  </si>
  <si>
    <t>sveda och värk</t>
  </si>
  <si>
    <t>för personskador</t>
  </si>
  <si>
    <t>Legal expenses and</t>
  </si>
  <si>
    <t>Indemnities distributed</t>
  </si>
  <si>
    <t>och uppehälle</t>
  </si>
  <si>
    <t>bestående men</t>
  </si>
  <si>
    <t>fortlöpande ersättningar</t>
  </si>
  <si>
    <t>Claims paid for</t>
  </si>
  <si>
    <t>Compensation</t>
  </si>
  <si>
    <t>Other claims paid for</t>
  </si>
  <si>
    <t>claims settlement</t>
  </si>
  <si>
    <t>by the Finnish Motor</t>
  </si>
  <si>
    <t>motor vehicles</t>
  </si>
  <si>
    <t>for loss of use</t>
  </si>
  <si>
    <t>damage to property</t>
  </si>
  <si>
    <t>Insurers´ Centre</t>
  </si>
  <si>
    <t>Lump-sum indemnities</t>
  </si>
  <si>
    <t>Funeral expenses</t>
  </si>
  <si>
    <t>Other claims for</t>
  </si>
  <si>
    <t>loss of income</t>
  </si>
  <si>
    <t>for defect or permanent</t>
  </si>
  <si>
    <t>continuous indemnities</t>
  </si>
  <si>
    <t>pain and suffering</t>
  </si>
  <si>
    <t>bodily injures</t>
  </si>
  <si>
    <t>12+...+21</t>
  </si>
  <si>
    <t>handicap</t>
  </si>
  <si>
    <t>paid as lump-sums</t>
  </si>
  <si>
    <t>24+...+33</t>
  </si>
  <si>
    <t>VL10600</t>
  </si>
  <si>
    <t>VL10150</t>
  </si>
  <si>
    <t>RA06100</t>
  </si>
  <si>
    <t>RA06400</t>
  </si>
  <si>
    <t>VL10410L</t>
  </si>
  <si>
    <t>VL10420L</t>
  </si>
  <si>
    <t>VL10540</t>
  </si>
  <si>
    <t>VL10550</t>
  </si>
  <si>
    <t>VL10560</t>
  </si>
  <si>
    <t>VL10570</t>
  </si>
  <si>
    <t>VL10580</t>
  </si>
  <si>
    <t>VL10590</t>
  </si>
  <si>
    <t>VL10610</t>
  </si>
  <si>
    <t>VL11150</t>
  </si>
  <si>
    <t>RA06110</t>
  </si>
  <si>
    <t>VL12150</t>
  </si>
  <si>
    <t>RA06120</t>
  </si>
  <si>
    <t>VL13150</t>
  </si>
  <si>
    <t>RA06410</t>
  </si>
  <si>
    <t>RA06420</t>
  </si>
  <si>
    <t>RA06130</t>
  </si>
  <si>
    <t>RA06430</t>
  </si>
  <si>
    <t>VL14150</t>
  </si>
  <si>
    <t>RA06140</t>
  </si>
  <si>
    <t>VL15150</t>
  </si>
  <si>
    <t>RA06150</t>
  </si>
  <si>
    <t>VL16150</t>
  </si>
  <si>
    <t>VL17150</t>
  </si>
  <si>
    <t>RA06170</t>
  </si>
  <si>
    <t>för föreslagen</t>
  </si>
  <si>
    <t>centralförvaltningens</t>
  </si>
  <si>
    <t>konto</t>
  </si>
  <si>
    <t>Ackumulerade</t>
  </si>
  <si>
    <t>Ofördelat</t>
  </si>
  <si>
    <t>tilläggsförsäkringsansvar</t>
  </si>
  <si>
    <t>Andel av företagets/</t>
  </si>
  <si>
    <t>uppsakttade</t>
  </si>
  <si>
    <t>framtida överskott</t>
  </si>
  <si>
    <t xml:space="preserve">Utgifter för anskaffning av </t>
  </si>
  <si>
    <t>försäkringar till den del</t>
  </si>
  <si>
    <t>de inte dragits av från</t>
  </si>
  <si>
    <t>premieansvaret eller inte</t>
  </si>
  <si>
    <t xml:space="preserve">har aktiverats i </t>
  </si>
  <si>
    <t>balansräkningens aktiva</t>
  </si>
  <si>
    <t>Aktiverade utgifter för</t>
  </si>
  <si>
    <t>och immateriella</t>
  </si>
  <si>
    <t>tillgångar(-)</t>
  </si>
  <si>
    <t>balansräkningen</t>
  </si>
  <si>
    <t>RA06470</t>
  </si>
  <si>
    <t>Vakuutusmaksuvastuun muutos - Förändring av premieansvaret</t>
  </si>
  <si>
    <t>Korvausvastuun muutos - Förändring av</t>
  </si>
  <si>
    <t>av utjämningsbeloppet</t>
  </si>
  <si>
    <t>Uppskrivningar</t>
  </si>
  <si>
    <t>Rättelse av uppskriv-</t>
  </si>
  <si>
    <t>ning av placeringar</t>
  </si>
  <si>
    <t xml:space="preserve">Avskrivning på </t>
  </si>
  <si>
    <t>Alma</t>
  </si>
  <si>
    <t>verksamhet</t>
  </si>
  <si>
    <t>Kassa och bank</t>
  </si>
  <si>
    <t>Egna/moderbolagets</t>
  </si>
  <si>
    <t>Reserfond</t>
  </si>
  <si>
    <t>egentliga verksamheten</t>
  </si>
  <si>
    <t>Extraordinary expenses</t>
  </si>
  <si>
    <t>satunnaisista eristä</t>
  </si>
  <si>
    <t>Change in voluntary</t>
  </si>
  <si>
    <t>Taxes for the period and</t>
  </si>
  <si>
    <t>Tilinpäätössiirtojen kertymä - Ackumulerade</t>
  </si>
  <si>
    <t>Avskrivnings-</t>
  </si>
  <si>
    <t>Reserver</t>
  </si>
  <si>
    <t>Avsättningar</t>
  </si>
  <si>
    <t>för pensioner</t>
  </si>
  <si>
    <t>Siirtovelat</t>
  </si>
  <si>
    <t>Resultat-</t>
  </si>
  <si>
    <t>regleringar</t>
  </si>
  <si>
    <t>ringsverksamhet</t>
  </si>
  <si>
    <t>skuldebrev</t>
  </si>
  <si>
    <t>TU140</t>
  </si>
  <si>
    <t>TU150</t>
  </si>
  <si>
    <t>TU170</t>
  </si>
  <si>
    <t>TU180</t>
  </si>
  <si>
    <t>TU220</t>
  </si>
  <si>
    <t>TU230</t>
  </si>
  <si>
    <t>TU240</t>
  </si>
  <si>
    <t>TU260</t>
  </si>
  <si>
    <t>TU270</t>
  </si>
  <si>
    <t>TU300</t>
  </si>
  <si>
    <t>TU310</t>
  </si>
  <si>
    <t>TU320</t>
  </si>
  <si>
    <t>TU340</t>
  </si>
  <si>
    <t>TU510</t>
  </si>
  <si>
    <t>TU530</t>
  </si>
  <si>
    <t>TU540</t>
  </si>
  <si>
    <t>TU590</t>
  </si>
  <si>
    <t>TU610</t>
  </si>
  <si>
    <t>TU620</t>
  </si>
  <si>
    <t>TU650</t>
  </si>
  <si>
    <t>TU660</t>
  </si>
  <si>
    <t>TU700</t>
  </si>
  <si>
    <t>TU710</t>
  </si>
  <si>
    <t>Deferred tax</t>
  </si>
  <si>
    <t xml:space="preserve">Direct taxes on </t>
  </si>
  <si>
    <t>Change in depreciation</t>
  </si>
  <si>
    <t>Direct taxes</t>
  </si>
  <si>
    <t>for previous periods</t>
  </si>
  <si>
    <t>Appropriations</t>
  </si>
  <si>
    <t>Treasury/parent</t>
  </si>
  <si>
    <t>company shares/</t>
  </si>
  <si>
    <t>holdings</t>
  </si>
  <si>
    <t>Legal reserve</t>
  </si>
  <si>
    <t>avsättningar</t>
  </si>
  <si>
    <t>Pension</t>
  </si>
  <si>
    <t>Tax</t>
  </si>
  <si>
    <t>Other obligatory</t>
  </si>
  <si>
    <t>Convertible</t>
  </si>
  <si>
    <t>bonds</t>
  </si>
  <si>
    <t>TU740</t>
  </si>
  <si>
    <t>TU760</t>
  </si>
  <si>
    <t>TU770</t>
  </si>
  <si>
    <t>TU830</t>
  </si>
  <si>
    <t>TU900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</si>
  <si>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</si>
  <si>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1000 €</t>
  </si>
  <si>
    <t>Vakuutusyhdistykset</t>
  </si>
  <si>
    <t>20+ ... +29</t>
  </si>
  <si>
    <t>TA740</t>
  </si>
  <si>
    <t>TA730</t>
  </si>
  <si>
    <t>TA720</t>
  </si>
  <si>
    <t>TA710</t>
  </si>
  <si>
    <t>TA700</t>
  </si>
  <si>
    <t>TA630</t>
  </si>
  <si>
    <t>TA620</t>
  </si>
  <si>
    <t>TA610</t>
  </si>
  <si>
    <t>TA580</t>
  </si>
  <si>
    <t>TA570</t>
  </si>
  <si>
    <t>TA550</t>
  </si>
  <si>
    <t>TA540</t>
  </si>
  <si>
    <t>TA410</t>
  </si>
  <si>
    <t>TA400</t>
  </si>
  <si>
    <t>TA370</t>
  </si>
  <si>
    <t>TA360</t>
  </si>
  <si>
    <t>TA350</t>
  </si>
  <si>
    <t>TA340</t>
  </si>
  <si>
    <t>TA330</t>
  </si>
  <si>
    <t>TA320</t>
  </si>
  <si>
    <t>TA310</t>
  </si>
  <si>
    <t>TA300</t>
  </si>
  <si>
    <t>TA280</t>
  </si>
  <si>
    <t>TA270</t>
  </si>
  <si>
    <t>TA260</t>
  </si>
  <si>
    <t>TA250</t>
  </si>
  <si>
    <t>TA240</t>
  </si>
  <si>
    <t>TA230</t>
  </si>
  <si>
    <t>TA220</t>
  </si>
  <si>
    <t>TA210</t>
  </si>
  <si>
    <t>TA200</t>
  </si>
  <si>
    <t>TA190</t>
  </si>
  <si>
    <t>TA180</t>
  </si>
  <si>
    <t>TA170</t>
  </si>
  <si>
    <t>TA160</t>
  </si>
  <si>
    <t>TA150</t>
  </si>
  <si>
    <t>TA130</t>
  </si>
  <si>
    <t>TA120</t>
  </si>
  <si>
    <t>TA110</t>
  </si>
  <si>
    <t>TA100</t>
  </si>
  <si>
    <t>13+14+15+16+17+18</t>
  </si>
  <si>
    <t>intersrests</t>
  </si>
  <si>
    <t>undertakings</t>
  </si>
  <si>
    <t>in same group</t>
  </si>
  <si>
    <t>participating</t>
  </si>
  <si>
    <t>in associated</t>
  </si>
  <si>
    <t>companies in</t>
  </si>
  <si>
    <t>securities</t>
  </si>
  <si>
    <t>and issued by,</t>
  </si>
  <si>
    <t>securities and units</t>
  </si>
  <si>
    <t>variable-yield</t>
  </si>
  <si>
    <t>and loans in,</t>
  </si>
  <si>
    <t>in other participating</t>
  </si>
  <si>
    <t>in participating</t>
  </si>
  <si>
    <t xml:space="preserve">and loans of, </t>
  </si>
  <si>
    <t>companies</t>
  </si>
  <si>
    <t>Shares and other</t>
  </si>
  <si>
    <t>Shares and holdings in</t>
  </si>
  <si>
    <t>Other shares and</t>
  </si>
  <si>
    <t xml:space="preserve">Shares in group </t>
  </si>
  <si>
    <t>ägarintresseföretag</t>
  </si>
  <si>
    <t>koncern</t>
  </si>
  <si>
    <t>38+39+40+41</t>
  </si>
  <si>
    <t>32+33+34+35+36</t>
  </si>
  <si>
    <t>initial fund</t>
  </si>
  <si>
    <t>30+31</t>
  </si>
  <si>
    <t>12+19+27+28</t>
  </si>
  <si>
    <t>20+...+26</t>
  </si>
  <si>
    <t>och lånefordringar hos,</t>
  </si>
  <si>
    <t>hos, företag inom samma</t>
  </si>
  <si>
    <t>9+10+11</t>
  </si>
  <si>
    <t>2+3+4+5+6+7</t>
  </si>
  <si>
    <t>quarantee capital/</t>
  </si>
  <si>
    <t>förbindelser emitterade av,</t>
  </si>
  <si>
    <t xml:space="preserve">emitterade av, och fordringar </t>
  </si>
  <si>
    <t>and work in progress</t>
  </si>
  <si>
    <t>fixtures</t>
  </si>
  <si>
    <t>Total debtors</t>
  </si>
  <si>
    <t>called but not paid/</t>
  </si>
  <si>
    <t>out of reinsurance</t>
  </si>
  <si>
    <t>ceding undertakings</t>
  </si>
  <si>
    <t>by mortgages</t>
  </si>
  <si>
    <t>investment pools</t>
  </si>
  <si>
    <t>instrument</t>
  </si>
  <si>
    <t>andelar</t>
  </si>
  <si>
    <t>ment och andra skuld-</t>
  </si>
  <si>
    <t>ägarinitresseföretag</t>
  </si>
  <si>
    <t>intresseföretag</t>
  </si>
  <si>
    <t>och andra skuldförbindelser</t>
  </si>
  <si>
    <t>inom samma</t>
  </si>
  <si>
    <t>Loans to participating</t>
  </si>
  <si>
    <t>Loans to group</t>
  </si>
  <si>
    <t>Land and buildings</t>
  </si>
  <si>
    <t>long-term effects</t>
  </si>
  <si>
    <t>Provisional premiums</t>
  </si>
  <si>
    <t>Stocks</t>
  </si>
  <si>
    <t>Other tangible</t>
  </si>
  <si>
    <t>Furniture and</t>
  </si>
  <si>
    <t>equavalent funds</t>
  </si>
  <si>
    <t>Other debtors</t>
  </si>
  <si>
    <t xml:space="preserve">Debtors arising </t>
  </si>
  <si>
    <t>Intermediaries</t>
  </si>
  <si>
    <t>Policyholders</t>
  </si>
  <si>
    <t>Deposits with</t>
  </si>
  <si>
    <t>Deposits</t>
  </si>
  <si>
    <t>Other loans</t>
  </si>
  <si>
    <t>Loans guaranteed</t>
  </si>
  <si>
    <t>Participation in</t>
  </si>
  <si>
    <t>Finansmarknads-</t>
  </si>
  <si>
    <t>Aktier och</t>
  </si>
  <si>
    <t>Finansmarknadsinstru-</t>
  </si>
  <si>
    <t>Aktier och andelar i andra</t>
  </si>
  <si>
    <t xml:space="preserve">Aktier och andelar i </t>
  </si>
  <si>
    <t>Finansmarknadsinstrument</t>
  </si>
  <si>
    <t>Aktier och andelar</t>
  </si>
  <si>
    <t>Prepayments</t>
  </si>
  <si>
    <t>Other expenses with</t>
  </si>
  <si>
    <t>anläggningar</t>
  </si>
  <si>
    <t>Subscribed capital or</t>
  </si>
  <si>
    <t>omistusyhteysyrityksissä</t>
  </si>
  <si>
    <t>saman konsernin yrityksissä</t>
  </si>
  <si>
    <t>företag i samma</t>
  </si>
  <si>
    <t>fastighetsaktier</t>
  </si>
  <si>
    <t>Goodwill</t>
  </si>
  <si>
    <t>Intangible rights</t>
  </si>
  <si>
    <t>Development costs</t>
  </si>
  <si>
    <t>Formation expenses</t>
  </si>
  <si>
    <t>och pågående</t>
  </si>
  <si>
    <t>tillgångar</t>
  </si>
  <si>
    <t>inventarier</t>
  </si>
  <si>
    <t>skattefordring</t>
  </si>
  <si>
    <t>förmedlare</t>
  </si>
  <si>
    <t>tagare</t>
  </si>
  <si>
    <t>lånefordringar</t>
  </si>
  <si>
    <t>inteckningslån</t>
  </si>
  <si>
    <t>samma placeringar</t>
  </si>
  <si>
    <t>neet ja lainasaamiset</t>
  </si>
  <si>
    <t>välineet ja lainasaamiset</t>
  </si>
  <si>
    <t>Lånefordringar hos</t>
  </si>
  <si>
    <t>Fastigheter och</t>
  </si>
  <si>
    <t>verkningstid</t>
  </si>
  <si>
    <t>Förskottsbetalningar</t>
  </si>
  <si>
    <t>Varulager</t>
  </si>
  <si>
    <t>Övriga  materiella</t>
  </si>
  <si>
    <t>Maskiner och</t>
  </si>
  <si>
    <t>Fordringar</t>
  </si>
  <si>
    <t>andelar/garantiandel/</t>
  </si>
  <si>
    <t xml:space="preserve">Latent </t>
  </si>
  <si>
    <t>Vid återförsäkrings-</t>
  </si>
  <si>
    <t>Hos försäkrings-</t>
  </si>
  <si>
    <t>Placeringar</t>
  </si>
  <si>
    <t>Depåfordringar inom</t>
  </si>
  <si>
    <t>Depositioner</t>
  </si>
  <si>
    <t>Fordringar på</t>
  </si>
  <si>
    <t>Andelar i gemen-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</si>
  <si>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</si>
  <si>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rahoitusmarkkinaväli-</t>
  </si>
  <si>
    <t>yhteysyrityksissä</t>
  </si>
  <si>
    <t>laskemat rahoitusmarkkina-</t>
  </si>
  <si>
    <t>yrityksissä</t>
  </si>
  <si>
    <t>yrityksiltä</t>
  </si>
  <si>
    <t>med lång</t>
  </si>
  <si>
    <t>rättigheter</t>
  </si>
  <si>
    <t>hankinnat</t>
  </si>
  <si>
    <t>Obetalda aktier/</t>
  </si>
  <si>
    <t>Övriga fordringar</t>
  </si>
  <si>
    <t>ottajilta</t>
  </si>
  <si>
    <t>sijoitukset</t>
  </si>
  <si>
    <t>lainasaamiset</t>
  </si>
  <si>
    <t>kina välineet</t>
  </si>
  <si>
    <t>osuudet</t>
  </si>
  <si>
    <t>liikkeelle laskemat</t>
  </si>
  <si>
    <t>muissa omistus-</t>
  </si>
  <si>
    <t>osakkuusyrityksissä</t>
  </si>
  <si>
    <t>luvien yritysten liikkeelle</t>
  </si>
  <si>
    <t>saman konsernin</t>
  </si>
  <si>
    <t>omistusyhteys-</t>
  </si>
  <si>
    <t>kiinteistöosakkeet</t>
  </si>
  <si>
    <t>Övriga utgifter</t>
  </si>
  <si>
    <t>Immateriella</t>
  </si>
  <si>
    <t>Utvecklingsutgifter</t>
  </si>
  <si>
    <t>Grundlägningsutgifter</t>
  </si>
  <si>
    <t>keskeneräiset</t>
  </si>
  <si>
    <t>hyödykkeet</t>
  </si>
  <si>
    <t>kalusto</t>
  </si>
  <si>
    <t>pääoma/pohjarahasto</t>
  </si>
  <si>
    <t>Vakuutusedustajilta</t>
  </si>
  <si>
    <t>Vakuutuksen-</t>
  </si>
  <si>
    <t>Talletukset</t>
  </si>
  <si>
    <t>Kiinnelaina-</t>
  </si>
  <si>
    <t>Osuudet yhteis-</t>
  </si>
  <si>
    <t>Rahoitusmark-</t>
  </si>
  <si>
    <t>Osakkeet ja</t>
  </si>
  <si>
    <t>Omistusyhteisyritysten</t>
  </si>
  <si>
    <t>Osakkeet ja osuudet</t>
  </si>
  <si>
    <t>Samaan konserniin kuu-</t>
  </si>
  <si>
    <t>Lainasaamiset</t>
  </si>
  <si>
    <t>Kiinteistöt ja</t>
  </si>
  <si>
    <t>menot</t>
  </si>
  <si>
    <t>Ennakkomaksut ja</t>
  </si>
  <si>
    <t>Tavaravarastot</t>
  </si>
  <si>
    <t>Muut aineelliset</t>
  </si>
  <si>
    <t>Koneet ja</t>
  </si>
  <si>
    <t>osakket/osuudet/takuu-</t>
  </si>
  <si>
    <t>verosaamiset</t>
  </si>
  <si>
    <t>Arising out of direct insurance operations</t>
  </si>
  <si>
    <t>talletesaamiset</t>
  </si>
  <si>
    <t>Other investments</t>
  </si>
  <si>
    <t>Investments in land and buildings</t>
  </si>
  <si>
    <t>vaikutteiset</t>
  </si>
  <si>
    <t>oikeudet</t>
  </si>
  <si>
    <t>Maksamattomat osakkeet/</t>
  </si>
  <si>
    <t>Muut saamiset</t>
  </si>
  <si>
    <t>Laskennalliset</t>
  </si>
  <si>
    <t>Ensivakuutustoiminnasta - Inom direktförsäkringsverksamhet</t>
  </si>
  <si>
    <t xml:space="preserve">Yhteensä </t>
  </si>
  <si>
    <t>Muut sijoitukset - Övriga placeringar</t>
  </si>
  <si>
    <t>Kiinteistösijoitukset - Placeringar i fastigheter</t>
  </si>
  <si>
    <t>Ennakkomaksut</t>
  </si>
  <si>
    <t>Muut pitkä-</t>
  </si>
  <si>
    <t>Liikearvo</t>
  </si>
  <si>
    <t>Aineettomat</t>
  </si>
  <si>
    <t>Kehittämismenot</t>
  </si>
  <si>
    <t>Perustamismenot</t>
  </si>
  <si>
    <t>Vahinko-Aktia</t>
  </si>
  <si>
    <t>34+35+36</t>
  </si>
  <si>
    <t>33+37+38+39+40</t>
  </si>
  <si>
    <t>2190954-7</t>
  </si>
  <si>
    <r>
      <t xml:space="preserve">1. Tuloslaskelma - Resultaträkning - </t>
    </r>
    <r>
      <rPr>
        <b/>
        <i/>
        <sz val="10"/>
        <rFont val="Arial"/>
        <family val="2"/>
      </rPr>
      <t>Profit and Loss Account</t>
    </r>
  </si>
  <si>
    <r>
      <t xml:space="preserve">Korvauskulut - Ersättningskostnader - </t>
    </r>
    <r>
      <rPr>
        <i/>
        <sz val="8"/>
        <rFont val="Arial"/>
        <family val="2"/>
      </rPr>
      <t>Claims incurred</t>
    </r>
  </si>
  <si>
    <r>
      <t xml:space="preserve">Muut kulut - Övriga kostnader - </t>
    </r>
    <r>
      <rPr>
        <i/>
        <sz val="8"/>
        <rFont val="Arial"/>
        <family val="2"/>
      </rPr>
      <t>Other expenses</t>
    </r>
  </si>
  <si>
    <r>
      <t xml:space="preserve">2. Tase - Balansräkning - </t>
    </r>
    <r>
      <rPr>
        <b/>
        <i/>
        <sz val="10"/>
        <rFont val="Arial"/>
        <family val="2"/>
      </rPr>
      <t>Balance Sheet</t>
    </r>
  </si>
  <si>
    <r>
      <t xml:space="preserve">Vastaavaa- Aktiva - </t>
    </r>
    <r>
      <rPr>
        <b/>
        <i/>
        <sz val="10"/>
        <rFont val="Arial"/>
        <family val="2"/>
      </rPr>
      <t>Assets</t>
    </r>
  </si>
  <si>
    <r>
      <t xml:space="preserve">Aineettomat hyödykkeet - Immateriella tillgångar - </t>
    </r>
    <r>
      <rPr>
        <i/>
        <sz val="8"/>
        <rFont val="Arial"/>
        <family val="2"/>
      </rPr>
      <t>Intangible assets</t>
    </r>
  </si>
  <si>
    <r>
      <t xml:space="preserve">Sijoitukset - Placeringar - </t>
    </r>
    <r>
      <rPr>
        <i/>
        <sz val="8"/>
        <rFont val="Arial"/>
        <family val="2"/>
      </rPr>
      <t>Investments</t>
    </r>
  </si>
  <si>
    <r>
      <t xml:space="preserve">Sijoitukset(jatk.) - Placeringar(forts.) - </t>
    </r>
    <r>
      <rPr>
        <i/>
        <sz val="8"/>
        <rFont val="Arial"/>
        <family val="2"/>
      </rPr>
      <t>Investments(cont.)</t>
    </r>
  </si>
  <si>
    <r>
      <t xml:space="preserve">Saamiset - Fordringar - </t>
    </r>
    <r>
      <rPr>
        <i/>
        <sz val="8"/>
        <rFont val="Arial"/>
        <family val="2"/>
      </rPr>
      <t>Debtors</t>
    </r>
  </si>
  <si>
    <r>
      <t xml:space="preserve">Muu omaisuus - Övriga tillgångar - </t>
    </r>
    <r>
      <rPr>
        <i/>
        <sz val="8"/>
        <rFont val="Arial"/>
        <family val="2"/>
      </rPr>
      <t>Other assets</t>
    </r>
  </si>
  <si>
    <r>
      <t xml:space="preserve">Siirtosaamiset - Aktiva resultatregleringar - </t>
    </r>
    <r>
      <rPr>
        <i/>
        <sz val="8"/>
        <rFont val="Arial"/>
        <family val="2"/>
      </rPr>
      <t>Prepayments and accrued income</t>
    </r>
  </si>
  <si>
    <r>
      <t xml:space="preserve">Aineelliset hyödykkeet - Materiella tillgångar - </t>
    </r>
    <r>
      <rPr>
        <i/>
        <sz val="8"/>
        <rFont val="Arial"/>
        <family val="2"/>
      </rPr>
      <t>Tangible assets</t>
    </r>
  </si>
  <si>
    <r>
      <t xml:space="preserve">och i ägarintresseföretag - </t>
    </r>
    <r>
      <rPr>
        <i/>
        <sz val="8"/>
        <rFont val="Arial"/>
        <family val="2"/>
      </rPr>
      <t>Investments in group companies and participating interests</t>
    </r>
  </si>
  <si>
    <r>
      <t xml:space="preserve">3. Tase - Balansräkning - </t>
    </r>
    <r>
      <rPr>
        <b/>
        <i/>
        <sz val="10"/>
        <rFont val="Arial"/>
        <family val="2"/>
      </rPr>
      <t>Balance Sheet</t>
    </r>
  </si>
  <si>
    <r>
      <t xml:space="preserve">Vastattavaa- Passiva - </t>
    </r>
    <r>
      <rPr>
        <b/>
        <i/>
        <sz val="10"/>
        <rFont val="Arial"/>
        <family val="2"/>
      </rPr>
      <t>Liabilities</t>
    </r>
  </si>
  <si>
    <r>
      <t xml:space="preserve">Försäkringsteknisk ansvarsskuld - </t>
    </r>
    <r>
      <rPr>
        <i/>
        <sz val="8"/>
        <rFont val="Arial"/>
        <family val="2"/>
      </rPr>
      <t>Technical provisions</t>
    </r>
  </si>
  <si>
    <r>
      <t xml:space="preserve">bokslutsdispositioner - </t>
    </r>
    <r>
      <rPr>
        <i/>
        <sz val="8"/>
        <rFont val="Arial"/>
        <family val="2"/>
      </rPr>
      <t>Accumulated appropriations</t>
    </r>
  </si>
  <si>
    <r>
      <t xml:space="preserve">4. Toimintapääoma - Verksamhetskapital - </t>
    </r>
    <r>
      <rPr>
        <b/>
        <i/>
        <sz val="10"/>
        <rFont val="Arial"/>
        <family val="2"/>
      </rPr>
      <t>Solvency margin</t>
    </r>
  </si>
  <si>
    <r>
      <t xml:space="preserve">Sijoitustoiminnan kulut - Kostnader för placeringsverksamheten - </t>
    </r>
    <r>
      <rPr>
        <i/>
        <sz val="8"/>
        <rFont val="Arial"/>
        <family val="2"/>
      </rPr>
      <t>Investment charges</t>
    </r>
  </si>
  <si>
    <r>
      <t xml:space="preserve">7. Vakuutusluokka 1a – Försäkringsklass 1a – </t>
    </r>
    <r>
      <rPr>
        <b/>
        <i/>
        <sz val="10"/>
        <rFont val="Arial"/>
        <family val="2"/>
      </rPr>
      <t>Insurance class 1a</t>
    </r>
  </si>
  <si>
    <r>
      <t xml:space="preserve">Lakisääteinen tapaturma – Lagstadgad olycksfallsförsäkring – </t>
    </r>
    <r>
      <rPr>
        <b/>
        <i/>
        <sz val="10"/>
        <rFont val="Arial"/>
        <family val="2"/>
      </rPr>
      <t>Statutory workers' compensation</t>
    </r>
  </si>
  <si>
    <r>
      <t xml:space="preserve">Korvauskulut </t>
    </r>
    <r>
      <rPr>
        <vertAlign val="superscript"/>
        <sz val="8"/>
        <rFont val="Arial"/>
        <family val="2"/>
      </rPr>
      <t>5)</t>
    </r>
  </si>
  <si>
    <r>
      <t xml:space="preserve">Liikekulut </t>
    </r>
    <r>
      <rPr>
        <vertAlign val="superscript"/>
        <sz val="8"/>
        <rFont val="Arial"/>
        <family val="2"/>
      </rPr>
      <t>6)</t>
    </r>
  </si>
  <si>
    <r>
      <t xml:space="preserve">Vakuutuskanta - Försäkringsbestånd - </t>
    </r>
    <r>
      <rPr>
        <i/>
        <sz val="8"/>
        <rFont val="Arial"/>
        <family val="2"/>
      </rPr>
      <t>Insurance portfolio</t>
    </r>
  </si>
  <si>
    <r>
      <t xml:space="preserve">maksutulo </t>
    </r>
    <r>
      <rPr>
        <vertAlign val="superscript"/>
        <sz val="8"/>
        <rFont val="Arial"/>
        <family val="2"/>
      </rPr>
      <t>5)</t>
    </r>
  </si>
  <si>
    <r>
      <t xml:space="preserve">tuotot </t>
    </r>
    <r>
      <rPr>
        <vertAlign val="superscript"/>
        <sz val="8"/>
        <rFont val="Arial"/>
        <family val="2"/>
      </rPr>
      <t>5)</t>
    </r>
  </si>
  <si>
    <r>
      <t xml:space="preserve">Premieintäkter </t>
    </r>
    <r>
      <rPr>
        <vertAlign val="superscript"/>
        <sz val="8"/>
        <rFont val="Arial"/>
        <family val="2"/>
      </rPr>
      <t>5)</t>
    </r>
  </si>
  <si>
    <r>
      <t xml:space="preserve">Driftskostnader </t>
    </r>
    <r>
      <rPr>
        <vertAlign val="superscript"/>
        <sz val="8"/>
        <rFont val="Arial"/>
        <family val="2"/>
      </rPr>
      <t>6)</t>
    </r>
  </si>
  <si>
    <r>
      <t xml:space="preserve">inkomst </t>
    </r>
    <r>
      <rPr>
        <vertAlign val="superscript"/>
        <sz val="8"/>
        <rFont val="Arial"/>
        <family val="2"/>
      </rPr>
      <t>5)</t>
    </r>
  </si>
  <si>
    <r>
      <t xml:space="preserve">kostnader </t>
    </r>
    <r>
      <rPr>
        <vertAlign val="superscript"/>
        <sz val="8"/>
        <rFont val="Arial"/>
        <family val="2"/>
      </rPr>
      <t>5)</t>
    </r>
  </si>
  <si>
    <r>
      <t xml:space="preserve">written </t>
    </r>
    <r>
      <rPr>
        <i/>
        <vertAlign val="superscript"/>
        <sz val="8"/>
        <rFont val="Arial"/>
        <family val="2"/>
      </rPr>
      <t>5)</t>
    </r>
  </si>
  <si>
    <r>
      <t xml:space="preserve">earned </t>
    </r>
    <r>
      <rPr>
        <i/>
        <vertAlign val="superscript"/>
        <sz val="8"/>
        <rFont val="Arial"/>
        <family val="2"/>
      </rPr>
      <t>5)</t>
    </r>
  </si>
  <si>
    <r>
      <t xml:space="preserve">incurred </t>
    </r>
    <r>
      <rPr>
        <i/>
        <vertAlign val="superscript"/>
        <sz val="8"/>
        <rFont val="Arial"/>
        <family val="2"/>
      </rPr>
      <t>5)</t>
    </r>
  </si>
  <si>
    <r>
      <t xml:space="preserve">expenses </t>
    </r>
    <r>
      <rPr>
        <i/>
        <vertAlign val="superscript"/>
        <sz val="8"/>
        <rFont val="Arial"/>
        <family val="2"/>
      </rPr>
      <t>6)</t>
    </r>
  </si>
  <si>
    <r>
      <t>5)</t>
    </r>
    <r>
      <rPr>
        <sz val="8"/>
        <rFont val="Arial"/>
        <family val="2"/>
      </rPr>
      <t xml:space="preserve"> Ennen jälleenvakuuttajien osuutta - Före återförsäkrares andel - </t>
    </r>
    <r>
      <rPr>
        <i/>
        <sz val="8"/>
        <rFont val="Arial"/>
        <family val="2"/>
      </rPr>
      <t>Before reinsurers' share</t>
    </r>
  </si>
  <si>
    <r>
      <t xml:space="preserve">8. Vakuutusluokka 1b – Försäkringsklass 1b – </t>
    </r>
    <r>
      <rPr>
        <b/>
        <i/>
        <sz val="10"/>
        <rFont val="Arial"/>
        <family val="2"/>
      </rPr>
      <t>Insurance class 1b</t>
    </r>
  </si>
  <si>
    <r>
      <t xml:space="preserve">Muu tapaturma – Övriga olycksfall – </t>
    </r>
    <r>
      <rPr>
        <b/>
        <i/>
        <sz val="10"/>
        <rFont val="Arial"/>
        <family val="2"/>
      </rPr>
      <t>Non-statutory accident</t>
    </r>
  </si>
  <si>
    <r>
      <t xml:space="preserve">9. Vakuutusluokka 2 - Försäkringsklass 2 - </t>
    </r>
    <r>
      <rPr>
        <b/>
        <i/>
        <sz val="10"/>
        <rFont val="Arial"/>
        <family val="2"/>
      </rPr>
      <t>Insurance class 2</t>
    </r>
  </si>
  <si>
    <r>
      <t>Sairaus - Sjukdom -</t>
    </r>
    <r>
      <rPr>
        <b/>
        <i/>
        <sz val="10"/>
        <rFont val="Arial"/>
        <family val="2"/>
      </rPr>
      <t xml:space="preserve"> Health</t>
    </r>
  </si>
  <si>
    <r>
      <t xml:space="preserve">10. Vakuutusluokka 3 – Försäkringsklass 3 – </t>
    </r>
    <r>
      <rPr>
        <b/>
        <i/>
        <sz val="10"/>
        <rFont val="Arial"/>
        <family val="2"/>
      </rPr>
      <t>Insurance class 3</t>
    </r>
  </si>
  <si>
    <r>
      <t xml:space="preserve">Maa–ajoneuvot – Landfordon – </t>
    </r>
    <r>
      <rPr>
        <b/>
        <i/>
        <sz val="10"/>
        <rFont val="Arial"/>
        <family val="2"/>
      </rPr>
      <t>Land vehicles</t>
    </r>
  </si>
  <si>
    <r>
      <t xml:space="preserve">och redskap - </t>
    </r>
    <r>
      <rPr>
        <i/>
        <sz val="8"/>
        <rFont val="Arial"/>
        <family val="2"/>
      </rPr>
      <t>Tractors and motor-driven</t>
    </r>
  </si>
  <si>
    <r>
      <t xml:space="preserve">11. Vakuutusluokat 4 – 6 – Försäkringsklasser 4 – 6 – </t>
    </r>
    <r>
      <rPr>
        <b/>
        <i/>
        <sz val="10"/>
        <rFont val="Arial"/>
        <family val="2"/>
      </rPr>
      <t>Insurance classes 4 – 6</t>
    </r>
  </si>
  <si>
    <r>
      <t xml:space="preserve">12. Vakuutusluokka 7 – Försäkringsklass 7 – </t>
    </r>
    <r>
      <rPr>
        <b/>
        <i/>
        <sz val="10"/>
        <rFont val="Arial"/>
        <family val="2"/>
      </rPr>
      <t>Insurance class 7</t>
    </r>
  </si>
  <si>
    <r>
      <t xml:space="preserve">Kuljetettavat tavarat – Godstransport – </t>
    </r>
    <r>
      <rPr>
        <b/>
        <i/>
        <sz val="10"/>
        <rFont val="Arial"/>
        <family val="2"/>
      </rPr>
      <t>Transport</t>
    </r>
  </si>
  <si>
    <r>
      <t xml:space="preserve">13. Vakuutusluokat 8 – 9  – Försäkringsklasser 8 – 9  – </t>
    </r>
    <r>
      <rPr>
        <b/>
        <i/>
        <sz val="10"/>
        <rFont val="Arial"/>
        <family val="2"/>
      </rPr>
      <t>Insurance classes 8 – 9</t>
    </r>
  </si>
  <si>
    <r>
      <t xml:space="preserve">14. Vakuutusluokka 10 - Försäkringsklass 10 - </t>
    </r>
    <r>
      <rPr>
        <b/>
        <i/>
        <sz val="10"/>
        <rFont val="Arial"/>
        <family val="2"/>
      </rPr>
      <t>Insurance class 10</t>
    </r>
  </si>
  <si>
    <r>
      <t xml:space="preserve">Moottoriajoneuvon vastuu - Motorfordonsansvar - </t>
    </r>
    <r>
      <rPr>
        <b/>
        <i/>
        <sz val="10"/>
        <rFont val="Arial"/>
        <family val="2"/>
      </rPr>
      <t>Motor vehicle liability</t>
    </r>
  </si>
  <si>
    <r>
      <t xml:space="preserve">Maksetut korvaukset - Utbetalda ersättningar - </t>
    </r>
    <r>
      <rPr>
        <i/>
        <sz val="8"/>
        <rFont val="Arial"/>
        <family val="2"/>
      </rPr>
      <t>Claims paid</t>
    </r>
  </si>
  <si>
    <r>
      <t xml:space="preserve">Henkilövahingot - Personskador - </t>
    </r>
    <r>
      <rPr>
        <i/>
        <sz val="8"/>
        <rFont val="Arial"/>
        <family val="2"/>
      </rPr>
      <t>Bodily injuries</t>
    </r>
  </si>
  <si>
    <r>
      <t xml:space="preserve">Omaisuusvahingot - Egendomsskador - </t>
    </r>
    <r>
      <rPr>
        <i/>
        <sz val="8"/>
        <rFont val="Arial"/>
        <family val="2"/>
      </rPr>
      <t>Property damage</t>
    </r>
  </si>
  <si>
    <r>
      <t xml:space="preserve">15. Vakuutusluokat 11 – 13 – Försäkringsklasser 11 – 13 – </t>
    </r>
    <r>
      <rPr>
        <b/>
        <i/>
        <sz val="10"/>
        <rFont val="Arial"/>
        <family val="2"/>
      </rPr>
      <t>Insurance classes 11 – 13</t>
    </r>
  </si>
  <si>
    <r>
      <t xml:space="preserve">Vastuu – Ansvar – </t>
    </r>
    <r>
      <rPr>
        <b/>
        <i/>
        <sz val="10"/>
        <rFont val="Arial"/>
        <family val="2"/>
      </rPr>
      <t>General liability</t>
    </r>
  </si>
  <si>
    <r>
      <t xml:space="preserve">16. Vakuutusluokat 14 – 15 – Försäkringsklasser 14 – 15 – </t>
    </r>
    <r>
      <rPr>
        <b/>
        <i/>
        <sz val="10"/>
        <rFont val="Arial"/>
        <family val="2"/>
      </rPr>
      <t>Insurance classes 14 – 15</t>
    </r>
  </si>
  <si>
    <r>
      <t xml:space="preserve">Luotto ja takaus – Kredit och borgen – </t>
    </r>
    <r>
      <rPr>
        <b/>
        <i/>
        <sz val="10"/>
        <rFont val="Arial"/>
        <family val="2"/>
      </rPr>
      <t>Credit and suretyship</t>
    </r>
  </si>
  <si>
    <r>
      <t xml:space="preserve">Yhteensä - Sammanlagt </t>
    </r>
    <r>
      <rPr>
        <b/>
        <vertAlign val="superscript"/>
        <sz val="8"/>
        <rFont val="Arial"/>
        <family val="2"/>
      </rPr>
      <t>4)</t>
    </r>
  </si>
  <si>
    <r>
      <t xml:space="preserve">17. Vakuutusluokka 16 – Försäkringsklass 16 – </t>
    </r>
    <r>
      <rPr>
        <b/>
        <i/>
        <sz val="10"/>
        <rFont val="Arial"/>
        <family val="2"/>
      </rPr>
      <t>Insurance class 16</t>
    </r>
  </si>
  <si>
    <r>
      <t>Muut varallisuusvahingot – Övriga förmögenhetsskador –</t>
    </r>
    <r>
      <rPr>
        <b/>
        <i/>
        <sz val="10"/>
        <rFont val="Arial"/>
        <family val="2"/>
      </rPr>
      <t xml:space="preserve"> Other damage to property</t>
    </r>
  </si>
  <si>
    <r>
      <t>18. Vakuutusluokka 17 – Försäkringsklass 17 –</t>
    </r>
    <r>
      <rPr>
        <b/>
        <i/>
        <sz val="10"/>
        <rFont val="Arial"/>
        <family val="2"/>
      </rPr>
      <t xml:space="preserve"> Insurance class 17</t>
    </r>
  </si>
  <si>
    <r>
      <t xml:space="preserve">Oikeusturva – Rättsskydd – </t>
    </r>
    <r>
      <rPr>
        <b/>
        <i/>
        <sz val="10"/>
        <rFont val="Arial"/>
        <family val="2"/>
      </rPr>
      <t>Legal expenses</t>
    </r>
  </si>
  <si>
    <r>
      <t xml:space="preserve">19. Jälleenvakuutus – Återförsäkring – </t>
    </r>
    <r>
      <rPr>
        <b/>
        <i/>
        <sz val="10"/>
        <rFont val="Arial"/>
        <family val="2"/>
      </rPr>
      <t>Reinsurance</t>
    </r>
  </si>
  <si>
    <t xml:space="preserve">Yhteensä - </t>
  </si>
  <si>
    <t>Sammanlagt - Total</t>
  </si>
  <si>
    <r>
      <t xml:space="preserve">Oma pääoma - Eget kapital - </t>
    </r>
    <r>
      <rPr>
        <i/>
        <sz val="8"/>
        <rFont val="Arial"/>
        <family val="2"/>
      </rPr>
      <t>Capital and reserves</t>
    </r>
  </si>
  <si>
    <r>
      <t xml:space="preserve">Muut rahastot - Övriga fonder - </t>
    </r>
    <r>
      <rPr>
        <i/>
        <sz val="8"/>
        <rFont val="Arial"/>
        <family val="2"/>
      </rPr>
      <t>Other reserves</t>
    </r>
  </si>
  <si>
    <t>Ylikurssi-</t>
  </si>
  <si>
    <t xml:space="preserve">Sijoitukset saman konsernin yrityksissä ja omistusyhteysyrityksissä - Placeringar i företag inom </t>
  </si>
  <si>
    <t>samma koncern</t>
  </si>
  <si>
    <t>Jälleenvakuut-</t>
  </si>
  <si>
    <t>tajien osuus</t>
  </si>
  <si>
    <t>ansvar</t>
  </si>
  <si>
    <t>Tasoitus-</t>
  </si>
  <si>
    <t>määrä</t>
  </si>
  <si>
    <t>Utjämnings-</t>
  </si>
  <si>
    <t>belopp</t>
  </si>
  <si>
    <t xml:space="preserve">Premieansvar </t>
  </si>
  <si>
    <t xml:space="preserve">efter avgiven </t>
  </si>
  <si>
    <t xml:space="preserve">Provision for </t>
  </si>
  <si>
    <t xml:space="preserve">unerned premiums, </t>
  </si>
  <si>
    <t>Garantiavgifts-</t>
  </si>
  <si>
    <t>post</t>
  </si>
  <si>
    <t>Lån mot</t>
  </si>
  <si>
    <t>konvertibla</t>
  </si>
  <si>
    <t xml:space="preserve">Debt </t>
  </si>
  <si>
    <t>Jälleen-</t>
  </si>
  <si>
    <t>vakuutus-</t>
  </si>
  <si>
    <t xml:space="preserve"> loans</t>
  </si>
  <si>
    <t>Pensions-</t>
  </si>
  <si>
    <t>lån</t>
  </si>
  <si>
    <t xml:space="preserve">Övriga </t>
  </si>
  <si>
    <t>skulder</t>
  </si>
  <si>
    <t xml:space="preserve">Other </t>
  </si>
  <si>
    <t>creditors</t>
  </si>
  <si>
    <t xml:space="preserve">Muut </t>
  </si>
  <si>
    <t xml:space="preserve">Total </t>
  </si>
  <si>
    <t xml:space="preserve">Accruals </t>
  </si>
  <si>
    <t xml:space="preserve">and deferred </t>
  </si>
  <si>
    <t xml:space="preserve">Lån från </t>
  </si>
  <si>
    <t>finansiella institut</t>
  </si>
  <si>
    <t xml:space="preserve">Amounts </t>
  </si>
  <si>
    <t>owed to</t>
  </si>
  <si>
    <t xml:space="preserve">credit </t>
  </si>
  <si>
    <t>institutions</t>
  </si>
  <si>
    <t>operating</t>
  </si>
  <si>
    <t>kokonais-</t>
  </si>
  <si>
    <t xml:space="preserve">Velat - Skulder - </t>
  </si>
  <si>
    <t>Creditors</t>
  </si>
  <si>
    <t>andel av premie-</t>
  </si>
  <si>
    <t>inkomsten</t>
  </si>
  <si>
    <t xml:space="preserve">Försäkrade för </t>
  </si>
  <si>
    <t>annat olycksfall</t>
  </si>
  <si>
    <t xml:space="preserve">Insured against </t>
  </si>
  <si>
    <t>other accidents</t>
  </si>
  <si>
    <t xml:space="preserve">Premiums </t>
  </si>
  <si>
    <r>
      <t>6)</t>
    </r>
    <r>
      <rPr>
        <sz val="8"/>
        <rFont val="Arial"/>
        <family val="2"/>
      </rPr>
      <t xml:space="preserve"> Ennen jälleenvakuuttajien palkkioita ja voitto-osuuksia - Före återförsäkrares provisioner och vinstandelar- 
   </t>
    </r>
    <r>
      <rPr>
        <i/>
        <sz val="8"/>
        <rFont val="Arial"/>
        <family val="2"/>
      </rPr>
      <t>Before reinsurance commissions and profit distribution</t>
    </r>
  </si>
  <si>
    <r>
      <t>6)</t>
    </r>
    <r>
      <rPr>
        <sz val="8"/>
        <rFont val="Arial"/>
        <family val="2"/>
      </rPr>
      <t xml:space="preserve"> Ennen jälleenvakuuttajien palkkioita ja voitto-osuuksia - Före återförsäkrares provisioner och vinstandelar -
   </t>
    </r>
    <r>
      <rPr>
        <i/>
        <sz val="8"/>
        <rFont val="Arial"/>
        <family val="2"/>
      </rPr>
      <t>Before reinsurance commissions and profit distribution</t>
    </r>
  </si>
  <si>
    <r>
      <t>6)</t>
    </r>
    <r>
      <rPr>
        <sz val="8"/>
        <rFont val="Arial"/>
        <family val="2"/>
      </rPr>
      <t xml:space="preserve"> Ennen jälleenvakuuttajien palkkioita ja voitto-osuuksia - Före återförsäkrares provisioner och vinstandelar- 
  </t>
    </r>
    <r>
      <rPr>
        <i/>
        <sz val="8"/>
        <rFont val="Arial"/>
        <family val="2"/>
      </rPr>
      <t>Before reinsurance commissions and profit distribution</t>
    </r>
  </si>
  <si>
    <r>
      <t>6)</t>
    </r>
    <r>
      <rPr>
        <sz val="8"/>
        <rFont val="Arial"/>
        <family val="2"/>
      </rPr>
      <t xml:space="preserve"> Ennen jälleenvakuuttajien palkkioita ja voitto-osuuksia - Före återförsäkrares provisioner och vinstandelar- 
  </t>
    </r>
    <r>
      <rPr>
        <i/>
        <sz val="8"/>
        <rFont val="Arial"/>
        <family val="2"/>
      </rPr>
      <t xml:space="preserve">Before reinsurance commissions and profit distribution   </t>
    </r>
  </si>
  <si>
    <t xml:space="preserve">Palo – ja muu omaisuusvahinko – Brand och annan skada på egendom – </t>
  </si>
  <si>
    <t>Fire and other damage to property</t>
  </si>
  <si>
    <r>
      <t>6)</t>
    </r>
    <r>
      <rPr>
        <sz val="8"/>
        <rFont val="Arial"/>
        <family val="2"/>
      </rPr>
      <t xml:space="preserve"> Ennen jälleenvakuuttajien palkkioita ja voitto-osuuksia - Före återförsäkrares provisioner och vinstandelar- 
 </t>
    </r>
    <r>
      <rPr>
        <i/>
        <sz val="8"/>
        <rFont val="Arial"/>
        <family val="2"/>
      </rPr>
      <t xml:space="preserve">Before reinsurance commissions and profit distribution   </t>
    </r>
  </si>
  <si>
    <t xml:space="preserve">andel av </t>
  </si>
  <si>
    <t>premieinkomsten</t>
  </si>
  <si>
    <t>unearned premiums,</t>
  </si>
  <si>
    <r>
      <t>6)</t>
    </r>
    <r>
      <rPr>
        <sz val="8"/>
        <rFont val="Arial"/>
        <family val="2"/>
      </rPr>
      <t xml:space="preserve"> Ennen jälleenvakuuttajien palkkioita ja voitto-osuuksia - Före återförsäkrares provisioner och vinstandelar- 
  </t>
    </r>
    <r>
      <rPr>
        <i/>
        <sz val="8"/>
        <rFont val="Arial"/>
        <family val="2"/>
      </rPr>
      <t xml:space="preserve">Before reinsurance commissions and profit distribution  </t>
    </r>
  </si>
  <si>
    <t xml:space="preserve">Medical </t>
  </si>
  <si>
    <t>vahvistetut jatkuvat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</si>
  <si>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</si>
  <si>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</si>
  <si>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</si>
  <si>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</si>
  <si>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</si>
  <si>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</si>
  <si>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</si>
  <si>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</si>
  <si>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</si>
  <si>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</si>
  <si>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TU520</t>
  </si>
  <si>
    <t xml:space="preserve">Maksetut </t>
  </si>
  <si>
    <t>10+11+18+19+20</t>
  </si>
  <si>
    <t>24+25+26+27</t>
  </si>
  <si>
    <t>23+28+29+32+35</t>
  </si>
  <si>
    <t>37+38</t>
  </si>
  <si>
    <t>36+39+40</t>
  </si>
  <si>
    <t>42+43</t>
  </si>
  <si>
    <t>45+46</t>
  </si>
  <si>
    <t>41+44+47+48</t>
  </si>
  <si>
    <t>20+23+24</t>
  </si>
  <si>
    <t>26+27+28</t>
  </si>
  <si>
    <t>31+...+37</t>
  </si>
  <si>
    <t>13+16+17+25+</t>
  </si>
  <si>
    <t>+29+30+38+39</t>
  </si>
  <si>
    <t>*Zürich</t>
  </si>
  <si>
    <t>Sisällysluettelo</t>
  </si>
  <si>
    <t>1.</t>
  </si>
  <si>
    <t>Tuloslaskelma</t>
  </si>
  <si>
    <t>2.</t>
  </si>
  <si>
    <t>Tase, vastaavaa</t>
  </si>
  <si>
    <t>3.</t>
  </si>
  <si>
    <t>Tase, vastattavaa</t>
  </si>
  <si>
    <t>4.</t>
  </si>
  <si>
    <t>Toimintapääoma</t>
  </si>
  <si>
    <t>5.</t>
  </si>
  <si>
    <t>Sijoitustoiminnan nettotuottojen erittely</t>
  </si>
  <si>
    <t>6.</t>
  </si>
  <si>
    <t>Liikekulujen erittely</t>
  </si>
  <si>
    <t>7.</t>
  </si>
  <si>
    <t>Vakuutusluokka 1a, lakisääteinen tapaturma</t>
  </si>
  <si>
    <t>8.</t>
  </si>
  <si>
    <t>Vakuutusluokka 1b, muu tapaturma</t>
  </si>
  <si>
    <t>9.</t>
  </si>
  <si>
    <t>Vakuutusluokka 2, sairaus</t>
  </si>
  <si>
    <t>10.</t>
  </si>
  <si>
    <t>Vakuutusluokka 3, maa-ajoneuvot</t>
  </si>
  <si>
    <t>11.</t>
  </si>
  <si>
    <t>Vakuutusluokat 4-6, meri- ja lentoalukset sekä raiteilla liikkuva kalusto</t>
  </si>
  <si>
    <t>12.</t>
  </si>
  <si>
    <t>Vakuutusluokka 7, kuljetettavat tavarat</t>
  </si>
  <si>
    <t>13.</t>
  </si>
  <si>
    <t>Vakuutusluokat 8-9, palo- ja muu omaisuusvahinko</t>
  </si>
  <si>
    <t>14.</t>
  </si>
  <si>
    <t>Vakuutusluokka 10, moottoriajoneuvon vastuu</t>
  </si>
  <si>
    <t>15.</t>
  </si>
  <si>
    <t>Vakuutusluokat 11-13, vastuu</t>
  </si>
  <si>
    <t>16.</t>
  </si>
  <si>
    <t>Vakuutusluokat 14-15, luotto ja takaus</t>
  </si>
  <si>
    <t>17.</t>
  </si>
  <si>
    <t>Vakuutusluokka 16, muut varallisuusvahingot</t>
  </si>
  <si>
    <t>18.</t>
  </si>
  <si>
    <t>Vakuutusluokka 17, oikeusturva</t>
  </si>
  <si>
    <t>19.</t>
  </si>
  <si>
    <t>Vahinkovakuutus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</si>
</sst>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\ &quot;€&quot;;[Red]\-#,##0\ &quot;€&quot;"/>
    <numFmt numFmtId="170" formatCode="_-* #,##0.00\ &quot;mk&quot;_-;\-* #,##0.00\ &quot;mk&quot;_-;_-* &quot;-&quot;??\ &quot;mk&quot;_-;_-@_-"/>
    <numFmt numFmtId="180" formatCode="[$€-2]\ #,##0"/>
    <numFmt numFmtId="182" formatCode="#,##0\ \ \ "/>
    <numFmt numFmtId="183" formatCode="#,##0\ \ "/>
    <numFmt numFmtId="184" formatCode="\+\ ???,???,??#\ \ \ \ \ ;\–\ ???,???,??#\ \ \ \ \ ;\—\ \ \ \ \ "/>
    <numFmt numFmtId="185" formatCode="\ \ ##\ ###\ ###\ \ \ \ \ \ \ \ \ \ ;\ \-* ##\ ###\ ###\ \ \ \ \ \ \ \ \ \ ;\ \-\ \ \ \ \ \ \ \ \ \ "/>
    <numFmt numFmtId="186" formatCode="\ * ###\ ###\ ###\ \ \ \ \ \ \ \ \ \ ;\ \-* ###\ ###\ ###\ \ \ \ \ \ \ \ \ \ ;\ \-\ \ \ \ \ \ \ \ \ \ \ "/>
    <numFmt numFmtId="187" formatCode="\ * ###\ ######\ \ \ \ \ \ \ \ \ \ ;\ \-* ###\ ###\ ###\ \ \ \ \ \ \ \ \ \ ;\ \-\ \ \ \ \ \ \ \ \ \ \ "/>
    <numFmt numFmtId="188" formatCode="###0\ \ "/>
    <numFmt numFmtId="189" formatCode="\ * ##\ ###\ ###\ ###\ \ \ \ \ \ \ \ \ \ ;\ \-* ##\ ###\ ###\ ###\ \ \ \ \ \ \ \ \ \ ;\ \-\ \ \ \ \ \ \ \ \ \ "/>
    <numFmt numFmtId="190" formatCode="0.000000\ %"/>
  </numFmts>
  <fonts count="38" x14ac:knownFonts="1">
    <font>
      <sz val="10"/>
      <name val="Arial"/>
    </font>
    <font>
      <sz val="10"/>
      <name val="Arial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i/>
      <sz val="8"/>
      <name val="Times New Roman"/>
      <family val="1"/>
    </font>
    <font>
      <sz val="9"/>
      <name val="Times New Roman"/>
      <family val="1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vertAlign val="superscript"/>
      <sz val="9"/>
      <name val="Times New Roman"/>
      <family val="1"/>
    </font>
    <font>
      <b/>
      <i/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i/>
      <sz val="8.25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</cellStyleXfs>
  <cellXfs count="444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82" fontId="4" fillId="0" borderId="0" xfId="0" applyNumberFormat="1" applyFont="1"/>
    <xf numFmtId="183" fontId="4" fillId="0" borderId="0" xfId="0" applyNumberFormat="1" applyFont="1" applyAlignment="1"/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83" fontId="4" fillId="0" borderId="0" xfId="0" applyNumberFormat="1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left"/>
    </xf>
    <xf numFmtId="0" fontId="12" fillId="0" borderId="0" xfId="0" applyFont="1"/>
    <xf numFmtId="0" fontId="8" fillId="0" borderId="0" xfId="0" applyFont="1" applyAlignment="1"/>
    <xf numFmtId="0" fontId="3" fillId="0" borderId="1" xfId="0" applyFont="1" applyBorder="1"/>
    <xf numFmtId="0" fontId="4" fillId="0" borderId="0" xfId="0" quotePrefix="1" applyFont="1"/>
    <xf numFmtId="0" fontId="0" fillId="0" borderId="0" xfId="0" applyProtection="1">
      <protection locked="0"/>
    </xf>
    <xf numFmtId="0" fontId="11" fillId="0" borderId="1" xfId="0" applyFont="1" applyBorder="1" applyAlignment="1">
      <alignment horizontal="left"/>
    </xf>
    <xf numFmtId="0" fontId="5" fillId="0" borderId="3" xfId="0" applyFont="1" applyBorder="1"/>
    <xf numFmtId="183" fontId="4" fillId="0" borderId="0" xfId="0" applyNumberFormat="1" applyFont="1"/>
    <xf numFmtId="186" fontId="4" fillId="0" borderId="0" xfId="0" applyNumberFormat="1" applyFont="1" applyBorder="1"/>
    <xf numFmtId="183" fontId="4" fillId="0" borderId="0" xfId="0" applyNumberFormat="1" applyFont="1" applyBorder="1"/>
    <xf numFmtId="186" fontId="0" fillId="0" borderId="0" xfId="0" applyNumberFormat="1" applyBorder="1"/>
    <xf numFmtId="185" fontId="0" fillId="0" borderId="0" xfId="0" applyNumberFormat="1"/>
    <xf numFmtId="186" fontId="0" fillId="0" borderId="0" xfId="0" applyNumberFormat="1"/>
    <xf numFmtId="0" fontId="4" fillId="0" borderId="0" xfId="0" applyFont="1" applyBorder="1" applyProtection="1">
      <protection locked="0"/>
    </xf>
    <xf numFmtId="183" fontId="9" fillId="0" borderId="0" xfId="0" applyNumberFormat="1" applyFont="1" applyBorder="1" applyProtection="1">
      <protection locked="0"/>
    </xf>
    <xf numFmtId="186" fontId="0" fillId="0" borderId="0" xfId="0" applyNumberFormat="1" applyBorder="1" applyProtection="1">
      <protection locked="0"/>
    </xf>
    <xf numFmtId="183" fontId="5" fillId="0" borderId="0" xfId="0" applyNumberFormat="1" applyFont="1" applyProtection="1">
      <protection locked="0"/>
    </xf>
    <xf numFmtId="183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3" xfId="0" applyFont="1" applyBorder="1" applyAlignment="1">
      <alignment horizontal="center"/>
    </xf>
    <xf numFmtId="0" fontId="3" fillId="0" borderId="0" xfId="0" applyFont="1" applyProtection="1">
      <protection locked="0"/>
    </xf>
    <xf numFmtId="183" fontId="7" fillId="0" borderId="0" xfId="0" applyNumberFormat="1" applyFont="1" applyBorder="1" applyAlignment="1" applyProtection="1">
      <alignment horizontal="left"/>
      <protection locked="0"/>
    </xf>
    <xf numFmtId="183" fontId="4" fillId="0" borderId="0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83" fontId="4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11" fillId="0" borderId="1" xfId="0" applyFont="1" applyBorder="1" applyAlignment="1" applyProtection="1">
      <protection locked="0"/>
    </xf>
    <xf numFmtId="189" fontId="13" fillId="0" borderId="2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4" xfId="0" applyFont="1" applyBorder="1" applyAlignment="1">
      <alignment horizontal="center"/>
    </xf>
    <xf numFmtId="0" fontId="14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6" fillId="0" borderId="0" xfId="0" applyFont="1" applyBorder="1" applyAlignment="1" applyProtection="1">
      <protection locked="0"/>
    </xf>
    <xf numFmtId="183" fontId="8" fillId="0" borderId="0" xfId="0" applyNumberFormat="1" applyFont="1" applyAlignment="1" applyProtection="1">
      <protection locked="0"/>
    </xf>
    <xf numFmtId="182" fontId="8" fillId="0" borderId="0" xfId="0" applyNumberFormat="1" applyFont="1"/>
    <xf numFmtId="183" fontId="8" fillId="0" borderId="0" xfId="0" applyNumberFormat="1" applyFont="1" applyAlignment="1"/>
    <xf numFmtId="186" fontId="8" fillId="0" borderId="0" xfId="0" applyNumberFormat="1" applyFont="1" applyBorder="1"/>
    <xf numFmtId="182" fontId="14" fillId="0" borderId="0" xfId="0" applyNumberFormat="1" applyFont="1"/>
    <xf numFmtId="183" fontId="14" fillId="0" borderId="0" xfId="0" applyNumberFormat="1" applyFont="1" applyBorder="1" applyAlignment="1"/>
    <xf numFmtId="183" fontId="14" fillId="0" borderId="0" xfId="0" applyNumberFormat="1" applyFont="1" applyAlignment="1"/>
    <xf numFmtId="0" fontId="14" fillId="0" borderId="0" xfId="0" applyFont="1" applyAlignment="1"/>
    <xf numFmtId="186" fontId="14" fillId="0" borderId="0" xfId="0" applyNumberFormat="1" applyFont="1" applyBorder="1"/>
    <xf numFmtId="3" fontId="14" fillId="0" borderId="0" xfId="0" applyNumberFormat="1" applyFont="1"/>
    <xf numFmtId="0" fontId="14" fillId="0" borderId="0" xfId="0" applyFont="1"/>
    <xf numFmtId="3" fontId="14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8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83" fontId="15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83" fontId="8" fillId="0" borderId="0" xfId="0" applyNumberFormat="1" applyFont="1" applyAlignment="1" applyProtection="1">
      <alignment horizontal="center"/>
      <protection locked="0"/>
    </xf>
    <xf numFmtId="184" fontId="16" fillId="0" borderId="0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8" fillId="0" borderId="0" xfId="0" applyFont="1"/>
    <xf numFmtId="3" fontId="8" fillId="0" borderId="0" xfId="0" applyNumberFormat="1" applyFont="1" applyAlignment="1" applyProtection="1">
      <alignment horizontal="center"/>
      <protection locked="0"/>
    </xf>
    <xf numFmtId="170" fontId="8" fillId="0" borderId="0" xfId="1" applyFont="1"/>
    <xf numFmtId="0" fontId="17" fillId="0" borderId="0" xfId="0" applyFont="1"/>
    <xf numFmtId="186" fontId="17" fillId="0" borderId="0" xfId="0" applyNumberFormat="1" applyFont="1" applyBorder="1"/>
    <xf numFmtId="183" fontId="4" fillId="0" borderId="0" xfId="0" applyNumberFormat="1" applyFont="1" applyAlignment="1">
      <alignment horizontal="left"/>
    </xf>
    <xf numFmtId="6" fontId="4" fillId="0" borderId="0" xfId="0" applyNumberFormat="1" applyFont="1" applyAlignment="1" applyProtection="1">
      <protection locked="0"/>
    </xf>
    <xf numFmtId="182" fontId="4" fillId="0" borderId="0" xfId="0" applyNumberFormat="1" applyFont="1" applyAlignment="1"/>
    <xf numFmtId="0" fontId="8" fillId="0" borderId="0" xfId="0" applyFont="1" applyBorder="1" applyProtection="1">
      <protection locked="0"/>
    </xf>
    <xf numFmtId="0" fontId="18" fillId="0" borderId="0" xfId="0" applyFont="1" applyProtection="1">
      <protection locked="0"/>
    </xf>
    <xf numFmtId="49" fontId="18" fillId="0" borderId="0" xfId="0" applyNumberFormat="1" applyFont="1" applyProtection="1">
      <protection locked="0"/>
    </xf>
    <xf numFmtId="182" fontId="0" fillId="0" borderId="0" xfId="0" applyNumberFormat="1"/>
    <xf numFmtId="0" fontId="0" fillId="0" borderId="0" xfId="0" applyAlignment="1">
      <alignment horizontal="center"/>
    </xf>
    <xf numFmtId="182" fontId="0" fillId="3" borderId="0" xfId="0" applyNumberFormat="1" applyFill="1"/>
    <xf numFmtId="0" fontId="0" fillId="3" borderId="0" xfId="0" applyFill="1"/>
    <xf numFmtId="0" fontId="4" fillId="3" borderId="0" xfId="0" applyFont="1" applyFill="1"/>
    <xf numFmtId="182" fontId="14" fillId="3" borderId="0" xfId="0" applyNumberFormat="1" applyFont="1" applyFill="1"/>
    <xf numFmtId="0" fontId="4" fillId="3" borderId="0" xfId="0" quotePrefix="1" applyFont="1" applyFill="1"/>
    <xf numFmtId="49" fontId="8" fillId="4" borderId="0" xfId="0" applyNumberFormat="1" applyFont="1" applyFill="1" applyAlignment="1" applyProtection="1">
      <alignment horizontal="left"/>
      <protection locked="0"/>
    </xf>
    <xf numFmtId="49" fontId="18" fillId="4" borderId="0" xfId="0" applyNumberFormat="1" applyFont="1" applyFill="1" applyProtection="1">
      <protection locked="0"/>
    </xf>
    <xf numFmtId="0" fontId="12" fillId="0" borderId="1" xfId="0" applyFont="1" applyBorder="1" applyAlignment="1" applyProtection="1">
      <protection locked="0"/>
    </xf>
    <xf numFmtId="0" fontId="23" fillId="0" borderId="5" xfId="0" applyFont="1" applyBorder="1" applyAlignment="1"/>
    <xf numFmtId="0" fontId="23" fillId="0" borderId="6" xfId="0" applyFont="1" applyBorder="1" applyAlignment="1"/>
    <xf numFmtId="0" fontId="24" fillId="0" borderId="3" xfId="0" applyFont="1" applyBorder="1" applyAlignment="1"/>
    <xf numFmtId="0" fontId="23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3" fontId="18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protection locked="0"/>
    </xf>
    <xf numFmtId="49" fontId="18" fillId="4" borderId="0" xfId="0" applyNumberFormat="1" applyFont="1" applyFill="1" applyAlignment="1" applyProtection="1">
      <alignment horizontal="left"/>
      <protection locked="0"/>
    </xf>
    <xf numFmtId="0" fontId="25" fillId="0" borderId="0" xfId="0" applyFont="1" applyAlignment="1" applyProtection="1">
      <protection locked="0"/>
    </xf>
    <xf numFmtId="0" fontId="26" fillId="0" borderId="0" xfId="0" applyFont="1" applyAlignment="1" applyProtection="1">
      <protection locked="0"/>
    </xf>
    <xf numFmtId="0" fontId="18" fillId="0" borderId="0" xfId="0" quotePrefix="1" applyFont="1" applyAlignment="1" applyProtection="1">
      <protection locked="0"/>
    </xf>
    <xf numFmtId="0" fontId="27" fillId="0" borderId="0" xfId="0" applyFont="1" applyAlignme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0" fontId="23" fillId="0" borderId="7" xfId="0" applyFont="1" applyBorder="1" applyAlignment="1"/>
    <xf numFmtId="0" fontId="23" fillId="0" borderId="0" xfId="0" applyFont="1" applyAlignment="1"/>
    <xf numFmtId="0" fontId="23" fillId="0" borderId="8" xfId="0" applyFont="1" applyBorder="1" applyAlignment="1"/>
    <xf numFmtId="0" fontId="23" fillId="0" borderId="9" xfId="0" applyFont="1" applyBorder="1" applyAlignment="1"/>
    <xf numFmtId="0" fontId="23" fillId="0" borderId="10" xfId="0" applyFont="1" applyBorder="1" applyAlignment="1"/>
    <xf numFmtId="0" fontId="23" fillId="0" borderId="11" xfId="0" applyFont="1" applyBorder="1" applyAlignment="1"/>
    <xf numFmtId="0" fontId="23" fillId="0" borderId="12" xfId="0" applyFont="1" applyBorder="1" applyAlignment="1"/>
    <xf numFmtId="0" fontId="23" fillId="0" borderId="0" xfId="0" applyFont="1" applyAlignment="1">
      <alignment horizontal="center"/>
    </xf>
    <xf numFmtId="0" fontId="23" fillId="0" borderId="2" xfId="0" applyFont="1" applyBorder="1" applyAlignment="1"/>
    <xf numFmtId="0" fontId="19" fillId="0" borderId="3" xfId="0" applyFont="1" applyBorder="1"/>
    <xf numFmtId="0" fontId="23" fillId="0" borderId="4" xfId="0" applyFont="1" applyBorder="1" applyAlignment="1"/>
    <xf numFmtId="0" fontId="23" fillId="0" borderId="0" xfId="0" applyFont="1" applyBorder="1" applyAlignment="1"/>
    <xf numFmtId="0" fontId="23" fillId="0" borderId="1" xfId="0" applyFont="1" applyBorder="1" applyAlignment="1"/>
    <xf numFmtId="0" fontId="19" fillId="0" borderId="4" xfId="0" applyFont="1" applyBorder="1"/>
    <xf numFmtId="0" fontId="19" fillId="0" borderId="2" xfId="0" applyFont="1" applyBorder="1"/>
    <xf numFmtId="0" fontId="23" fillId="0" borderId="3" xfId="0" applyFont="1" applyBorder="1" applyAlignment="1"/>
    <xf numFmtId="0" fontId="24" fillId="0" borderId="0" xfId="0" applyFont="1" applyBorder="1" applyAlignment="1"/>
    <xf numFmtId="0" fontId="24" fillId="0" borderId="13" xfId="0" applyFont="1" applyBorder="1" applyAlignment="1"/>
    <xf numFmtId="0" fontId="23" fillId="0" borderId="14" xfId="0" applyFont="1" applyBorder="1" applyAlignment="1"/>
    <xf numFmtId="0" fontId="19" fillId="0" borderId="1" xfId="0" applyFont="1" applyBorder="1"/>
    <xf numFmtId="0" fontId="19" fillId="0" borderId="0" xfId="0" applyFont="1"/>
    <xf numFmtId="0" fontId="24" fillId="0" borderId="15" xfId="0" applyFont="1" applyBorder="1" applyAlignment="1"/>
    <xf numFmtId="0" fontId="19" fillId="0" borderId="14" xfId="0" applyFont="1" applyBorder="1"/>
    <xf numFmtId="0" fontId="24" fillId="0" borderId="0" xfId="0" applyFont="1" applyAlignment="1"/>
    <xf numFmtId="0" fontId="24" fillId="0" borderId="2" xfId="0" applyFont="1" applyBorder="1" applyAlignment="1"/>
    <xf numFmtId="0" fontId="24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4" fillId="0" borderId="4" xfId="0" applyFont="1" applyBorder="1" applyAlignment="1"/>
    <xf numFmtId="0" fontId="23" fillId="0" borderId="0" xfId="0" applyFont="1" applyAlignment="1">
      <alignment horizontal="left"/>
    </xf>
    <xf numFmtId="0" fontId="24" fillId="0" borderId="3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quotePrefix="1" applyFont="1" applyBorder="1" applyAlignment="1">
      <alignment horizontal="center"/>
    </xf>
    <xf numFmtId="0" fontId="23" fillId="0" borderId="3" xfId="0" quotePrefix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8" fillId="0" borderId="1" xfId="0" applyFont="1" applyBorder="1" applyAlignment="1"/>
    <xf numFmtId="0" fontId="23" fillId="0" borderId="15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82" fontId="18" fillId="0" borderId="0" xfId="0" applyNumberFormat="1" applyFont="1"/>
    <xf numFmtId="183" fontId="18" fillId="0" borderId="0" xfId="0" applyNumberFormat="1" applyFont="1" applyAlignment="1"/>
    <xf numFmtId="0" fontId="18" fillId="0" borderId="0" xfId="0" applyFont="1" applyAlignment="1"/>
    <xf numFmtId="182" fontId="18" fillId="0" borderId="0" xfId="0" applyNumberFormat="1" applyFont="1" applyAlignment="1"/>
    <xf numFmtId="182" fontId="18" fillId="0" borderId="0" xfId="0" applyNumberFormat="1" applyFont="1" applyFill="1"/>
    <xf numFmtId="0" fontId="18" fillId="0" borderId="0" xfId="0" applyFont="1" applyFill="1" applyAlignment="1"/>
    <xf numFmtId="182" fontId="25" fillId="0" borderId="0" xfId="0" applyNumberFormat="1" applyFont="1"/>
    <xf numFmtId="183" fontId="25" fillId="0" borderId="0" xfId="0" applyNumberFormat="1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/>
    <xf numFmtId="190" fontId="18" fillId="0" borderId="0" xfId="0" applyNumberFormat="1" applyFont="1"/>
    <xf numFmtId="0" fontId="18" fillId="0" borderId="0" xfId="0" applyFont="1" applyAlignment="1">
      <alignment horizontal="center"/>
    </xf>
    <xf numFmtId="0" fontId="23" fillId="0" borderId="7" xfId="0" applyFont="1" applyBorder="1"/>
    <xf numFmtId="0" fontId="23" fillId="0" borderId="3" xfId="0" applyFont="1" applyBorder="1"/>
    <xf numFmtId="0" fontId="23" fillId="0" borderId="4" xfId="0" applyFont="1" applyBorder="1"/>
    <xf numFmtId="0" fontId="23" fillId="0" borderId="2" xfId="0" applyFont="1" applyBorder="1"/>
    <xf numFmtId="0" fontId="23" fillId="0" borderId="15" xfId="0" applyFont="1" applyBorder="1"/>
    <xf numFmtId="0" fontId="23" fillId="0" borderId="1" xfId="0" applyFont="1" applyBorder="1"/>
    <xf numFmtId="0" fontId="23" fillId="0" borderId="0" xfId="0" applyFont="1"/>
    <xf numFmtId="0" fontId="23" fillId="0" borderId="14" xfId="0" applyFont="1" applyBorder="1"/>
    <xf numFmtId="183" fontId="23" fillId="0" borderId="0" xfId="0" applyNumberFormat="1" applyFont="1" applyAlignment="1"/>
    <xf numFmtId="3" fontId="23" fillId="0" borderId="0" xfId="0" applyNumberFormat="1" applyFont="1" applyAlignment="1">
      <alignment horizontal="center"/>
    </xf>
    <xf numFmtId="183" fontId="28" fillId="0" borderId="0" xfId="0" applyNumberFormat="1" applyFont="1" applyAlignment="1"/>
    <xf numFmtId="0" fontId="28" fillId="0" borderId="0" xfId="0" applyFont="1" applyAlignment="1" applyProtection="1">
      <protection locked="0"/>
    </xf>
    <xf numFmtId="0" fontId="28" fillId="0" borderId="0" xfId="0" applyFont="1" applyAlignment="1">
      <alignment horizontal="center"/>
    </xf>
    <xf numFmtId="0" fontId="28" fillId="0" borderId="0" xfId="0" applyFont="1" applyAlignment="1"/>
    <xf numFmtId="0" fontId="12" fillId="0" borderId="1" xfId="0" applyFont="1" applyBorder="1" applyAlignment="1"/>
    <xf numFmtId="0" fontId="18" fillId="0" borderId="0" xfId="0" applyFont="1"/>
    <xf numFmtId="183" fontId="18" fillId="0" borderId="0" xfId="0" applyNumberFormat="1" applyFont="1" applyAlignment="1">
      <alignment horizontal="center"/>
    </xf>
    <xf numFmtId="183" fontId="18" fillId="0" borderId="0" xfId="0" applyNumberFormat="1" applyFont="1" applyBorder="1" applyAlignment="1">
      <alignment horizontal="center"/>
    </xf>
    <xf numFmtId="183" fontId="25" fillId="0" borderId="0" xfId="0" applyNumberFormat="1" applyFont="1" applyAlignment="1">
      <alignment horizontal="center"/>
    </xf>
    <xf numFmtId="0" fontId="23" fillId="0" borderId="5" xfId="0" applyFont="1" applyBorder="1"/>
    <xf numFmtId="0" fontId="23" fillId="0" borderId="9" xfId="0" applyFont="1" applyBorder="1"/>
    <xf numFmtId="0" fontId="23" fillId="0" borderId="6" xfId="0" applyFont="1" applyBorder="1"/>
    <xf numFmtId="0" fontId="23" fillId="0" borderId="8" xfId="0" applyFont="1" applyBorder="1"/>
    <xf numFmtId="183" fontId="23" fillId="0" borderId="0" xfId="0" applyNumberFormat="1" applyFont="1" applyAlignment="1">
      <alignment horizontal="center"/>
    </xf>
    <xf numFmtId="0" fontId="23" fillId="0" borderId="0" xfId="0" applyFont="1" applyBorder="1"/>
    <xf numFmtId="0" fontId="19" fillId="0" borderId="0" xfId="0" applyFont="1" applyBorder="1"/>
    <xf numFmtId="0" fontId="23" fillId="0" borderId="10" xfId="0" applyFont="1" applyBorder="1"/>
    <xf numFmtId="0" fontId="23" fillId="0" borderId="11" xfId="0" applyFont="1" applyBorder="1"/>
    <xf numFmtId="0" fontId="24" fillId="0" borderId="15" xfId="0" applyFont="1" applyBorder="1"/>
    <xf numFmtId="0" fontId="23" fillId="0" borderId="2" xfId="0" applyFont="1" applyBorder="1" applyAlignment="1">
      <alignment horizontal="centerContinuous"/>
    </xf>
    <xf numFmtId="0" fontId="23" fillId="0" borderId="2" xfId="0" applyFont="1" applyBorder="1" applyAlignment="1">
      <alignment horizontal="justify" vertical="top"/>
    </xf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left"/>
    </xf>
    <xf numFmtId="0" fontId="24" fillId="0" borderId="2" xfId="0" applyFont="1" applyBorder="1"/>
    <xf numFmtId="0" fontId="24" fillId="0" borderId="4" xfId="0" applyFont="1" applyBorder="1"/>
    <xf numFmtId="0" fontId="24" fillId="0" borderId="3" xfId="0" applyFont="1" applyBorder="1"/>
    <xf numFmtId="0" fontId="24" fillId="0" borderId="5" xfId="0" applyFont="1" applyBorder="1"/>
    <xf numFmtId="0" fontId="23" fillId="3" borderId="7" xfId="0" applyFont="1" applyFill="1" applyBorder="1"/>
    <xf numFmtId="0" fontId="23" fillId="0" borderId="13" xfId="0" applyFont="1" applyBorder="1"/>
    <xf numFmtId="0" fontId="23" fillId="3" borderId="10" xfId="0" applyFont="1" applyFill="1" applyBorder="1"/>
    <xf numFmtId="0" fontId="23" fillId="3" borderId="2" xfId="0" applyFont="1" applyFill="1" applyBorder="1"/>
    <xf numFmtId="0" fontId="24" fillId="3" borderId="2" xfId="0" applyFont="1" applyFill="1" applyBorder="1"/>
    <xf numFmtId="0" fontId="24" fillId="0" borderId="2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182" fontId="18" fillId="3" borderId="0" xfId="0" applyNumberFormat="1" applyFont="1" applyFill="1"/>
    <xf numFmtId="183" fontId="18" fillId="0" borderId="0" xfId="0" applyNumberFormat="1" applyFont="1" applyFill="1" applyAlignment="1"/>
    <xf numFmtId="182" fontId="25" fillId="3" borderId="0" xfId="0" applyNumberFormat="1" applyFont="1" applyFill="1"/>
    <xf numFmtId="0" fontId="12" fillId="0" borderId="1" xfId="0" applyFont="1" applyBorder="1"/>
    <xf numFmtId="0" fontId="23" fillId="3" borderId="8" xfId="0" applyFont="1" applyFill="1" applyBorder="1"/>
    <xf numFmtId="0" fontId="23" fillId="3" borderId="0" xfId="0" applyFont="1" applyFill="1" applyBorder="1"/>
    <xf numFmtId="0" fontId="24" fillId="3" borderId="0" xfId="0" applyFont="1" applyFill="1" applyBorder="1"/>
    <xf numFmtId="0" fontId="23" fillId="0" borderId="4" xfId="0" quotePrefix="1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24" fillId="3" borderId="0" xfId="0" applyFont="1" applyFill="1" applyBorder="1" applyAlignment="1"/>
    <xf numFmtId="0" fontId="23" fillId="0" borderId="2" xfId="0" quotePrefix="1" applyFont="1" applyBorder="1" applyAlignment="1"/>
    <xf numFmtId="0" fontId="23" fillId="3" borderId="1" xfId="0" applyFont="1" applyFill="1" applyBorder="1" applyAlignment="1">
      <alignment horizontal="center"/>
    </xf>
    <xf numFmtId="0" fontId="23" fillId="3" borderId="0" xfId="0" applyFont="1" applyFill="1"/>
    <xf numFmtId="183" fontId="18" fillId="0" borderId="0" xfId="0" applyNumberFormat="1" applyFont="1" applyAlignment="1" applyProtection="1">
      <protection locked="0"/>
    </xf>
    <xf numFmtId="184" fontId="30" fillId="0" borderId="0" xfId="0" applyNumberFormat="1" applyFont="1" applyBorder="1" applyProtection="1">
      <protection locked="0"/>
    </xf>
    <xf numFmtId="0" fontId="12" fillId="0" borderId="1" xfId="0" applyFont="1" applyBorder="1" applyAlignment="1">
      <alignment horizontal="left"/>
    </xf>
    <xf numFmtId="0" fontId="24" fillId="0" borderId="1" xfId="0" applyFont="1" applyBorder="1"/>
    <xf numFmtId="0" fontId="26" fillId="0" borderId="0" xfId="0" applyFont="1" applyAlignment="1"/>
    <xf numFmtId="183" fontId="18" fillId="0" borderId="0" xfId="0" quotePrefix="1" applyNumberFormat="1" applyFont="1" applyAlignment="1" applyProtection="1">
      <protection locked="0"/>
    </xf>
    <xf numFmtId="0" fontId="27" fillId="0" borderId="0" xfId="0" applyFont="1" applyAlignment="1"/>
    <xf numFmtId="0" fontId="26" fillId="0" borderId="0" xfId="0" applyFont="1" applyAlignment="1">
      <alignment horizontal="left"/>
    </xf>
    <xf numFmtId="0" fontId="22" fillId="0" borderId="1" xfId="0" applyFont="1" applyBorder="1"/>
    <xf numFmtId="0" fontId="24" fillId="0" borderId="7" xfId="0" applyFont="1" applyBorder="1"/>
    <xf numFmtId="0" fontId="24" fillId="0" borderId="13" xfId="0" applyFont="1" applyBorder="1"/>
    <xf numFmtId="184" fontId="30" fillId="0" borderId="0" xfId="0" quotePrefix="1" applyNumberFormat="1" applyFont="1" applyBorder="1" applyProtection="1">
      <protection locked="0"/>
    </xf>
    <xf numFmtId="3" fontId="25" fillId="0" borderId="0" xfId="0" applyNumberFormat="1" applyFont="1"/>
    <xf numFmtId="0" fontId="18" fillId="0" borderId="0" xfId="0" applyFont="1" applyBorder="1"/>
    <xf numFmtId="183" fontId="23" fillId="0" borderId="0" xfId="0" applyNumberFormat="1" applyFont="1"/>
    <xf numFmtId="186" fontId="23" fillId="0" borderId="15" xfId="0" applyNumberFormat="1" applyFont="1" applyBorder="1"/>
    <xf numFmtId="186" fontId="23" fillId="0" borderId="1" xfId="0" applyNumberFormat="1" applyFont="1" applyBorder="1"/>
    <xf numFmtId="186" fontId="23" fillId="0" borderId="2" xfId="0" applyNumberFormat="1" applyFont="1" applyBorder="1"/>
    <xf numFmtId="186" fontId="23" fillId="0" borderId="0" xfId="0" applyNumberFormat="1" applyFont="1" applyBorder="1"/>
    <xf numFmtId="186" fontId="23" fillId="0" borderId="3" xfId="0" applyNumberFormat="1" applyFont="1" applyBorder="1"/>
    <xf numFmtId="186" fontId="23" fillId="0" borderId="0" xfId="0" applyNumberFormat="1" applyFont="1"/>
    <xf numFmtId="183" fontId="23" fillId="0" borderId="0" xfId="0" applyNumberFormat="1" applyFont="1" applyBorder="1"/>
    <xf numFmtId="1" fontId="23" fillId="0" borderId="0" xfId="0" applyNumberFormat="1" applyFont="1" applyBorder="1" applyAlignment="1">
      <alignment horizontal="center"/>
    </xf>
    <xf numFmtId="186" fontId="24" fillId="0" borderId="15" xfId="0" applyNumberFormat="1" applyFont="1" applyBorder="1"/>
    <xf numFmtId="185" fontId="23" fillId="0" borderId="2" xfId="0" applyNumberFormat="1" applyFont="1" applyBorder="1"/>
    <xf numFmtId="186" fontId="23" fillId="0" borderId="4" xfId="0" applyNumberFormat="1" applyFont="1" applyBorder="1"/>
    <xf numFmtId="186" fontId="23" fillId="0" borderId="10" xfId="0" applyNumberFormat="1" applyFont="1" applyBorder="1"/>
    <xf numFmtId="186" fontId="24" fillId="0" borderId="3" xfId="0" applyNumberFormat="1" applyFont="1" applyBorder="1"/>
    <xf numFmtId="186" fontId="24" fillId="0" borderId="0" xfId="0" applyNumberFormat="1" applyFont="1" applyBorder="1"/>
    <xf numFmtId="186" fontId="24" fillId="0" borderId="2" xfId="0" applyNumberFormat="1" applyFont="1" applyBorder="1"/>
    <xf numFmtId="185" fontId="24" fillId="0" borderId="2" xfId="0" applyNumberFormat="1" applyFont="1" applyBorder="1"/>
    <xf numFmtId="186" fontId="24" fillId="0" borderId="0" xfId="0" applyNumberFormat="1" applyFont="1"/>
    <xf numFmtId="0" fontId="24" fillId="0" borderId="0" xfId="0" applyFont="1"/>
    <xf numFmtId="186" fontId="23" fillId="0" borderId="6" xfId="0" applyNumberFormat="1" applyFont="1" applyBorder="1"/>
    <xf numFmtId="182" fontId="23" fillId="0" borderId="2" xfId="0" applyNumberFormat="1" applyFont="1" applyBorder="1" applyAlignment="1">
      <alignment horizontal="center"/>
    </xf>
    <xf numFmtId="186" fontId="24" fillId="0" borderId="4" xfId="0" applyNumberFormat="1" applyFont="1" applyBorder="1"/>
    <xf numFmtId="1" fontId="23" fillId="0" borderId="0" xfId="0" applyNumberFormat="1" applyFont="1" applyAlignment="1">
      <alignment horizontal="center"/>
    </xf>
    <xf numFmtId="185" fontId="23" fillId="0" borderId="2" xfId="0" applyNumberFormat="1" applyFont="1" applyBorder="1" applyAlignment="1">
      <alignment horizontal="left"/>
    </xf>
    <xf numFmtId="187" fontId="23" fillId="0" borderId="0" xfId="0" applyNumberFormat="1" applyFont="1" applyBorder="1" applyAlignment="1">
      <alignment horizontal="left"/>
    </xf>
    <xf numFmtId="187" fontId="23" fillId="0" borderId="2" xfId="0" applyNumberFormat="1" applyFont="1" applyBorder="1" applyAlignment="1">
      <alignment horizontal="left"/>
    </xf>
    <xf numFmtId="187" fontId="23" fillId="0" borderId="3" xfId="0" applyNumberFormat="1" applyFont="1" applyBorder="1" applyAlignment="1">
      <alignment horizontal="left"/>
    </xf>
    <xf numFmtId="186" fontId="23" fillId="0" borderId="3" xfId="0" quotePrefix="1" applyNumberFormat="1" applyFont="1" applyBorder="1"/>
    <xf numFmtId="187" fontId="23" fillId="0" borderId="4" xfId="0" applyNumberFormat="1" applyFont="1" applyBorder="1" applyAlignment="1">
      <alignment horizontal="left"/>
    </xf>
    <xf numFmtId="186" fontId="18" fillId="0" borderId="1" xfId="0" applyNumberFormat="1" applyFont="1" applyBorder="1" applyAlignment="1">
      <alignment horizontal="left"/>
    </xf>
    <xf numFmtId="185" fontId="23" fillId="0" borderId="0" xfId="0" applyNumberFormat="1" applyFont="1" applyBorder="1"/>
    <xf numFmtId="185" fontId="23" fillId="0" borderId="0" xfId="0" applyNumberFormat="1" applyFont="1"/>
    <xf numFmtId="49" fontId="18" fillId="5" borderId="0" xfId="0" applyNumberFormat="1" applyFont="1" applyFill="1" applyProtection="1">
      <protection locked="0"/>
    </xf>
    <xf numFmtId="183" fontId="25" fillId="0" borderId="0" xfId="0" applyNumberFormat="1" applyFont="1" applyBorder="1" applyAlignment="1"/>
    <xf numFmtId="183" fontId="31" fillId="0" borderId="0" xfId="0" applyNumberFormat="1" applyFont="1" applyProtection="1">
      <protection locked="0"/>
    </xf>
    <xf numFmtId="0" fontId="23" fillId="0" borderId="2" xfId="0" applyFont="1" applyBorder="1" applyProtection="1">
      <protection locked="0"/>
    </xf>
    <xf numFmtId="0" fontId="23" fillId="0" borderId="1" xfId="0" applyFont="1" applyBorder="1" applyAlignment="1">
      <alignment horizontal="left"/>
    </xf>
    <xf numFmtId="49" fontId="18" fillId="0" borderId="0" xfId="0" applyNumberFormat="1" applyFont="1"/>
    <xf numFmtId="0" fontId="18" fillId="0" borderId="0" xfId="0" applyFont="1" applyFill="1" applyAlignment="1" applyProtection="1">
      <protection locked="0"/>
    </xf>
    <xf numFmtId="49" fontId="18" fillId="4" borderId="0" xfId="0" applyNumberFormat="1" applyFont="1" applyFill="1"/>
    <xf numFmtId="0" fontId="25" fillId="0" borderId="0" xfId="0" applyFont="1" applyProtection="1">
      <protection locked="0"/>
    </xf>
    <xf numFmtId="183" fontId="25" fillId="0" borderId="0" xfId="0" applyNumberFormat="1" applyFont="1" applyAlignment="1" applyProtection="1">
      <alignment horizontal="left"/>
      <protection locked="0"/>
    </xf>
    <xf numFmtId="183" fontId="25" fillId="0" borderId="0" xfId="0" applyNumberFormat="1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183" fontId="26" fillId="0" borderId="0" xfId="0" applyNumberFormat="1" applyFont="1" applyAlignment="1" applyProtection="1">
      <alignment horizontal="left"/>
      <protection locked="0"/>
    </xf>
    <xf numFmtId="3" fontId="26" fillId="0" borderId="0" xfId="0" applyNumberFormat="1" applyFont="1"/>
    <xf numFmtId="0" fontId="26" fillId="0" borderId="0" xfId="0" applyFont="1"/>
    <xf numFmtId="183" fontId="26" fillId="0" borderId="0" xfId="0" applyNumberFormat="1" applyFont="1" applyAlignment="1" applyProtection="1">
      <alignment horizontal="center"/>
      <protection locked="0"/>
    </xf>
    <xf numFmtId="183" fontId="23" fillId="0" borderId="0" xfId="0" applyNumberFormat="1" applyFont="1" applyAlignment="1">
      <alignment horizontal="left"/>
    </xf>
    <xf numFmtId="185" fontId="19" fillId="0" borderId="0" xfId="0" applyNumberFormat="1" applyFont="1"/>
    <xf numFmtId="186" fontId="19" fillId="0" borderId="0" xfId="0" applyNumberFormat="1" applyFont="1"/>
    <xf numFmtId="183" fontId="24" fillId="0" borderId="0" xfId="0" applyNumberFormat="1" applyFont="1" applyProtection="1">
      <protection locked="0"/>
    </xf>
    <xf numFmtId="0" fontId="31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2" fillId="0" borderId="1" xfId="0" applyFont="1" applyBorder="1" applyProtection="1">
      <protection locked="0"/>
    </xf>
    <xf numFmtId="0" fontId="23" fillId="0" borderId="10" xfId="0" applyFont="1" applyBorder="1" applyAlignment="1" applyProtection="1">
      <protection locked="0"/>
    </xf>
    <xf numFmtId="0" fontId="23" fillId="0" borderId="10" xfId="0" applyFont="1" applyBorder="1" applyProtection="1">
      <protection locked="0"/>
    </xf>
    <xf numFmtId="0" fontId="23" fillId="0" borderId="2" xfId="0" applyFont="1" applyBorder="1" applyAlignment="1" applyProtection="1">
      <protection locked="0"/>
    </xf>
    <xf numFmtId="186" fontId="23" fillId="0" borderId="2" xfId="0" applyNumberFormat="1" applyFont="1" applyBorder="1" applyProtection="1">
      <protection locked="0"/>
    </xf>
    <xf numFmtId="186" fontId="23" fillId="0" borderId="3" xfId="0" applyNumberFormat="1" applyFont="1" applyBorder="1" applyProtection="1">
      <protection locked="0"/>
    </xf>
    <xf numFmtId="186" fontId="24" fillId="0" borderId="2" xfId="0" applyNumberFormat="1" applyFont="1" applyBorder="1" applyProtection="1">
      <protection locked="0"/>
    </xf>
    <xf numFmtId="186" fontId="24" fillId="0" borderId="3" xfId="0" applyNumberFormat="1" applyFont="1" applyBorder="1" applyProtection="1">
      <protection locked="0"/>
    </xf>
    <xf numFmtId="0" fontId="24" fillId="0" borderId="0" xfId="0" applyFont="1" applyProtection="1">
      <protection locked="0"/>
    </xf>
    <xf numFmtId="0" fontId="24" fillId="0" borderId="2" xfId="0" applyFont="1" applyBorder="1" applyProtection="1"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13" xfId="0" applyFont="1" applyBorder="1" applyAlignment="1" applyProtection="1">
      <alignment horizontal="center"/>
      <protection locked="0"/>
    </xf>
    <xf numFmtId="182" fontId="18" fillId="0" borderId="0" xfId="0" applyNumberFormat="1" applyFont="1" applyProtection="1">
      <protection locked="0"/>
    </xf>
    <xf numFmtId="49" fontId="25" fillId="0" borderId="0" xfId="0" applyNumberFormat="1" applyFont="1" applyAlignment="1" applyProtection="1">
      <alignment horizontal="left"/>
      <protection locked="0"/>
    </xf>
    <xf numFmtId="183" fontId="25" fillId="0" borderId="0" xfId="0" applyNumberFormat="1" applyFont="1" applyAlignment="1" applyProtection="1">
      <protection locked="0"/>
    </xf>
    <xf numFmtId="182" fontId="25" fillId="0" borderId="0" xfId="0" applyNumberFormat="1" applyFont="1" applyProtection="1">
      <protection locked="0"/>
    </xf>
    <xf numFmtId="183" fontId="19" fillId="0" borderId="0" xfId="0" applyNumberFormat="1" applyFont="1" applyProtection="1">
      <protection locked="0"/>
    </xf>
    <xf numFmtId="0" fontId="23" fillId="0" borderId="8" xfId="0" applyFont="1" applyBorder="1" applyAlignment="1" applyProtection="1">
      <protection locked="0"/>
    </xf>
    <xf numFmtId="183" fontId="23" fillId="0" borderId="0" xfId="0" applyNumberFormat="1" applyFont="1" applyProtection="1">
      <protection locked="0"/>
    </xf>
    <xf numFmtId="0" fontId="23" fillId="0" borderId="5" xfId="0" applyFont="1" applyBorder="1" applyProtection="1">
      <protection locked="0"/>
    </xf>
    <xf numFmtId="0" fontId="23" fillId="0" borderId="7" xfId="0" applyFont="1" applyBorder="1" applyProtection="1">
      <protection locked="0"/>
    </xf>
    <xf numFmtId="0" fontId="23" fillId="0" borderId="9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8" xfId="0" applyFont="1" applyBorder="1" applyProtection="1">
      <protection locked="0"/>
    </xf>
    <xf numFmtId="0" fontId="24" fillId="0" borderId="15" xfId="0" applyFont="1" applyBorder="1" applyProtection="1">
      <protection locked="0"/>
    </xf>
    <xf numFmtId="0" fontId="24" fillId="0" borderId="14" xfId="0" applyFont="1" applyBorder="1" applyProtection="1">
      <protection locked="0"/>
    </xf>
    <xf numFmtId="0" fontId="23" fillId="0" borderId="3" xfId="0" applyFont="1" applyBorder="1" applyProtection="1">
      <protection locked="0"/>
    </xf>
    <xf numFmtId="0" fontId="23" fillId="0" borderId="4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0" fontId="23" fillId="0" borderId="0" xfId="0" applyFont="1" applyBorder="1" applyAlignment="1" applyProtection="1">
      <alignment horizontal="center"/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183" fontId="18" fillId="0" borderId="0" xfId="0" applyNumberFormat="1" applyFont="1" applyAlignment="1" applyProtection="1">
      <alignment horizontal="center"/>
      <protection locked="0"/>
    </xf>
    <xf numFmtId="49" fontId="18" fillId="4" borderId="0" xfId="0" applyNumberFormat="1" applyFont="1" applyFill="1" applyAlignment="1" applyProtection="1">
      <alignment horizontal="center"/>
      <protection locked="0"/>
    </xf>
    <xf numFmtId="184" fontId="33" fillId="0" borderId="0" xfId="0" applyNumberFormat="1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18" fillId="0" borderId="0" xfId="0" quotePrefix="1" applyFont="1" applyAlignment="1" applyProtection="1">
      <alignment horizontal="center"/>
      <protection locked="0"/>
    </xf>
    <xf numFmtId="183" fontId="29" fillId="0" borderId="0" xfId="0" applyNumberFormat="1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183" fontId="29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183" fontId="31" fillId="0" borderId="0" xfId="0" applyNumberFormat="1" applyFont="1" applyBorder="1" applyProtection="1">
      <protection locked="0"/>
    </xf>
    <xf numFmtId="0" fontId="23" fillId="0" borderId="0" xfId="0" applyFont="1" applyBorder="1" applyProtection="1">
      <protection locked="0"/>
    </xf>
    <xf numFmtId="3" fontId="23" fillId="0" borderId="0" xfId="0" applyNumberFormat="1" applyFont="1" applyProtection="1">
      <protection locked="0"/>
    </xf>
    <xf numFmtId="3" fontId="25" fillId="0" borderId="0" xfId="0" applyNumberFormat="1" applyFont="1" applyProtection="1">
      <protection locked="0"/>
    </xf>
    <xf numFmtId="3" fontId="25" fillId="0" borderId="0" xfId="0" applyNumberFormat="1" applyFont="1" applyBorder="1" applyProtection="1">
      <protection locked="0"/>
    </xf>
    <xf numFmtId="0" fontId="29" fillId="0" borderId="0" xfId="0" applyFont="1" applyAlignment="1" applyProtection="1">
      <alignment horizontal="left"/>
      <protection locked="0"/>
    </xf>
    <xf numFmtId="3" fontId="23" fillId="0" borderId="0" xfId="0" applyNumberFormat="1" applyFont="1" applyBorder="1" applyProtection="1">
      <protection locked="0"/>
    </xf>
    <xf numFmtId="184" fontId="33" fillId="0" borderId="0" xfId="0" applyNumberFormat="1" applyFont="1" applyBorder="1" applyProtection="1">
      <protection locked="0"/>
    </xf>
    <xf numFmtId="182" fontId="18" fillId="0" borderId="0" xfId="0" quotePrefix="1" applyNumberFormat="1" applyFont="1" applyProtection="1">
      <protection locked="0"/>
    </xf>
    <xf numFmtId="182" fontId="23" fillId="0" borderId="0" xfId="0" applyNumberFormat="1" applyFont="1" applyProtection="1">
      <protection locked="0"/>
    </xf>
    <xf numFmtId="0" fontId="18" fillId="0" borderId="0" xfId="0" applyNumberFormat="1" applyFont="1" applyAlignment="1" applyProtection="1">
      <alignment horizontal="center"/>
      <protection locked="0"/>
    </xf>
    <xf numFmtId="189" fontId="34" fillId="0" borderId="7" xfId="0" applyNumberFormat="1" applyFont="1" applyBorder="1" applyProtection="1">
      <protection locked="0"/>
    </xf>
    <xf numFmtId="189" fontId="19" fillId="0" borderId="7" xfId="0" applyNumberFormat="1" applyFont="1" applyBorder="1" applyProtection="1">
      <protection locked="0"/>
    </xf>
    <xf numFmtId="0" fontId="24" fillId="0" borderId="3" xfId="0" applyFont="1" applyBorder="1" applyProtection="1">
      <protection locked="0"/>
    </xf>
    <xf numFmtId="189" fontId="23" fillId="0" borderId="2" xfId="0" applyNumberFormat="1" applyFont="1" applyBorder="1" applyProtection="1">
      <protection locked="0"/>
    </xf>
    <xf numFmtId="189" fontId="24" fillId="0" borderId="2" xfId="0" applyNumberFormat="1" applyFont="1" applyBorder="1" applyProtection="1">
      <protection locked="0"/>
    </xf>
    <xf numFmtId="189" fontId="19" fillId="0" borderId="3" xfId="0" applyNumberFormat="1" applyFont="1" applyBorder="1" applyProtection="1">
      <protection locked="0"/>
    </xf>
    <xf numFmtId="189" fontId="34" fillId="0" borderId="2" xfId="0" applyNumberFormat="1" applyFont="1" applyBorder="1" applyProtection="1">
      <protection locked="0"/>
    </xf>
    <xf numFmtId="189" fontId="34" fillId="0" borderId="4" xfId="0" applyNumberFormat="1" applyFont="1" applyBorder="1" applyProtection="1">
      <protection locked="0"/>
    </xf>
    <xf numFmtId="189" fontId="34" fillId="0" borderId="3" xfId="0" applyNumberFormat="1" applyFont="1" applyBorder="1" applyProtection="1">
      <protection locked="0"/>
    </xf>
    <xf numFmtId="189" fontId="19" fillId="0" borderId="2" xfId="0" applyNumberFormat="1" applyFont="1" applyBorder="1" applyProtection="1">
      <protection locked="0"/>
    </xf>
    <xf numFmtId="0" fontId="23" fillId="0" borderId="2" xfId="0" applyFont="1" applyBorder="1" applyAlignment="1" applyProtection="1">
      <alignment horizontal="center"/>
      <protection locked="0"/>
    </xf>
    <xf numFmtId="189" fontId="34" fillId="0" borderId="0" xfId="0" applyNumberFormat="1" applyFont="1" applyProtection="1">
      <protection locked="0"/>
    </xf>
    <xf numFmtId="183" fontId="23" fillId="0" borderId="0" xfId="0" applyNumberFormat="1" applyFont="1" applyAlignment="1" applyProtection="1">
      <protection locked="0"/>
    </xf>
    <xf numFmtId="183" fontId="26" fillId="0" borderId="0" xfId="0" applyNumberFormat="1" applyFont="1" applyAlignment="1" applyProtection="1">
      <protection locked="0"/>
    </xf>
    <xf numFmtId="182" fontId="26" fillId="0" borderId="0" xfId="0" applyNumberFormat="1" applyFont="1" applyProtection="1">
      <protection locked="0"/>
    </xf>
    <xf numFmtId="188" fontId="26" fillId="0" borderId="0" xfId="0" applyNumberFormat="1" applyFont="1" applyAlignment="1" applyProtection="1">
      <alignment horizontal="right"/>
      <protection locked="0"/>
    </xf>
    <xf numFmtId="0" fontId="18" fillId="0" borderId="0" xfId="0" quotePrefix="1" applyFont="1" applyProtection="1">
      <protection locked="0"/>
    </xf>
    <xf numFmtId="0" fontId="19" fillId="0" borderId="0" xfId="0" applyFont="1" applyProtection="1">
      <protection locked="0"/>
    </xf>
    <xf numFmtId="183" fontId="28" fillId="0" borderId="0" xfId="0" applyNumberFormat="1" applyFont="1" applyAlignment="1" applyProtection="1">
      <protection locked="0"/>
    </xf>
    <xf numFmtId="182" fontId="28" fillId="0" borderId="0" xfId="0" applyNumberFormat="1" applyFont="1" applyProtection="1">
      <protection locked="0"/>
    </xf>
    <xf numFmtId="0" fontId="19" fillId="0" borderId="0" xfId="0" quotePrefix="1" applyFont="1" applyProtection="1">
      <protection locked="0"/>
    </xf>
    <xf numFmtId="0" fontId="31" fillId="0" borderId="0" xfId="0" applyFont="1" applyBorder="1" applyProtection="1">
      <protection locked="0"/>
    </xf>
    <xf numFmtId="3" fontId="19" fillId="0" borderId="0" xfId="0" applyNumberFormat="1" applyFont="1" applyProtection="1">
      <protection locked="0"/>
    </xf>
    <xf numFmtId="0" fontId="18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183" fontId="23" fillId="0" borderId="0" xfId="0" applyNumberFormat="1" applyFont="1" applyBorder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Border="1" applyAlignment="1" applyProtection="1">
      <protection locked="0"/>
    </xf>
    <xf numFmtId="0" fontId="23" fillId="0" borderId="0" xfId="0" applyFont="1" applyBorder="1" applyAlignment="1">
      <alignment horizontal="left"/>
    </xf>
    <xf numFmtId="0" fontId="25" fillId="0" borderId="0" xfId="0" applyFont="1"/>
    <xf numFmtId="182" fontId="26" fillId="0" borderId="0" xfId="0" applyNumberFormat="1" applyFont="1"/>
    <xf numFmtId="183" fontId="26" fillId="0" borderId="0" xfId="0" applyNumberFormat="1" applyFont="1" applyAlignment="1"/>
    <xf numFmtId="183" fontId="26" fillId="0" borderId="0" xfId="0" applyNumberFormat="1" applyFont="1" applyAlignment="1">
      <alignment horizontal="left"/>
    </xf>
    <xf numFmtId="183" fontId="29" fillId="0" borderId="0" xfId="0" applyNumberFormat="1" applyFont="1" applyBorder="1" applyAlignment="1">
      <alignment horizontal="left"/>
    </xf>
    <xf numFmtId="183" fontId="31" fillId="0" borderId="0" xfId="0" applyNumberFormat="1" applyFont="1" applyBorder="1"/>
    <xf numFmtId="1" fontId="18" fillId="0" borderId="0" xfId="0" applyNumberFormat="1" applyFont="1" applyAlignment="1">
      <alignment horizontal="right"/>
    </xf>
    <xf numFmtId="182" fontId="25" fillId="0" borderId="0" xfId="0" applyNumberFormat="1" applyFont="1" applyFill="1" applyProtection="1">
      <protection locked="0"/>
    </xf>
    <xf numFmtId="0" fontId="22" fillId="0" borderId="0" xfId="0" applyFont="1" applyProtection="1">
      <protection locked="0"/>
    </xf>
    <xf numFmtId="1" fontId="18" fillId="0" borderId="0" xfId="0" applyNumberFormat="1" applyFont="1" applyProtection="1">
      <protection locked="0"/>
    </xf>
    <xf numFmtId="182" fontId="25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182" fontId="18" fillId="0" borderId="0" xfId="0" applyNumberFormat="1" applyFont="1" applyFill="1" applyBorder="1"/>
    <xf numFmtId="182" fontId="18" fillId="0" borderId="0" xfId="0" applyNumberFormat="1" applyFont="1" applyFill="1" applyProtection="1">
      <protection locked="0"/>
    </xf>
    <xf numFmtId="182" fontId="18" fillId="0" borderId="0" xfId="0" applyNumberFormat="1" applyFont="1" applyFill="1" applyAlignment="1"/>
    <xf numFmtId="182" fontId="25" fillId="0" borderId="0" xfId="0" applyNumberFormat="1" applyFont="1" applyFill="1"/>
    <xf numFmtId="182" fontId="23" fillId="0" borderId="0" xfId="0" applyNumberFormat="1" applyFont="1" applyFill="1" applyProtection="1">
      <protection locked="0"/>
    </xf>
    <xf numFmtId="183" fontId="18" fillId="0" borderId="0" xfId="0" applyNumberFormat="1" applyFont="1" applyFill="1" applyAlignment="1">
      <alignment horizontal="center"/>
    </xf>
    <xf numFmtId="0" fontId="23" fillId="0" borderId="0" xfId="0" applyFont="1" applyFill="1" applyAlignment="1" applyProtection="1">
      <protection locked="0"/>
    </xf>
    <xf numFmtId="0" fontId="23" fillId="0" borderId="0" xfId="0" applyFont="1" applyFill="1" applyBorder="1"/>
    <xf numFmtId="186" fontId="23" fillId="0" borderId="0" xfId="0" applyNumberFormat="1" applyFont="1" applyFill="1" applyBorder="1"/>
    <xf numFmtId="186" fontId="23" fillId="0" borderId="0" xfId="0" applyNumberFormat="1" applyFont="1" applyFill="1" applyBorder="1" applyAlignment="1">
      <alignment horizontal="left"/>
    </xf>
    <xf numFmtId="1" fontId="25" fillId="0" borderId="0" xfId="0" applyNumberFormat="1" applyFont="1" applyFill="1" applyProtection="1">
      <protection locked="0"/>
    </xf>
    <xf numFmtId="0" fontId="18" fillId="0" borderId="13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0" borderId="13" xfId="0" quotePrefix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183" fontId="18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186" fontId="18" fillId="0" borderId="1" xfId="0" applyNumberFormat="1" applyFont="1" applyFill="1" applyBorder="1" applyAlignment="1">
      <alignment horizontal="left"/>
    </xf>
    <xf numFmtId="185" fontId="18" fillId="0" borderId="13" xfId="0" applyNumberFormat="1" applyFont="1" applyBorder="1"/>
    <xf numFmtId="186" fontId="18" fillId="0" borderId="13" xfId="0" applyNumberFormat="1" applyFont="1" applyBorder="1"/>
    <xf numFmtId="186" fontId="18" fillId="0" borderId="15" xfId="0" applyNumberFormat="1" applyFont="1" applyBorder="1"/>
    <xf numFmtId="186" fontId="18" fillId="0" borderId="14" xfId="0" applyNumberFormat="1" applyFont="1" applyBorder="1"/>
    <xf numFmtId="186" fontId="18" fillId="0" borderId="13" xfId="0" applyNumberFormat="1" applyFont="1" applyBorder="1" applyAlignment="1"/>
    <xf numFmtId="1" fontId="18" fillId="0" borderId="0" xfId="0" applyNumberFormat="1" applyFont="1" applyBorder="1" applyAlignment="1">
      <alignment horizontal="center"/>
    </xf>
    <xf numFmtId="186" fontId="18" fillId="0" borderId="0" xfId="0" applyNumberFormat="1" applyFont="1" applyBorder="1"/>
    <xf numFmtId="187" fontId="18" fillId="0" borderId="2" xfId="0" quotePrefix="1" applyNumberFormat="1" applyFont="1" applyBorder="1" applyAlignment="1">
      <alignment horizontal="center"/>
    </xf>
    <xf numFmtId="183" fontId="1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83" fontId="18" fillId="0" borderId="0" xfId="0" applyNumberFormat="1" applyFont="1" applyProtection="1"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left"/>
      <protection locked="0"/>
    </xf>
    <xf numFmtId="0" fontId="18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8" fillId="0" borderId="2" xfId="0" quotePrefix="1" applyFont="1" applyBorder="1" applyAlignment="1" applyProtection="1">
      <alignment horizontal="center"/>
      <protection locked="0"/>
    </xf>
    <xf numFmtId="0" fontId="0" fillId="0" borderId="0" xfId="0" quotePrefix="1"/>
    <xf numFmtId="49" fontId="0" fillId="0" borderId="0" xfId="0" applyNumberFormat="1"/>
    <xf numFmtId="180" fontId="19" fillId="0" borderId="0" xfId="0" applyNumberFormat="1" applyFont="1"/>
    <xf numFmtId="49" fontId="19" fillId="0" borderId="0" xfId="0" applyNumberFormat="1" applyFont="1"/>
    <xf numFmtId="0" fontId="37" fillId="0" borderId="0" xfId="0" applyFont="1"/>
    <xf numFmtId="183" fontId="31" fillId="0" borderId="0" xfId="0" applyNumberFormat="1" applyFont="1" applyAlignment="1" applyProtection="1">
      <alignment wrapText="1"/>
      <protection locked="0"/>
    </xf>
    <xf numFmtId="0" fontId="0" fillId="0" borderId="0" xfId="0" applyAlignment="1"/>
    <xf numFmtId="183" fontId="31" fillId="0" borderId="0" xfId="0" applyNumberFormat="1" applyFont="1" applyAlignment="1" applyProtection="1">
      <alignment vertical="top" wrapText="1"/>
      <protection locked="0"/>
    </xf>
    <xf numFmtId="0" fontId="0" fillId="0" borderId="0" xfId="0" applyAlignment="1">
      <alignment vertical="top"/>
    </xf>
  </cellXfs>
  <cellStyles count="4">
    <cellStyle name="Normaali" xfId="0" builtinId="0"/>
    <cellStyle name="Valuutta" xfId="1" builtinId="4"/>
    <cellStyle name="Valuutta 2" xfId="2"/>
    <cellStyle name="Valuutta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5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i-FI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Vaihda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0</xdr:row>
          <xdr:rowOff>0</xdr:rowOff>
        </xdr:from>
        <xdr:to>
          <xdr:col>6</xdr:col>
          <xdr:colOff>342900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i-FI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Palauta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inanssivalvonta.fi/VVV/Vakavaraisuusvalvonta/VATTI/VAT_Dokumentit/Tilastot/3.%20Tilastokirjat/Vakuutusyhti&#246;t%20ja%20yhdistykset/2007/Vahinko%202007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s"/>
      <sheetName val="TU"/>
      <sheetName val="TA"/>
      <sheetName val="TB"/>
      <sheetName val="TP"/>
      <sheetName val="ST"/>
      <sheetName val="LK"/>
      <sheetName val="VL1A"/>
      <sheetName val="VL01"/>
      <sheetName val="VL02"/>
      <sheetName val="VL03"/>
      <sheetName val="VL04-06"/>
      <sheetName val="VL07"/>
      <sheetName val="VL08-09"/>
      <sheetName val="VL10"/>
      <sheetName val="VL11-13"/>
      <sheetName val="VL14-15"/>
      <sheetName val="VL16"/>
      <sheetName val="VL17"/>
      <sheetName val="VLJV"/>
      <sheetName val="Virheet"/>
      <sheetName val="Maksutulo"/>
      <sheetName val="Vakuutusmaksutuotot"/>
      <sheetName val="Maksetut korvaukset"/>
      <sheetName val="Korvauskulut"/>
      <sheetName val="Liikekulut"/>
    </sheetNames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5"/>
  <sheetViews>
    <sheetView tabSelected="1" workbookViewId="0">
      <selection activeCell="E6" sqref="E6"/>
    </sheetView>
  </sheetViews>
  <sheetFormatPr defaultRowHeight="12.75" x14ac:dyDescent="0.2"/>
  <sheetData>
    <row r="4" spans="1:3" ht="15.75" x14ac:dyDescent="0.25">
      <c r="A4" s="439" t="s">
        <v>1856</v>
      </c>
      <c r="B4" s="436"/>
      <c r="C4" s="436"/>
    </row>
    <row r="5" spans="1:3" x14ac:dyDescent="0.2">
      <c r="B5" s="436"/>
    </row>
    <row r="6" spans="1:3" x14ac:dyDescent="0.2">
      <c r="A6" s="141" t="s">
        <v>1818</v>
      </c>
      <c r="B6" s="435"/>
    </row>
    <row r="7" spans="1:3" x14ac:dyDescent="0.2">
      <c r="B7" s="437" t="s">
        <v>1819</v>
      </c>
      <c r="C7" s="141" t="s">
        <v>1820</v>
      </c>
    </row>
    <row r="8" spans="1:3" x14ac:dyDescent="0.2">
      <c r="B8" s="438" t="s">
        <v>1821</v>
      </c>
      <c r="C8" s="141" t="s">
        <v>1822</v>
      </c>
    </row>
    <row r="9" spans="1:3" x14ac:dyDescent="0.2">
      <c r="B9" s="141" t="s">
        <v>1823</v>
      </c>
      <c r="C9" s="141" t="s">
        <v>1824</v>
      </c>
    </row>
    <row r="10" spans="1:3" x14ac:dyDescent="0.2">
      <c r="B10" s="141" t="s">
        <v>1825</v>
      </c>
      <c r="C10" s="141" t="s">
        <v>1826</v>
      </c>
    </row>
    <row r="11" spans="1:3" x14ac:dyDescent="0.2">
      <c r="B11" s="141" t="s">
        <v>1827</v>
      </c>
      <c r="C11" s="141" t="s">
        <v>1828</v>
      </c>
    </row>
    <row r="12" spans="1:3" x14ac:dyDescent="0.2">
      <c r="B12" s="141" t="s">
        <v>1829</v>
      </c>
      <c r="C12" s="141" t="s">
        <v>1830</v>
      </c>
    </row>
    <row r="13" spans="1:3" x14ac:dyDescent="0.2">
      <c r="B13" s="141" t="s">
        <v>1831</v>
      </c>
      <c r="C13" s="141" t="s">
        <v>1832</v>
      </c>
    </row>
    <row r="14" spans="1:3" x14ac:dyDescent="0.2">
      <c r="B14" s="141" t="s">
        <v>1833</v>
      </c>
      <c r="C14" s="141" t="s">
        <v>1834</v>
      </c>
    </row>
    <row r="15" spans="1:3" x14ac:dyDescent="0.2">
      <c r="B15" s="141" t="s">
        <v>1835</v>
      </c>
      <c r="C15" s="141" t="s">
        <v>1836</v>
      </c>
    </row>
    <row r="16" spans="1:3" x14ac:dyDescent="0.2">
      <c r="B16" s="141" t="s">
        <v>1837</v>
      </c>
      <c r="C16" s="141" t="s">
        <v>1838</v>
      </c>
    </row>
    <row r="17" spans="2:3" x14ac:dyDescent="0.2">
      <c r="B17" s="141" t="s">
        <v>1839</v>
      </c>
      <c r="C17" s="141" t="s">
        <v>1840</v>
      </c>
    </row>
    <row r="18" spans="2:3" x14ac:dyDescent="0.2">
      <c r="B18" s="141" t="s">
        <v>1841</v>
      </c>
      <c r="C18" s="141" t="s">
        <v>1842</v>
      </c>
    </row>
    <row r="19" spans="2:3" x14ac:dyDescent="0.2">
      <c r="B19" s="141" t="s">
        <v>1843</v>
      </c>
      <c r="C19" s="141" t="s">
        <v>1844</v>
      </c>
    </row>
    <row r="20" spans="2:3" x14ac:dyDescent="0.2">
      <c r="B20" s="141" t="s">
        <v>1845</v>
      </c>
      <c r="C20" s="141" t="s">
        <v>1846</v>
      </c>
    </row>
    <row r="21" spans="2:3" x14ac:dyDescent="0.2">
      <c r="B21" s="141" t="s">
        <v>1847</v>
      </c>
      <c r="C21" s="141" t="s">
        <v>1848</v>
      </c>
    </row>
    <row r="22" spans="2:3" x14ac:dyDescent="0.2">
      <c r="B22" s="141" t="s">
        <v>1849</v>
      </c>
      <c r="C22" s="141" t="s">
        <v>1850</v>
      </c>
    </row>
    <row r="23" spans="2:3" x14ac:dyDescent="0.2">
      <c r="B23" s="141" t="s">
        <v>1851</v>
      </c>
      <c r="C23" s="141" t="s">
        <v>1852</v>
      </c>
    </row>
    <row r="24" spans="2:3" x14ac:dyDescent="0.2">
      <c r="B24" s="141" t="s">
        <v>1853</v>
      </c>
      <c r="C24" s="141" t="s">
        <v>1854</v>
      </c>
    </row>
    <row r="25" spans="2:3" x14ac:dyDescent="0.2">
      <c r="B25" s="141" t="s">
        <v>1855</v>
      </c>
      <c r="C25" s="141" t="s">
        <v>89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AS43"/>
  <sheetViews>
    <sheetView zoomScale="75" workbookViewId="0">
      <pane xSplit="3" ySplit="16" topLeftCell="D17" activePane="bottomRight" state="frozen"/>
      <selection activeCell="H53" sqref="H53"/>
      <selection pane="topRight" activeCell="H53" sqref="H53"/>
      <selection pane="bottomLeft" activeCell="H53" sqref="H53"/>
      <selection pane="bottomRight" activeCell="J44" sqref="J44"/>
    </sheetView>
  </sheetViews>
  <sheetFormatPr defaultRowHeight="10.5" customHeight="1" x14ac:dyDescent="0.2"/>
  <cols>
    <col min="1" max="1" width="9.140625" style="45" hidden="1" customWidth="1"/>
    <col min="2" max="2" width="3.7109375" style="81" customWidth="1"/>
    <col min="3" max="3" width="21.28515625" style="45" customWidth="1"/>
    <col min="4" max="6" width="12.7109375" style="45" customWidth="1"/>
    <col min="7" max="7" width="14" style="45" customWidth="1"/>
    <col min="8" max="8" width="13.85546875" style="45" customWidth="1"/>
    <col min="9" max="11" width="17.7109375" style="45" customWidth="1"/>
    <col min="12" max="12" width="21.140625" style="45" customWidth="1"/>
    <col min="13" max="13" width="3.7109375" style="81" customWidth="1"/>
    <col min="14" max="16384" width="9.140625" style="45"/>
  </cols>
  <sheetData>
    <row r="1" spans="2:45" ht="14.1" customHeight="1" x14ac:dyDescent="0.2">
      <c r="C1" s="50" t="s">
        <v>1702</v>
      </c>
      <c r="E1" s="47"/>
    </row>
    <row r="2" spans="2:45" ht="14.1" customHeight="1" x14ac:dyDescent="0.2">
      <c r="C2" s="298" t="s">
        <v>1703</v>
      </c>
      <c r="E2" s="47"/>
    </row>
    <row r="3" spans="2:45" ht="14.1" customHeight="1" x14ac:dyDescent="0.2">
      <c r="C3" s="110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</row>
    <row r="4" spans="2:45" ht="14.1" customHeight="1" x14ac:dyDescent="0.2"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</row>
    <row r="5" spans="2:45" ht="14.1" customHeight="1" x14ac:dyDescent="0.2"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</row>
    <row r="6" spans="2:45" ht="14.1" customHeight="1" x14ac:dyDescent="0.2"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</row>
    <row r="7" spans="2:45" ht="14.1" customHeight="1" x14ac:dyDescent="0.2"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</row>
    <row r="8" spans="2:45" ht="14.1" customHeight="1" x14ac:dyDescent="0.2"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</row>
    <row r="9" spans="2:45" ht="14.1" customHeight="1" x14ac:dyDescent="0.2">
      <c r="C9" s="297"/>
      <c r="D9" s="254"/>
      <c r="E9" s="250"/>
      <c r="F9" s="247"/>
      <c r="G9" s="248"/>
      <c r="H9" s="302"/>
      <c r="I9" s="303"/>
      <c r="J9" s="302"/>
      <c r="K9" s="297"/>
      <c r="L9" s="279"/>
    </row>
    <row r="10" spans="2:45" ht="14.1" customHeight="1" x14ac:dyDescent="0.2"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</row>
    <row r="11" spans="2:45" ht="14.1" customHeight="1" x14ac:dyDescent="0.2"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</row>
    <row r="12" spans="2:45" s="53" customFormat="1" ht="14.1" customHeight="1" x14ac:dyDescent="0.2">
      <c r="B12" s="81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81"/>
    </row>
    <row r="13" spans="2:45" s="53" customFormat="1" ht="14.1" customHeight="1" x14ac:dyDescent="0.2">
      <c r="B13" s="81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81"/>
    </row>
    <row r="14" spans="2:45" s="95" customFormat="1" ht="14.1" customHeight="1" x14ac:dyDescent="0.2">
      <c r="B14" s="428"/>
      <c r="C14" s="429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28"/>
    </row>
    <row r="15" spans="2:45" ht="10.9" hidden="1" customHeight="1" x14ac:dyDescent="0.2">
      <c r="C15" s="297"/>
      <c r="D15" s="297" t="s">
        <v>1219</v>
      </c>
      <c r="E15" s="297" t="s">
        <v>1066</v>
      </c>
      <c r="F15" s="297" t="s">
        <v>1206</v>
      </c>
      <c r="G15" s="297" t="s">
        <v>738</v>
      </c>
      <c r="H15" s="297" t="s">
        <v>1207</v>
      </c>
      <c r="I15" s="297" t="s">
        <v>1208</v>
      </c>
      <c r="J15" s="297" t="s">
        <v>1209</v>
      </c>
      <c r="K15" s="297" t="s">
        <v>1068</v>
      </c>
      <c r="L15" s="297" t="s">
        <v>1210</v>
      </c>
    </row>
    <row r="16" spans="2:45" ht="10.9" hidden="1" customHeight="1" x14ac:dyDescent="0.2">
      <c r="C16" s="297"/>
      <c r="D16" s="297"/>
      <c r="E16" s="297"/>
      <c r="F16" s="297"/>
      <c r="G16" s="297"/>
      <c r="H16" s="297"/>
      <c r="I16" s="297"/>
      <c r="J16" s="297"/>
      <c r="K16" s="297" t="s">
        <v>1069</v>
      </c>
      <c r="L16" s="297" t="s">
        <v>263</v>
      </c>
      <c r="P16" s="45" t="e">
        <f>Valuutta</f>
        <v>#REF!</v>
      </c>
      <c r="AE16" s="45" t="e">
        <f>Valuutta</f>
        <v>#REF!</v>
      </c>
      <c r="AS16" s="45" t="e">
        <f>Valuutta</f>
        <v>#REF!</v>
      </c>
    </row>
    <row r="17" spans="1:13" s="55" customFormat="1" ht="25.5" customHeight="1" x14ac:dyDescent="0.2">
      <c r="A17" s="112" t="str">
        <f>'1. Tuloslaskelma'!A15</f>
        <v>0205048-2</v>
      </c>
      <c r="B17" s="112">
        <v>1</v>
      </c>
      <c r="C17" s="282" t="s">
        <v>530</v>
      </c>
      <c r="D17" s="310">
        <v>0</v>
      </c>
      <c r="E17" s="310">
        <v>0</v>
      </c>
      <c r="F17" s="310">
        <v>0</v>
      </c>
      <c r="G17" s="310">
        <v>0</v>
      </c>
      <c r="H17" s="310">
        <v>0</v>
      </c>
      <c r="I17" s="310">
        <v>0</v>
      </c>
      <c r="J17" s="310">
        <v>0</v>
      </c>
      <c r="K17" s="310">
        <v>0</v>
      </c>
      <c r="L17" s="310">
        <v>0</v>
      </c>
      <c r="M17" s="230">
        <v>1</v>
      </c>
    </row>
    <row r="18" spans="1:13" s="55" customFormat="1" ht="15" customHeight="1" x14ac:dyDescent="0.2">
      <c r="A18" s="112" t="str">
        <f>'1. Tuloslaskelma'!A16</f>
        <v>0719290-6</v>
      </c>
      <c r="B18" s="112">
        <v>2</v>
      </c>
      <c r="C18" s="282" t="s">
        <v>1369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v>0</v>
      </c>
      <c r="J18" s="310">
        <v>0</v>
      </c>
      <c r="K18" s="310">
        <v>0</v>
      </c>
      <c r="L18" s="310">
        <v>0</v>
      </c>
      <c r="M18" s="230">
        <v>2</v>
      </c>
    </row>
    <row r="19" spans="1:13" s="55" customFormat="1" ht="15" customHeight="1" x14ac:dyDescent="0.2">
      <c r="A19" s="112" t="str">
        <f>'1. Tuloslaskelma'!A17</f>
        <v>1715947-2</v>
      </c>
      <c r="B19" s="112">
        <v>3</v>
      </c>
      <c r="C19" s="282" t="s">
        <v>395</v>
      </c>
      <c r="D19" s="310">
        <v>0</v>
      </c>
      <c r="E19" s="310">
        <v>0</v>
      </c>
      <c r="F19" s="310">
        <v>0</v>
      </c>
      <c r="G19" s="310">
        <v>0</v>
      </c>
      <c r="H19" s="310">
        <v>0</v>
      </c>
      <c r="I19" s="310">
        <v>0</v>
      </c>
      <c r="J19" s="310">
        <v>0</v>
      </c>
      <c r="K19" s="310">
        <v>0</v>
      </c>
      <c r="L19" s="310">
        <v>0</v>
      </c>
      <c r="M19" s="230">
        <v>3</v>
      </c>
    </row>
    <row r="20" spans="1:13" s="55" customFormat="1" ht="15" customHeight="1" x14ac:dyDescent="0.2">
      <c r="A20" s="112" t="str">
        <f>'1. Tuloslaskelma'!A18</f>
        <v>0947118-3</v>
      </c>
      <c r="B20" s="112">
        <v>4</v>
      </c>
      <c r="C20" s="282" t="s">
        <v>531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230">
        <v>4</v>
      </c>
    </row>
    <row r="21" spans="1:13" s="55" customFormat="1" ht="15" customHeight="1" x14ac:dyDescent="0.2">
      <c r="A21" s="112" t="str">
        <f>'1. Tuloslaskelma'!A19</f>
        <v>0196741-6</v>
      </c>
      <c r="B21" s="112">
        <v>5</v>
      </c>
      <c r="C21" s="282" t="s">
        <v>532</v>
      </c>
      <c r="D21" s="310">
        <v>22878.739792072192</v>
      </c>
      <c r="E21" s="310">
        <v>22616.558066167996</v>
      </c>
      <c r="F21" s="310">
        <v>-12665.107439881842</v>
      </c>
      <c r="G21" s="310">
        <v>-5003.5866584571359</v>
      </c>
      <c r="H21" s="310">
        <v>-2713.5484136139189</v>
      </c>
      <c r="I21" s="310">
        <v>24797</v>
      </c>
      <c r="J21" s="310">
        <v>-200.61014625979544</v>
      </c>
      <c r="K21" s="310">
        <v>8015.9711518104341</v>
      </c>
      <c r="L21" s="310">
        <v>6423.8329195888618</v>
      </c>
      <c r="M21" s="230">
        <v>5</v>
      </c>
    </row>
    <row r="22" spans="1:13" s="55" customFormat="1" ht="15" customHeight="1" x14ac:dyDescent="0.2">
      <c r="A22" s="112" t="str">
        <f>'1. Tuloslaskelma'!A20</f>
        <v>0196826-7</v>
      </c>
      <c r="B22" s="112">
        <v>6</v>
      </c>
      <c r="C22" s="282" t="s">
        <v>533</v>
      </c>
      <c r="D22" s="310">
        <v>19372.771741733693</v>
      </c>
      <c r="E22" s="310">
        <v>18503.151887993248</v>
      </c>
      <c r="F22" s="310">
        <v>-19999.694636292828</v>
      </c>
      <c r="G22" s="310">
        <v>-5743.8300339571369</v>
      </c>
      <c r="H22" s="310">
        <v>0</v>
      </c>
      <c r="I22" s="310">
        <v>33410</v>
      </c>
      <c r="J22" s="310">
        <v>0</v>
      </c>
      <c r="K22" s="310">
        <v>8609.1285520485199</v>
      </c>
      <c r="L22" s="310">
        <v>28817.945153169563</v>
      </c>
      <c r="M22" s="230">
        <v>6</v>
      </c>
    </row>
    <row r="23" spans="1:13" s="55" customFormat="1" ht="15" customHeight="1" x14ac:dyDescent="0.2">
      <c r="A23" s="112" t="str">
        <f>'1. Tuloslaskelma'!A21</f>
        <v>0944524-1</v>
      </c>
      <c r="B23" s="112">
        <v>7</v>
      </c>
      <c r="C23" s="282" t="s">
        <v>534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230">
        <v>7</v>
      </c>
    </row>
    <row r="24" spans="1:13" s="55" customFormat="1" ht="15" customHeight="1" x14ac:dyDescent="0.2">
      <c r="A24" s="112" t="str">
        <f>'1. Tuloslaskelma'!A22</f>
        <v>1614120-3</v>
      </c>
      <c r="B24" s="112">
        <v>8</v>
      </c>
      <c r="C24" s="282" t="s">
        <v>396</v>
      </c>
      <c r="D24" s="310">
        <v>60218.919891904734</v>
      </c>
      <c r="E24" s="310">
        <v>58286.0661169874</v>
      </c>
      <c r="F24" s="310">
        <v>-53156.761189674558</v>
      </c>
      <c r="G24" s="310">
        <v>-12686.797266233873</v>
      </c>
      <c r="H24" s="310">
        <v>0</v>
      </c>
      <c r="I24" s="310">
        <v>106301</v>
      </c>
      <c r="J24" s="310">
        <v>0</v>
      </c>
      <c r="K24" s="310">
        <v>20307.811474471298</v>
      </c>
      <c r="L24" s="310">
        <v>50766.69177165538</v>
      </c>
      <c r="M24" s="230">
        <v>8</v>
      </c>
    </row>
    <row r="25" spans="1:13" s="55" customFormat="1" ht="15" customHeight="1" x14ac:dyDescent="0.2">
      <c r="A25" s="112" t="str">
        <f>'1. Tuloslaskelma'!A23</f>
        <v>1645428-5</v>
      </c>
      <c r="B25" s="112">
        <v>9</v>
      </c>
      <c r="C25" s="282" t="s">
        <v>535</v>
      </c>
      <c r="D25" s="393">
        <v>93.549984266022122</v>
      </c>
      <c r="E25" s="310">
        <v>140.6409763458858</v>
      </c>
      <c r="F25" s="310">
        <v>16.201997275019675</v>
      </c>
      <c r="G25" s="310">
        <v>-61.999989572350316</v>
      </c>
      <c r="H25" s="310">
        <v>-74.99798738624402</v>
      </c>
      <c r="I25" s="310">
        <v>52</v>
      </c>
      <c r="J25" s="310">
        <v>-45.168992403120825</v>
      </c>
      <c r="K25" s="310">
        <v>0</v>
      </c>
      <c r="L25" s="310">
        <v>0</v>
      </c>
      <c r="M25" s="230">
        <v>9</v>
      </c>
    </row>
    <row r="26" spans="1:13" s="55" customFormat="1" ht="15" customHeight="1" x14ac:dyDescent="0.2">
      <c r="A26" s="112" t="str">
        <f>'1. Tuloslaskelma'!A24</f>
        <v>0117107-1</v>
      </c>
      <c r="B26" s="112">
        <v>10</v>
      </c>
      <c r="C26" s="282" t="s">
        <v>536</v>
      </c>
      <c r="D26" s="310">
        <v>8644.4475961082844</v>
      </c>
      <c r="E26" s="310">
        <v>8099.7576877185502</v>
      </c>
      <c r="F26" s="310">
        <v>-9024.8416621305932</v>
      </c>
      <c r="G26" s="310">
        <v>-2515.8726768605916</v>
      </c>
      <c r="H26" s="310">
        <v>0</v>
      </c>
      <c r="I26" s="310">
        <v>18015</v>
      </c>
      <c r="J26" s="310">
        <v>0</v>
      </c>
      <c r="K26" s="310">
        <v>3457.7794184432496</v>
      </c>
      <c r="L26" s="310">
        <v>2637.2125564526887</v>
      </c>
      <c r="M26" s="230">
        <v>10</v>
      </c>
    </row>
    <row r="27" spans="1:13" s="55" customFormat="1" ht="15" customHeight="1" x14ac:dyDescent="0.2">
      <c r="A27" s="112" t="str">
        <f>'1. Tuloslaskelma'!A25</f>
        <v>0200030-3</v>
      </c>
      <c r="B27" s="112">
        <v>11</v>
      </c>
      <c r="C27" s="282" t="s">
        <v>537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230">
        <v>11</v>
      </c>
    </row>
    <row r="28" spans="1:13" s="55" customFormat="1" ht="15" customHeight="1" x14ac:dyDescent="0.2">
      <c r="A28" s="112" t="str">
        <f>'1. Tuloslaskelma'!A26</f>
        <v>0149782-1</v>
      </c>
      <c r="B28" s="112">
        <v>12</v>
      </c>
      <c r="C28" s="282" t="s">
        <v>538</v>
      </c>
      <c r="D28" s="393">
        <v>0</v>
      </c>
      <c r="E28" s="310">
        <v>0</v>
      </c>
      <c r="F28" s="310">
        <v>0</v>
      </c>
      <c r="G28" s="310">
        <v>0</v>
      </c>
      <c r="H28" s="310">
        <v>0</v>
      </c>
      <c r="I28" s="310">
        <v>0</v>
      </c>
      <c r="J28" s="310">
        <v>0</v>
      </c>
      <c r="K28" s="310">
        <v>0</v>
      </c>
      <c r="L28" s="310">
        <v>0</v>
      </c>
      <c r="M28" s="230">
        <v>12</v>
      </c>
    </row>
    <row r="29" spans="1:13" s="55" customFormat="1" ht="15" customHeight="1" x14ac:dyDescent="0.2">
      <c r="A29" s="112" t="str">
        <f>'1. Tuloslaskelma'!A27</f>
        <v>0146905-4</v>
      </c>
      <c r="B29" s="112" t="s">
        <v>1792</v>
      </c>
      <c r="C29" s="282" t="s">
        <v>539</v>
      </c>
      <c r="D29" s="310">
        <v>8070.450722647628</v>
      </c>
      <c r="E29" s="310">
        <v>8034.1647387504927</v>
      </c>
      <c r="F29" s="310">
        <v>-7154.4258842227446</v>
      </c>
      <c r="G29" s="310">
        <v>-1666.0862395639595</v>
      </c>
      <c r="H29" s="310">
        <v>-96.362172776661467</v>
      </c>
      <c r="I29" s="310">
        <v>13684</v>
      </c>
      <c r="J29" s="310">
        <v>-96.362172776661467</v>
      </c>
      <c r="K29" s="310">
        <v>3623.6343605484503</v>
      </c>
      <c r="L29" s="310">
        <v>5285.4741410470642</v>
      </c>
      <c r="M29" s="330" t="s">
        <v>1792</v>
      </c>
    </row>
    <row r="30" spans="1:13" s="55" customFormat="1" ht="15" customHeight="1" x14ac:dyDescent="0.2">
      <c r="A30" s="112" t="str">
        <f>'1. Tuloslaskelma'!A28</f>
        <v>0145065-2</v>
      </c>
      <c r="B30" s="112" t="s">
        <v>1793</v>
      </c>
      <c r="C30" s="282" t="s">
        <v>540</v>
      </c>
      <c r="D30" s="310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330" t="s">
        <v>1793</v>
      </c>
    </row>
    <row r="31" spans="1:13" s="55" customFormat="1" ht="15" customHeight="1" x14ac:dyDescent="0.2">
      <c r="A31" s="112" t="str">
        <f>'1. Tuloslaskelma'!A29</f>
        <v>0117081-0</v>
      </c>
      <c r="B31" s="112" t="s">
        <v>1794</v>
      </c>
      <c r="C31" s="282" t="s">
        <v>815</v>
      </c>
      <c r="D31" s="310">
        <v>0</v>
      </c>
      <c r="E31" s="310">
        <v>0</v>
      </c>
      <c r="F31" s="310">
        <v>0</v>
      </c>
      <c r="G31" s="310">
        <v>0</v>
      </c>
      <c r="H31" s="310">
        <v>0</v>
      </c>
      <c r="I31" s="310">
        <v>0</v>
      </c>
      <c r="J31" s="310">
        <v>0</v>
      </c>
      <c r="K31" s="310">
        <v>0</v>
      </c>
      <c r="L31" s="310">
        <v>0</v>
      </c>
      <c r="M31" s="330" t="s">
        <v>1794</v>
      </c>
    </row>
    <row r="32" spans="1:13" s="55" customFormat="1" ht="15" customHeight="1" x14ac:dyDescent="0.2">
      <c r="A32" s="112" t="str">
        <f>'1. Tuloslaskelma'!A30</f>
        <v>0211695-5</v>
      </c>
      <c r="B32" s="112" t="s">
        <v>1795</v>
      </c>
      <c r="C32" s="282" t="s">
        <v>541</v>
      </c>
      <c r="D32" s="393">
        <v>5773.3325489951685</v>
      </c>
      <c r="E32" s="310">
        <v>5546.8075870939329</v>
      </c>
      <c r="F32" s="310">
        <v>-7220.7586655555724</v>
      </c>
      <c r="G32" s="310">
        <v>-1389.7518687096949</v>
      </c>
      <c r="H32" s="310">
        <v>898.40484654846352</v>
      </c>
      <c r="I32" s="310">
        <v>13843</v>
      </c>
      <c r="J32" s="310">
        <v>-2287.5582616153793</v>
      </c>
      <c r="K32" s="310">
        <v>2016.05696044356</v>
      </c>
      <c r="L32" s="310">
        <v>6037.5249845611916</v>
      </c>
      <c r="M32" s="330" t="s">
        <v>1795</v>
      </c>
    </row>
    <row r="33" spans="1:13" s="55" customFormat="1" ht="15" customHeight="1" x14ac:dyDescent="0.2">
      <c r="A33" s="115" t="s">
        <v>1664</v>
      </c>
      <c r="B33" s="112" t="s">
        <v>1796</v>
      </c>
      <c r="C33" s="282" t="s">
        <v>1661</v>
      </c>
      <c r="D33" s="310">
        <v>1257.7335384644043</v>
      </c>
      <c r="E33" s="310">
        <v>1446.3736649965617</v>
      </c>
      <c r="F33" s="310">
        <v>-1161.9279107023426</v>
      </c>
      <c r="G33" s="310">
        <v>-459.12692278039486</v>
      </c>
      <c r="H33" s="310">
        <v>45.901347364096075</v>
      </c>
      <c r="I33" s="310">
        <v>1976</v>
      </c>
      <c r="J33" s="310">
        <v>-12.023747977750759</v>
      </c>
      <c r="K33" s="310">
        <v>488.39991785703057</v>
      </c>
      <c r="L33" s="310">
        <v>446.39992492092227</v>
      </c>
      <c r="M33" s="330" t="s">
        <v>1796</v>
      </c>
    </row>
    <row r="34" spans="1:13" s="55" customFormat="1" ht="15" customHeight="1" x14ac:dyDescent="0.2">
      <c r="A34" s="112" t="str">
        <f>'1. Tuloslaskelma'!A32</f>
        <v>1458359-3</v>
      </c>
      <c r="B34" s="112" t="s">
        <v>1797</v>
      </c>
      <c r="C34" s="282" t="s">
        <v>55</v>
      </c>
      <c r="D34" s="310">
        <v>35989.858846940268</v>
      </c>
      <c r="E34" s="310">
        <v>34150.085236367981</v>
      </c>
      <c r="F34" s="310">
        <v>-27556.641245305647</v>
      </c>
      <c r="G34" s="310">
        <v>-6505.0266759330516</v>
      </c>
      <c r="H34" s="310">
        <v>-163.91997243063975</v>
      </c>
      <c r="I34" s="310">
        <v>27785</v>
      </c>
      <c r="J34" s="310">
        <v>-163.91997243063975</v>
      </c>
      <c r="K34" s="310">
        <v>13352.610424252141</v>
      </c>
      <c r="L34" s="310">
        <v>20859.216491731633</v>
      </c>
      <c r="M34" s="330" t="s">
        <v>1797</v>
      </c>
    </row>
    <row r="35" spans="1:13" s="55" customFormat="1" ht="15" customHeight="1" x14ac:dyDescent="0.2">
      <c r="A35" s="112" t="str">
        <f>'1. Tuloslaskelma'!A33</f>
        <v>0211034-2</v>
      </c>
      <c r="B35" s="112" t="s">
        <v>1798</v>
      </c>
      <c r="C35" s="282" t="s">
        <v>542</v>
      </c>
      <c r="D35" s="310">
        <v>34966.946858981719</v>
      </c>
      <c r="E35" s="310">
        <v>33404.682121735786</v>
      </c>
      <c r="F35" s="310">
        <v>-24111.849263661494</v>
      </c>
      <c r="G35" s="310">
        <v>-9744.6604306397694</v>
      </c>
      <c r="H35" s="310">
        <v>0</v>
      </c>
      <c r="I35" s="310">
        <v>54252.137132772434</v>
      </c>
      <c r="J35" s="310">
        <v>0</v>
      </c>
      <c r="K35" s="310">
        <v>15006.813476035159</v>
      </c>
      <c r="L35" s="310">
        <v>11143.044125874514</v>
      </c>
      <c r="M35" s="330" t="s">
        <v>1798</v>
      </c>
    </row>
    <row r="36" spans="1:13" s="55" customFormat="1" ht="15" customHeight="1" x14ac:dyDescent="0.2">
      <c r="A36" s="112" t="str">
        <f>'1. Tuloslaskelma'!A34</f>
        <v>0116717-9</v>
      </c>
      <c r="B36" s="112" t="s">
        <v>1799</v>
      </c>
      <c r="C36" s="282" t="s">
        <v>543</v>
      </c>
      <c r="D36" s="310">
        <v>0</v>
      </c>
      <c r="E36" s="310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330" t="s">
        <v>1799</v>
      </c>
    </row>
    <row r="37" spans="1:13" s="55" customFormat="1" ht="15" customHeight="1" x14ac:dyDescent="0.2">
      <c r="A37" s="112" t="str">
        <f>'1. Tuloslaskelma'!A35</f>
        <v>0145082-0</v>
      </c>
      <c r="B37" s="112" t="s">
        <v>1800</v>
      </c>
      <c r="C37" s="282" t="s">
        <v>544</v>
      </c>
      <c r="D37" s="310">
        <v>0</v>
      </c>
      <c r="E37" s="310">
        <v>0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30" t="s">
        <v>1800</v>
      </c>
    </row>
    <row r="38" spans="1:13" s="61" customFormat="1" ht="15" customHeight="1" x14ac:dyDescent="0.2">
      <c r="A38" s="311"/>
      <c r="B38" s="312"/>
      <c r="C38" s="116" t="s">
        <v>1726</v>
      </c>
      <c r="D38" s="313">
        <v>197266.75152211409</v>
      </c>
      <c r="E38" s="313">
        <v>190228.28808415783</v>
      </c>
      <c r="F38" s="313">
        <v>-162035.8059001526</v>
      </c>
      <c r="G38" s="313">
        <v>-45776.738762707959</v>
      </c>
      <c r="H38" s="313">
        <v>-2104.5223522949045</v>
      </c>
      <c r="I38" s="313">
        <v>294115.13713277242</v>
      </c>
      <c r="J38" s="313">
        <v>-2805.6432934633476</v>
      </c>
      <c r="K38" s="313">
        <v>74878.20573590984</v>
      </c>
      <c r="L38" s="313">
        <v>132417.34206900184</v>
      </c>
      <c r="M38" s="312"/>
    </row>
    <row r="39" spans="1:13" s="55" customFormat="1" ht="15" customHeight="1" x14ac:dyDescent="0.2">
      <c r="A39" s="112"/>
      <c r="B39" s="230"/>
      <c r="C39" s="117" t="s">
        <v>1727</v>
      </c>
      <c r="D39" s="310"/>
      <c r="E39" s="310"/>
      <c r="F39" s="310"/>
      <c r="G39" s="310"/>
      <c r="H39" s="310"/>
      <c r="I39" s="310"/>
      <c r="J39" s="310"/>
      <c r="K39" s="310"/>
      <c r="L39" s="310"/>
      <c r="M39" s="230"/>
    </row>
    <row r="40" spans="1:13" ht="16.899999999999999" customHeight="1" x14ac:dyDescent="0.2">
      <c r="A40" s="297"/>
      <c r="B40" s="314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314"/>
    </row>
    <row r="41" spans="1:13" ht="16.899999999999999" customHeight="1" x14ac:dyDescent="0.2">
      <c r="A41" s="297"/>
      <c r="B41" s="278" t="s">
        <v>1699</v>
      </c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314"/>
    </row>
    <row r="42" spans="1:13" ht="24.75" customHeight="1" x14ac:dyDescent="0.2">
      <c r="A42" s="297"/>
      <c r="B42" s="442" t="s">
        <v>1779</v>
      </c>
      <c r="C42" s="443"/>
      <c r="D42" s="443"/>
      <c r="E42" s="443"/>
      <c r="F42" s="443"/>
      <c r="G42" s="443"/>
      <c r="H42" s="297"/>
      <c r="I42" s="297"/>
      <c r="J42" s="297"/>
      <c r="K42" s="297"/>
      <c r="L42" s="297"/>
      <c r="M42" s="314"/>
    </row>
    <row r="43" spans="1:13" ht="16.899999999999999" customHeight="1" x14ac:dyDescent="0.2">
      <c r="A43" s="297"/>
      <c r="B43" s="314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314"/>
    </row>
  </sheetData>
  <mergeCells count="1">
    <mergeCell ref="B42:G42"/>
  </mergeCells>
  <phoneticPr fontId="0" type="noConversion"/>
  <pageMargins left="0.59055118110236227" right="0.19685039370078741" top="0.78740157480314965" bottom="0.19685039370078741" header="0.51181102362204722" footer="0.51181102362204722"/>
  <pageSetup paperSize="9" firstPageNumber="52" orientation="portrait" useFirstPageNumber="1" r:id="rId1"/>
  <headerFooter alignWithMargins="0">
    <oddHeader>&amp;C– &amp;P –&amp;RFinland 2010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2"/>
  <dimension ref="A1:AT48"/>
  <sheetViews>
    <sheetView zoomScale="75" workbookViewId="0">
      <pane xSplit="3" ySplit="16" topLeftCell="D17" activePane="bottomRight" state="frozen"/>
      <selection activeCell="H53" sqref="H53"/>
      <selection pane="topRight" activeCell="H53" sqref="H53"/>
      <selection pane="bottomLeft" activeCell="H53" sqref="H53"/>
      <selection pane="bottomRight" activeCell="K47" sqref="K47"/>
    </sheetView>
  </sheetViews>
  <sheetFormatPr defaultRowHeight="10.5" customHeight="1" x14ac:dyDescent="0.2"/>
  <cols>
    <col min="1" max="1" width="8.140625" style="45" hidden="1" customWidth="1"/>
    <col min="2" max="2" width="4" style="44" customWidth="1"/>
    <col min="3" max="3" width="21.7109375" style="45" customWidth="1"/>
    <col min="4" max="6" width="12.7109375" style="45" customWidth="1"/>
    <col min="7" max="7" width="13.140625" style="45" customWidth="1"/>
    <col min="8" max="8" width="14" style="45" customWidth="1"/>
    <col min="9" max="9" width="17.28515625" style="45" customWidth="1"/>
    <col min="10" max="10" width="18.7109375" style="45" customWidth="1"/>
    <col min="11" max="11" width="17.7109375" style="45" customWidth="1"/>
    <col min="12" max="12" width="21" style="45" customWidth="1"/>
    <col min="13" max="13" width="15.85546875" style="45" customWidth="1"/>
    <col min="14" max="15" width="3.7109375" style="44" customWidth="1"/>
    <col min="16" max="16" width="21.7109375" style="45" customWidth="1"/>
    <col min="17" max="17" width="12.140625" style="45" customWidth="1"/>
    <col min="18" max="18" width="14.140625" style="45" customWidth="1"/>
    <col min="19" max="19" width="12.5703125" style="45" customWidth="1"/>
    <col min="20" max="20" width="14.28515625" style="45" customWidth="1"/>
    <col min="21" max="21" width="12.7109375" style="45" customWidth="1"/>
    <col min="22" max="22" width="13.85546875" style="45" customWidth="1"/>
    <col min="23" max="23" width="12.140625" style="45" customWidth="1"/>
    <col min="24" max="24" width="14.140625" style="45" customWidth="1"/>
    <col min="25" max="25" width="12" style="45" customWidth="1"/>
    <col min="26" max="26" width="14.42578125" style="45" customWidth="1"/>
    <col min="27" max="27" width="11.7109375" style="45" customWidth="1"/>
    <col min="28" max="28" width="14.5703125" style="45" customWidth="1"/>
    <col min="29" max="30" width="3.7109375" style="44" customWidth="1"/>
    <col min="31" max="31" width="22.28515625" style="45" customWidth="1"/>
    <col min="32" max="32" width="12.140625" style="45" customWidth="1"/>
    <col min="33" max="33" width="15" style="45" customWidth="1"/>
    <col min="34" max="34" width="12.7109375" style="45" customWidth="1"/>
    <col min="35" max="35" width="17.5703125" style="45" customWidth="1"/>
    <col min="36" max="36" width="12.7109375" style="45" customWidth="1"/>
    <col min="37" max="37" width="14.140625" style="45" customWidth="1"/>
    <col min="38" max="38" width="11.85546875" style="45" customWidth="1"/>
    <col min="39" max="39" width="14.42578125" style="45" customWidth="1"/>
    <col min="40" max="40" width="11.7109375" style="45" customWidth="1"/>
    <col min="41" max="41" width="14.7109375" style="45" customWidth="1"/>
    <col min="42" max="42" width="11.28515625" style="45" customWidth="1"/>
    <col min="43" max="43" width="14.85546875" style="45" customWidth="1"/>
    <col min="44" max="44" width="3.7109375" style="44" customWidth="1"/>
    <col min="45" max="16384" width="9.140625" style="45"/>
  </cols>
  <sheetData>
    <row r="1" spans="2:45" ht="14.1" customHeight="1" x14ac:dyDescent="0.2">
      <c r="C1" s="50" t="s">
        <v>1704</v>
      </c>
      <c r="P1" s="50" t="s">
        <v>1704</v>
      </c>
      <c r="AE1" s="50" t="s">
        <v>1704</v>
      </c>
    </row>
    <row r="2" spans="2:45" ht="14.1" customHeight="1" x14ac:dyDescent="0.2">
      <c r="C2" s="50" t="s">
        <v>1705</v>
      </c>
      <c r="K2" s="40"/>
      <c r="L2" s="40"/>
      <c r="M2" s="40"/>
      <c r="P2" s="50" t="s">
        <v>1705</v>
      </c>
      <c r="AE2" s="50" t="s">
        <v>1705</v>
      </c>
    </row>
    <row r="3" spans="2:45" ht="14.1" customHeight="1" x14ac:dyDescent="0.2"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00" t="s">
        <v>837</v>
      </c>
      <c r="N3" s="316"/>
      <c r="O3" s="316"/>
      <c r="P3" s="315" t="s">
        <v>37</v>
      </c>
      <c r="Q3" s="317" t="s">
        <v>1688</v>
      </c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6"/>
      <c r="AD3" s="316"/>
      <c r="AE3" s="315" t="s">
        <v>37</v>
      </c>
      <c r="AF3" s="317" t="s">
        <v>1688</v>
      </c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9"/>
      <c r="AR3" s="316"/>
      <c r="AS3" s="297"/>
    </row>
    <row r="4" spans="2:45" ht="14.1" customHeight="1" x14ac:dyDescent="0.2"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279" t="s">
        <v>842</v>
      </c>
      <c r="N4" s="316"/>
      <c r="O4" s="316"/>
      <c r="P4" s="110"/>
      <c r="Q4" s="320" t="s">
        <v>1070</v>
      </c>
      <c r="R4" s="321"/>
      <c r="S4" s="320" t="s">
        <v>1071</v>
      </c>
      <c r="T4" s="322"/>
      <c r="U4" s="320" t="s">
        <v>1072</v>
      </c>
      <c r="V4" s="322" t="s">
        <v>1073</v>
      </c>
      <c r="W4" s="320" t="s">
        <v>1074</v>
      </c>
      <c r="X4" s="321"/>
      <c r="Y4" s="320" t="s">
        <v>1075</v>
      </c>
      <c r="Z4" s="321"/>
      <c r="AA4" s="320" t="s">
        <v>1076</v>
      </c>
      <c r="AB4" s="321"/>
      <c r="AC4" s="316"/>
      <c r="AD4" s="316"/>
      <c r="AE4" s="110"/>
      <c r="AF4" s="320" t="s">
        <v>1092</v>
      </c>
      <c r="AG4" s="321"/>
      <c r="AH4" s="320" t="s">
        <v>1093</v>
      </c>
      <c r="AI4" s="321"/>
      <c r="AJ4" s="320" t="s">
        <v>1094</v>
      </c>
      <c r="AK4" s="322" t="s">
        <v>1095</v>
      </c>
      <c r="AL4" s="320" t="s">
        <v>1096</v>
      </c>
      <c r="AM4" s="321"/>
      <c r="AN4" s="322" t="s">
        <v>1097</v>
      </c>
      <c r="AO4" s="322"/>
      <c r="AP4" s="320" t="s">
        <v>1098</v>
      </c>
      <c r="AQ4" s="321"/>
      <c r="AR4" s="316"/>
      <c r="AS4" s="297"/>
    </row>
    <row r="5" spans="2:45" ht="14.1" customHeight="1" x14ac:dyDescent="0.2"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279"/>
      <c r="N5" s="316"/>
      <c r="O5" s="316"/>
      <c r="P5" s="110" t="s">
        <v>40</v>
      </c>
      <c r="Q5" s="323" t="s">
        <v>1099</v>
      </c>
      <c r="R5" s="324"/>
      <c r="S5" s="323" t="s">
        <v>1100</v>
      </c>
      <c r="T5" s="324"/>
      <c r="U5" s="323" t="s">
        <v>1101</v>
      </c>
      <c r="V5" s="324"/>
      <c r="W5" s="323" t="s">
        <v>1102</v>
      </c>
      <c r="X5" s="324"/>
      <c r="Y5" s="323" t="s">
        <v>1103</v>
      </c>
      <c r="Z5" s="324"/>
      <c r="AA5" s="323" t="s">
        <v>1104</v>
      </c>
      <c r="AB5" s="324"/>
      <c r="AC5" s="316"/>
      <c r="AD5" s="316"/>
      <c r="AE5" s="110" t="s">
        <v>40</v>
      </c>
      <c r="AF5" s="323" t="s">
        <v>1105</v>
      </c>
      <c r="AG5" s="324"/>
      <c r="AH5" s="325" t="s">
        <v>1706</v>
      </c>
      <c r="AI5" s="326"/>
      <c r="AJ5" s="323" t="s">
        <v>1106</v>
      </c>
      <c r="AK5" s="327"/>
      <c r="AL5" s="323" t="s">
        <v>1107</v>
      </c>
      <c r="AM5" s="327"/>
      <c r="AN5" s="323" t="s">
        <v>141</v>
      </c>
      <c r="AO5" s="327"/>
      <c r="AP5" s="323" t="s">
        <v>1108</v>
      </c>
      <c r="AQ5" s="327"/>
      <c r="AR5" s="316"/>
      <c r="AS5" s="297"/>
    </row>
    <row r="6" spans="2:45" ht="14.1" customHeight="1" x14ac:dyDescent="0.2"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02" t="s">
        <v>850</v>
      </c>
      <c r="N6" s="316"/>
      <c r="O6" s="316"/>
      <c r="P6" s="111"/>
      <c r="Q6" s="279"/>
      <c r="R6" s="279" t="s">
        <v>1109</v>
      </c>
      <c r="S6" s="279"/>
      <c r="T6" s="279" t="s">
        <v>1109</v>
      </c>
      <c r="U6" s="279"/>
      <c r="V6" s="279" t="s">
        <v>1109</v>
      </c>
      <c r="W6" s="279"/>
      <c r="X6" s="279" t="s">
        <v>1109</v>
      </c>
      <c r="Y6" s="279"/>
      <c r="Z6" s="279" t="s">
        <v>1109</v>
      </c>
      <c r="AA6" s="279"/>
      <c r="AB6" s="279" t="s">
        <v>1109</v>
      </c>
      <c r="AC6" s="316"/>
      <c r="AD6" s="316"/>
      <c r="AE6" s="111"/>
      <c r="AF6" s="279"/>
      <c r="AG6" s="279" t="s">
        <v>1109</v>
      </c>
      <c r="AH6" s="323" t="s">
        <v>1110</v>
      </c>
      <c r="AI6" s="327"/>
      <c r="AJ6" s="279"/>
      <c r="AK6" s="279" t="s">
        <v>1109</v>
      </c>
      <c r="AL6" s="279"/>
      <c r="AM6" s="279" t="s">
        <v>1109</v>
      </c>
      <c r="AN6" s="279"/>
      <c r="AO6" s="279" t="s">
        <v>1109</v>
      </c>
      <c r="AP6" s="279"/>
      <c r="AQ6" s="279" t="s">
        <v>1109</v>
      </c>
      <c r="AR6" s="316"/>
      <c r="AS6" s="297"/>
    </row>
    <row r="7" spans="2:45" ht="14.1" customHeight="1" x14ac:dyDescent="0.2"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02" t="s">
        <v>860</v>
      </c>
      <c r="N7" s="316"/>
      <c r="O7" s="316"/>
      <c r="P7" s="111" t="s">
        <v>42</v>
      </c>
      <c r="Q7" s="279" t="s">
        <v>204</v>
      </c>
      <c r="R7" s="279" t="s">
        <v>1111</v>
      </c>
      <c r="S7" s="279" t="s">
        <v>204</v>
      </c>
      <c r="T7" s="279" t="s">
        <v>1111</v>
      </c>
      <c r="U7" s="279" t="s">
        <v>204</v>
      </c>
      <c r="V7" s="279" t="s">
        <v>1111</v>
      </c>
      <c r="W7" s="279" t="s">
        <v>204</v>
      </c>
      <c r="X7" s="279" t="s">
        <v>1111</v>
      </c>
      <c r="Y7" s="279" t="s">
        <v>204</v>
      </c>
      <c r="Z7" s="279" t="s">
        <v>1111</v>
      </c>
      <c r="AA7" s="279" t="s">
        <v>204</v>
      </c>
      <c r="AB7" s="279" t="s">
        <v>1111</v>
      </c>
      <c r="AC7" s="316"/>
      <c r="AD7" s="316"/>
      <c r="AE7" s="111" t="s">
        <v>42</v>
      </c>
      <c r="AF7" s="279" t="s">
        <v>204</v>
      </c>
      <c r="AG7" s="279" t="s">
        <v>1111</v>
      </c>
      <c r="AH7" s="279" t="s">
        <v>204</v>
      </c>
      <c r="AI7" s="279" t="s">
        <v>1109</v>
      </c>
      <c r="AJ7" s="279" t="s">
        <v>204</v>
      </c>
      <c r="AK7" s="279" t="s">
        <v>1111</v>
      </c>
      <c r="AL7" s="279" t="s">
        <v>204</v>
      </c>
      <c r="AM7" s="279" t="s">
        <v>1111</v>
      </c>
      <c r="AN7" s="279" t="s">
        <v>204</v>
      </c>
      <c r="AO7" s="279" t="s">
        <v>1111</v>
      </c>
      <c r="AP7" s="279" t="s">
        <v>204</v>
      </c>
      <c r="AQ7" s="279" t="s">
        <v>1111</v>
      </c>
      <c r="AR7" s="316"/>
      <c r="AS7" s="297"/>
    </row>
    <row r="8" spans="2:45" ht="14.1" customHeight="1" x14ac:dyDescent="0.2"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02"/>
      <c r="N8" s="316"/>
      <c r="O8" s="316"/>
      <c r="P8" s="297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316"/>
      <c r="AD8" s="316"/>
      <c r="AE8" s="297"/>
      <c r="AF8" s="279"/>
      <c r="AG8" s="279"/>
      <c r="AH8" s="279"/>
      <c r="AI8" s="279" t="s">
        <v>1111</v>
      </c>
      <c r="AJ8" s="279"/>
      <c r="AK8" s="279"/>
      <c r="AL8" s="279"/>
      <c r="AM8" s="279"/>
      <c r="AN8" s="279"/>
      <c r="AO8" s="279"/>
      <c r="AP8" s="279"/>
      <c r="AQ8" s="279"/>
      <c r="AR8" s="316"/>
      <c r="AS8" s="297"/>
    </row>
    <row r="9" spans="2:45" ht="14.1" customHeight="1" x14ac:dyDescent="0.2"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02"/>
      <c r="N9" s="316"/>
      <c r="O9" s="316"/>
      <c r="P9" s="297"/>
      <c r="Q9" s="279" t="s">
        <v>1025</v>
      </c>
      <c r="R9" s="279" t="s">
        <v>1112</v>
      </c>
      <c r="S9" s="279" t="s">
        <v>1025</v>
      </c>
      <c r="T9" s="279" t="s">
        <v>1112</v>
      </c>
      <c r="U9" s="279" t="s">
        <v>1025</v>
      </c>
      <c r="V9" s="279" t="s">
        <v>1112</v>
      </c>
      <c r="W9" s="279" t="s">
        <v>1025</v>
      </c>
      <c r="X9" s="279" t="s">
        <v>1112</v>
      </c>
      <c r="Y9" s="279" t="s">
        <v>1025</v>
      </c>
      <c r="Z9" s="279" t="s">
        <v>1112</v>
      </c>
      <c r="AA9" s="279" t="s">
        <v>1025</v>
      </c>
      <c r="AB9" s="279" t="s">
        <v>1112</v>
      </c>
      <c r="AC9" s="316"/>
      <c r="AD9" s="316"/>
      <c r="AE9" s="297"/>
      <c r="AF9" s="279" t="s">
        <v>1025</v>
      </c>
      <c r="AG9" s="279" t="s">
        <v>1112</v>
      </c>
      <c r="AH9" s="279" t="s">
        <v>1025</v>
      </c>
      <c r="AI9" s="279" t="s">
        <v>1112</v>
      </c>
      <c r="AJ9" s="279" t="s">
        <v>1025</v>
      </c>
      <c r="AK9" s="279" t="s">
        <v>1112</v>
      </c>
      <c r="AL9" s="279" t="s">
        <v>1025</v>
      </c>
      <c r="AM9" s="279" t="s">
        <v>1112</v>
      </c>
      <c r="AN9" s="279" t="s">
        <v>1025</v>
      </c>
      <c r="AO9" s="279" t="s">
        <v>1112</v>
      </c>
      <c r="AP9" s="279" t="s">
        <v>1025</v>
      </c>
      <c r="AQ9" s="279" t="s">
        <v>1112</v>
      </c>
      <c r="AR9" s="316"/>
      <c r="AS9" s="297"/>
    </row>
    <row r="10" spans="2:45" ht="14.1" customHeight="1" x14ac:dyDescent="0.2"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04" t="s">
        <v>1011</v>
      </c>
      <c r="N10" s="316"/>
      <c r="O10" s="316"/>
      <c r="P10" s="297"/>
      <c r="Q10" s="279"/>
      <c r="R10" s="279" t="s">
        <v>244</v>
      </c>
      <c r="S10" s="279"/>
      <c r="T10" s="279" t="s">
        <v>244</v>
      </c>
      <c r="U10" s="279"/>
      <c r="V10" s="279" t="s">
        <v>244</v>
      </c>
      <c r="W10" s="279"/>
      <c r="X10" s="279" t="s">
        <v>244</v>
      </c>
      <c r="Y10" s="279"/>
      <c r="Z10" s="279" t="s">
        <v>244</v>
      </c>
      <c r="AA10" s="279"/>
      <c r="AB10" s="279" t="s">
        <v>244</v>
      </c>
      <c r="AC10" s="316"/>
      <c r="AD10" s="316"/>
      <c r="AE10" s="297"/>
      <c r="AF10" s="279"/>
      <c r="AG10" s="279" t="s">
        <v>244</v>
      </c>
      <c r="AH10" s="279"/>
      <c r="AI10" s="279" t="s">
        <v>244</v>
      </c>
      <c r="AJ10" s="279"/>
      <c r="AK10" s="279" t="s">
        <v>244</v>
      </c>
      <c r="AL10" s="279"/>
      <c r="AM10" s="279" t="s">
        <v>244</v>
      </c>
      <c r="AN10" s="279"/>
      <c r="AO10" s="279" t="s">
        <v>244</v>
      </c>
      <c r="AP10" s="279"/>
      <c r="AQ10" s="279" t="s">
        <v>244</v>
      </c>
      <c r="AR10" s="316"/>
      <c r="AS10" s="297"/>
    </row>
    <row r="11" spans="2:45" ht="14.1" customHeight="1" x14ac:dyDescent="0.2"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04" t="s">
        <v>1022</v>
      </c>
      <c r="N11" s="316"/>
      <c r="O11" s="316"/>
      <c r="P11" s="297"/>
      <c r="Q11" s="279" t="s">
        <v>168</v>
      </c>
      <c r="R11" s="279"/>
      <c r="S11" s="279" t="s">
        <v>168</v>
      </c>
      <c r="T11" s="279"/>
      <c r="U11" s="279" t="s">
        <v>168</v>
      </c>
      <c r="V11" s="279"/>
      <c r="W11" s="279" t="s">
        <v>168</v>
      </c>
      <c r="X11" s="279"/>
      <c r="Y11" s="279" t="s">
        <v>168</v>
      </c>
      <c r="Z11" s="279"/>
      <c r="AA11" s="279" t="s">
        <v>168</v>
      </c>
      <c r="AB11" s="279"/>
      <c r="AC11" s="316"/>
      <c r="AD11" s="316"/>
      <c r="AE11" s="297"/>
      <c r="AF11" s="279" t="s">
        <v>168</v>
      </c>
      <c r="AG11" s="279"/>
      <c r="AH11" s="279" t="s">
        <v>168</v>
      </c>
      <c r="AI11" s="279"/>
      <c r="AJ11" s="279" t="s">
        <v>168</v>
      </c>
      <c r="AK11" s="279"/>
      <c r="AL11" s="279" t="s">
        <v>168</v>
      </c>
      <c r="AM11" s="279"/>
      <c r="AN11" s="279" t="s">
        <v>168</v>
      </c>
      <c r="AO11" s="279"/>
      <c r="AP11" s="279" t="s">
        <v>168</v>
      </c>
      <c r="AQ11" s="279"/>
      <c r="AR11" s="316"/>
      <c r="AS11" s="297"/>
    </row>
    <row r="12" spans="2:45" ht="14.1" customHeight="1" x14ac:dyDescent="0.2"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04" t="s">
        <v>1031</v>
      </c>
      <c r="N12" s="316"/>
      <c r="O12" s="316"/>
      <c r="P12" s="297"/>
      <c r="Q12" s="307" t="s">
        <v>1026</v>
      </c>
      <c r="R12" s="307" t="s">
        <v>1113</v>
      </c>
      <c r="S12" s="307" t="s">
        <v>1026</v>
      </c>
      <c r="T12" s="307" t="s">
        <v>1113</v>
      </c>
      <c r="U12" s="307" t="s">
        <v>1026</v>
      </c>
      <c r="V12" s="307" t="s">
        <v>1113</v>
      </c>
      <c r="W12" s="307" t="s">
        <v>1026</v>
      </c>
      <c r="X12" s="307" t="s">
        <v>1113</v>
      </c>
      <c r="Y12" s="307" t="s">
        <v>1026</v>
      </c>
      <c r="Z12" s="307" t="s">
        <v>1113</v>
      </c>
      <c r="AA12" s="307" t="s">
        <v>1026</v>
      </c>
      <c r="AB12" s="307" t="s">
        <v>1113</v>
      </c>
      <c r="AC12" s="316"/>
      <c r="AD12" s="316"/>
      <c r="AE12" s="297"/>
      <c r="AF12" s="307" t="s">
        <v>1026</v>
      </c>
      <c r="AG12" s="307" t="s">
        <v>1113</v>
      </c>
      <c r="AH12" s="307" t="s">
        <v>1026</v>
      </c>
      <c r="AI12" s="307" t="s">
        <v>1113</v>
      </c>
      <c r="AJ12" s="307" t="s">
        <v>1026</v>
      </c>
      <c r="AK12" s="307" t="s">
        <v>1113</v>
      </c>
      <c r="AL12" s="307" t="s">
        <v>1026</v>
      </c>
      <c r="AM12" s="307" t="s">
        <v>1113</v>
      </c>
      <c r="AN12" s="307" t="s">
        <v>1026</v>
      </c>
      <c r="AO12" s="307" t="s">
        <v>1113</v>
      </c>
      <c r="AP12" s="307" t="s">
        <v>1026</v>
      </c>
      <c r="AQ12" s="307" t="s">
        <v>1113</v>
      </c>
      <c r="AR12" s="316"/>
      <c r="AS12" s="297"/>
    </row>
    <row r="13" spans="2:45" ht="14.1" customHeight="1" x14ac:dyDescent="0.2"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04"/>
      <c r="N13" s="316"/>
      <c r="O13" s="316"/>
      <c r="P13" s="297"/>
      <c r="Q13" s="307"/>
      <c r="R13" s="307" t="s">
        <v>1114</v>
      </c>
      <c r="S13" s="307"/>
      <c r="T13" s="307" t="s">
        <v>1114</v>
      </c>
      <c r="U13" s="307"/>
      <c r="V13" s="307" t="s">
        <v>1114</v>
      </c>
      <c r="W13" s="307"/>
      <c r="X13" s="307" t="s">
        <v>1114</v>
      </c>
      <c r="Y13" s="307"/>
      <c r="Z13" s="307" t="s">
        <v>1114</v>
      </c>
      <c r="AA13" s="307"/>
      <c r="AB13" s="307" t="s">
        <v>1114</v>
      </c>
      <c r="AC13" s="316"/>
      <c r="AD13" s="316"/>
      <c r="AE13" s="297"/>
      <c r="AF13" s="307"/>
      <c r="AG13" s="307" t="s">
        <v>1114</v>
      </c>
      <c r="AH13" s="307"/>
      <c r="AI13" s="307" t="s">
        <v>1114</v>
      </c>
      <c r="AJ13" s="307"/>
      <c r="AK13" s="307" t="s">
        <v>1114</v>
      </c>
      <c r="AL13" s="307"/>
      <c r="AM13" s="307" t="s">
        <v>1114</v>
      </c>
      <c r="AN13" s="307"/>
      <c r="AO13" s="307" t="s">
        <v>1114</v>
      </c>
      <c r="AP13" s="307"/>
      <c r="AQ13" s="307" t="s">
        <v>1114</v>
      </c>
      <c r="AR13" s="316"/>
      <c r="AS13" s="297"/>
    </row>
    <row r="14" spans="2:45" s="95" customFormat="1" ht="14.1" customHeight="1" x14ac:dyDescent="0.2">
      <c r="B14" s="428"/>
      <c r="C14" s="429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30">
        <v>11</v>
      </c>
      <c r="N14" s="428"/>
      <c r="O14" s="428"/>
      <c r="P14" s="429" t="s">
        <v>1434</v>
      </c>
      <c r="Q14" s="430">
        <v>12</v>
      </c>
      <c r="R14" s="430">
        <v>13</v>
      </c>
      <c r="S14" s="430">
        <v>14</v>
      </c>
      <c r="T14" s="430">
        <v>15</v>
      </c>
      <c r="U14" s="430">
        <v>16</v>
      </c>
      <c r="V14" s="430">
        <v>17</v>
      </c>
      <c r="W14" s="430">
        <v>18</v>
      </c>
      <c r="X14" s="430">
        <v>19</v>
      </c>
      <c r="Y14" s="430">
        <v>20</v>
      </c>
      <c r="Z14" s="430">
        <v>21</v>
      </c>
      <c r="AA14" s="430">
        <v>22</v>
      </c>
      <c r="AB14" s="430">
        <v>23</v>
      </c>
      <c r="AC14" s="428"/>
      <c r="AD14" s="428"/>
      <c r="AE14" s="429" t="s">
        <v>204</v>
      </c>
      <c r="AF14" s="430">
        <v>24</v>
      </c>
      <c r="AG14" s="430">
        <v>25</v>
      </c>
      <c r="AH14" s="430">
        <v>26</v>
      </c>
      <c r="AI14" s="430">
        <v>27</v>
      </c>
      <c r="AJ14" s="430">
        <v>28</v>
      </c>
      <c r="AK14" s="430">
        <v>29</v>
      </c>
      <c r="AL14" s="430">
        <v>30</v>
      </c>
      <c r="AM14" s="430">
        <v>31</v>
      </c>
      <c r="AN14" s="430">
        <v>32</v>
      </c>
      <c r="AO14" s="430">
        <v>33</v>
      </c>
      <c r="AP14" s="430">
        <v>34</v>
      </c>
      <c r="AQ14" s="430">
        <v>35</v>
      </c>
      <c r="AR14" s="428"/>
    </row>
    <row r="15" spans="2:45" ht="11.1" hidden="1" customHeight="1" x14ac:dyDescent="0.2">
      <c r="C15" s="297"/>
      <c r="D15" s="328" t="s">
        <v>1213</v>
      </c>
      <c r="E15" s="328" t="s">
        <v>1115</v>
      </c>
      <c r="F15" s="328" t="s">
        <v>1211</v>
      </c>
      <c r="G15" s="328" t="s">
        <v>739</v>
      </c>
      <c r="H15" s="328" t="s">
        <v>1232</v>
      </c>
      <c r="I15" s="328" t="s">
        <v>1233</v>
      </c>
      <c r="J15" s="328" t="s">
        <v>1234</v>
      </c>
      <c r="K15" s="328" t="s">
        <v>1116</v>
      </c>
      <c r="L15" s="328" t="s">
        <v>1235</v>
      </c>
      <c r="M15" s="328" t="s">
        <v>1123</v>
      </c>
      <c r="N15" s="316"/>
      <c r="O15" s="316"/>
      <c r="P15" s="297"/>
      <c r="Q15" s="328" t="s">
        <v>1124</v>
      </c>
      <c r="R15" s="328" t="s">
        <v>1131</v>
      </c>
      <c r="S15" s="328" t="s">
        <v>1125</v>
      </c>
      <c r="T15" s="328" t="s">
        <v>1132</v>
      </c>
      <c r="U15" s="328" t="s">
        <v>1118</v>
      </c>
      <c r="V15" s="328" t="s">
        <v>1237</v>
      </c>
      <c r="W15" s="328" t="s">
        <v>1119</v>
      </c>
      <c r="X15" s="328" t="s">
        <v>1238</v>
      </c>
      <c r="Y15" s="328" t="s">
        <v>1120</v>
      </c>
      <c r="Z15" s="328" t="s">
        <v>1239</v>
      </c>
      <c r="AA15" s="328" t="s">
        <v>1121</v>
      </c>
      <c r="AB15" s="328" t="s">
        <v>1240</v>
      </c>
      <c r="AC15" s="316"/>
      <c r="AD15" s="316"/>
      <c r="AE15" s="297"/>
      <c r="AF15" s="328" t="s">
        <v>1122</v>
      </c>
      <c r="AG15" s="328" t="s">
        <v>1241</v>
      </c>
      <c r="AH15" s="328" t="s">
        <v>1126</v>
      </c>
      <c r="AI15" s="328" t="s">
        <v>1242</v>
      </c>
      <c r="AJ15" s="328" t="s">
        <v>1127</v>
      </c>
      <c r="AK15" s="328" t="s">
        <v>1243</v>
      </c>
      <c r="AL15" s="328" t="s">
        <v>1128</v>
      </c>
      <c r="AM15" s="328" t="s">
        <v>1244</v>
      </c>
      <c r="AN15" s="328" t="s">
        <v>1129</v>
      </c>
      <c r="AO15" s="328" t="s">
        <v>1245</v>
      </c>
      <c r="AP15" s="328" t="s">
        <v>1130</v>
      </c>
      <c r="AQ15" s="328" t="s">
        <v>1246</v>
      </c>
      <c r="AR15" s="316"/>
      <c r="AS15" s="297"/>
    </row>
    <row r="16" spans="2:45" ht="11.1" hidden="1" customHeight="1" x14ac:dyDescent="0.2">
      <c r="C16" s="297"/>
      <c r="D16" s="328"/>
      <c r="E16" s="328"/>
      <c r="F16" s="328"/>
      <c r="G16" s="328"/>
      <c r="H16" s="328"/>
      <c r="I16" s="328"/>
      <c r="J16" s="328"/>
      <c r="K16" s="328" t="s">
        <v>1117</v>
      </c>
      <c r="L16" s="328" t="s">
        <v>1236</v>
      </c>
      <c r="M16" s="328"/>
      <c r="N16" s="316"/>
      <c r="O16" s="316"/>
      <c r="P16" s="297" t="s">
        <v>1434</v>
      </c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316"/>
      <c r="AD16" s="316"/>
      <c r="AE16" s="297" t="s">
        <v>1434</v>
      </c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316"/>
      <c r="AS16" s="297" t="s">
        <v>1434</v>
      </c>
    </row>
    <row r="17" spans="1:45" s="55" customFormat="1" ht="25.5" customHeight="1" x14ac:dyDescent="0.2">
      <c r="A17" s="329" t="str">
        <f>'1. Tuloslaskelma'!A15</f>
        <v>0205048-2</v>
      </c>
      <c r="B17" s="329">
        <v>1</v>
      </c>
      <c r="C17" s="282" t="s">
        <v>530</v>
      </c>
      <c r="D17" s="310">
        <v>0</v>
      </c>
      <c r="E17" s="310">
        <v>0</v>
      </c>
      <c r="F17" s="310">
        <v>0</v>
      </c>
      <c r="G17" s="310">
        <v>0</v>
      </c>
      <c r="H17" s="310">
        <v>0</v>
      </c>
      <c r="I17" s="310">
        <v>0</v>
      </c>
      <c r="J17" s="310">
        <v>0</v>
      </c>
      <c r="K17" s="310">
        <v>0</v>
      </c>
      <c r="L17" s="310">
        <v>0</v>
      </c>
      <c r="M17" s="389">
        <v>0</v>
      </c>
      <c r="N17" s="330">
        <v>1</v>
      </c>
      <c r="O17" s="330">
        <v>1</v>
      </c>
      <c r="P17" s="114" t="s">
        <v>530</v>
      </c>
      <c r="Q17" s="310">
        <v>0</v>
      </c>
      <c r="R17" s="310">
        <v>0</v>
      </c>
      <c r="S17" s="310">
        <v>0</v>
      </c>
      <c r="T17" s="310">
        <v>0</v>
      </c>
      <c r="U17" s="310">
        <v>0</v>
      </c>
      <c r="V17" s="310">
        <v>0</v>
      </c>
      <c r="W17" s="310">
        <v>0</v>
      </c>
      <c r="X17" s="310">
        <v>0</v>
      </c>
      <c r="Y17" s="310">
        <v>0</v>
      </c>
      <c r="Z17" s="310">
        <v>0</v>
      </c>
      <c r="AA17" s="310">
        <v>0</v>
      </c>
      <c r="AB17" s="310">
        <v>0</v>
      </c>
      <c r="AC17" s="330">
        <v>1</v>
      </c>
      <c r="AD17" s="330">
        <v>1</v>
      </c>
      <c r="AE17" s="114" t="s">
        <v>530</v>
      </c>
      <c r="AF17" s="310">
        <v>0</v>
      </c>
      <c r="AG17" s="310">
        <v>0</v>
      </c>
      <c r="AH17" s="310">
        <v>0</v>
      </c>
      <c r="AI17" s="310">
        <v>0</v>
      </c>
      <c r="AJ17" s="310">
        <v>0</v>
      </c>
      <c r="AK17" s="310">
        <v>0</v>
      </c>
      <c r="AL17" s="310">
        <v>0</v>
      </c>
      <c r="AM17" s="310">
        <v>0</v>
      </c>
      <c r="AN17" s="310">
        <v>0</v>
      </c>
      <c r="AO17" s="310">
        <v>0</v>
      </c>
      <c r="AP17" s="310">
        <v>0</v>
      </c>
      <c r="AQ17" s="310">
        <v>0</v>
      </c>
      <c r="AR17" s="330">
        <v>1</v>
      </c>
      <c r="AS17" s="95"/>
    </row>
    <row r="18" spans="1:45" s="55" customFormat="1" ht="15" customHeight="1" x14ac:dyDescent="0.2">
      <c r="A18" s="329" t="str">
        <f>'1. Tuloslaskelma'!A16</f>
        <v>0719290-6</v>
      </c>
      <c r="B18" s="329">
        <v>2</v>
      </c>
      <c r="C18" s="282" t="s">
        <v>1369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v>0</v>
      </c>
      <c r="J18" s="310">
        <v>0</v>
      </c>
      <c r="K18" s="310">
        <v>0</v>
      </c>
      <c r="L18" s="310">
        <v>0</v>
      </c>
      <c r="M18" s="389">
        <v>0</v>
      </c>
      <c r="N18" s="330">
        <v>2</v>
      </c>
      <c r="O18" s="330">
        <v>2</v>
      </c>
      <c r="P18" s="114" t="s">
        <v>1369</v>
      </c>
      <c r="Q18" s="310">
        <v>0</v>
      </c>
      <c r="R18" s="310">
        <v>0</v>
      </c>
      <c r="S18" s="310">
        <v>0</v>
      </c>
      <c r="T18" s="310">
        <v>0</v>
      </c>
      <c r="U18" s="310">
        <v>0</v>
      </c>
      <c r="V18" s="310">
        <v>0</v>
      </c>
      <c r="W18" s="310">
        <v>0</v>
      </c>
      <c r="X18" s="310">
        <v>0</v>
      </c>
      <c r="Y18" s="310">
        <v>0</v>
      </c>
      <c r="Z18" s="310">
        <v>0</v>
      </c>
      <c r="AA18" s="310">
        <v>0</v>
      </c>
      <c r="AB18" s="310">
        <v>0</v>
      </c>
      <c r="AC18" s="330">
        <v>2</v>
      </c>
      <c r="AD18" s="330">
        <v>2</v>
      </c>
      <c r="AE18" s="114" t="s">
        <v>1369</v>
      </c>
      <c r="AF18" s="310">
        <v>0</v>
      </c>
      <c r="AG18" s="310">
        <v>0</v>
      </c>
      <c r="AH18" s="310">
        <v>0</v>
      </c>
      <c r="AI18" s="310">
        <v>0</v>
      </c>
      <c r="AJ18" s="310">
        <v>0</v>
      </c>
      <c r="AK18" s="310">
        <v>0</v>
      </c>
      <c r="AL18" s="310">
        <v>0</v>
      </c>
      <c r="AM18" s="310">
        <v>0</v>
      </c>
      <c r="AN18" s="310">
        <v>0</v>
      </c>
      <c r="AO18" s="310">
        <v>0</v>
      </c>
      <c r="AP18" s="310">
        <v>0</v>
      </c>
      <c r="AQ18" s="310">
        <v>0</v>
      </c>
      <c r="AR18" s="330">
        <v>2</v>
      </c>
      <c r="AS18" s="95"/>
    </row>
    <row r="19" spans="1:45" s="55" customFormat="1" ht="15" customHeight="1" x14ac:dyDescent="0.2">
      <c r="A19" s="329" t="str">
        <f>'1. Tuloslaskelma'!A17</f>
        <v>1715947-2</v>
      </c>
      <c r="B19" s="329">
        <v>3</v>
      </c>
      <c r="C19" s="282" t="s">
        <v>395</v>
      </c>
      <c r="D19" s="310">
        <v>32906.42698553628</v>
      </c>
      <c r="E19" s="310">
        <v>31847.882693570646</v>
      </c>
      <c r="F19" s="310">
        <v>-26879.114009257552</v>
      </c>
      <c r="G19" s="310">
        <v>-5097.932702589269</v>
      </c>
      <c r="H19" s="310">
        <v>82.786486076312571</v>
      </c>
      <c r="I19" s="310">
        <v>14992</v>
      </c>
      <c r="J19" s="310">
        <v>-31.139254762753311</v>
      </c>
      <c r="K19" s="310">
        <v>11593.791430064261</v>
      </c>
      <c r="L19" s="310">
        <v>6647.6798819405049</v>
      </c>
      <c r="M19" s="389">
        <v>0</v>
      </c>
      <c r="N19" s="330">
        <v>3</v>
      </c>
      <c r="O19" s="330">
        <v>3</v>
      </c>
      <c r="P19" s="114" t="s">
        <v>395</v>
      </c>
      <c r="Q19" s="310">
        <v>20166</v>
      </c>
      <c r="R19" s="310">
        <v>16227</v>
      </c>
      <c r="S19" s="310">
        <v>6465</v>
      </c>
      <c r="T19" s="310">
        <v>5162</v>
      </c>
      <c r="U19" s="310">
        <v>14071</v>
      </c>
      <c r="V19" s="310">
        <v>13005</v>
      </c>
      <c r="W19" s="310">
        <v>2431</v>
      </c>
      <c r="X19" s="310">
        <v>2209</v>
      </c>
      <c r="Y19" s="310">
        <v>926</v>
      </c>
      <c r="Z19" s="310">
        <v>561</v>
      </c>
      <c r="AA19" s="310">
        <v>544</v>
      </c>
      <c r="AB19" s="310">
        <v>154</v>
      </c>
      <c r="AC19" s="330">
        <v>3</v>
      </c>
      <c r="AD19" s="330">
        <v>3</v>
      </c>
      <c r="AE19" s="114" t="s">
        <v>395</v>
      </c>
      <c r="AF19" s="310">
        <v>1499</v>
      </c>
      <c r="AG19" s="310">
        <v>637</v>
      </c>
      <c r="AH19" s="310">
        <v>9645</v>
      </c>
      <c r="AI19" s="310">
        <v>9148</v>
      </c>
      <c r="AJ19" s="310">
        <v>10297</v>
      </c>
      <c r="AK19" s="310">
        <v>7927</v>
      </c>
      <c r="AL19" s="310">
        <v>3509</v>
      </c>
      <c r="AM19" s="310">
        <v>3145</v>
      </c>
      <c r="AN19" s="310">
        <v>69553</v>
      </c>
      <c r="AO19" s="310">
        <v>58175</v>
      </c>
      <c r="AP19" s="310">
        <v>51</v>
      </c>
      <c r="AQ19" s="310">
        <v>51</v>
      </c>
      <c r="AR19" s="330">
        <v>3</v>
      </c>
      <c r="AS19" s="95"/>
    </row>
    <row r="20" spans="1:45" s="55" customFormat="1" ht="15" customHeight="1" x14ac:dyDescent="0.2">
      <c r="A20" s="329" t="str">
        <f>'1. Tuloslaskelma'!A18</f>
        <v>0947118-3</v>
      </c>
      <c r="B20" s="329">
        <v>4</v>
      </c>
      <c r="C20" s="282" t="s">
        <v>531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389">
        <v>0</v>
      </c>
      <c r="N20" s="330">
        <v>4</v>
      </c>
      <c r="O20" s="330">
        <v>4</v>
      </c>
      <c r="P20" s="114" t="s">
        <v>531</v>
      </c>
      <c r="Q20" s="310">
        <v>0</v>
      </c>
      <c r="R20" s="310">
        <v>0</v>
      </c>
      <c r="S20" s="310">
        <v>0</v>
      </c>
      <c r="T20" s="310">
        <v>0</v>
      </c>
      <c r="U20" s="310">
        <v>0</v>
      </c>
      <c r="V20" s="310">
        <v>0</v>
      </c>
      <c r="W20" s="310">
        <v>0</v>
      </c>
      <c r="X20" s="310">
        <v>0</v>
      </c>
      <c r="Y20" s="310">
        <v>0</v>
      </c>
      <c r="Z20" s="310">
        <v>0</v>
      </c>
      <c r="AA20" s="310">
        <v>0</v>
      </c>
      <c r="AB20" s="310">
        <v>0</v>
      </c>
      <c r="AC20" s="330">
        <v>4</v>
      </c>
      <c r="AD20" s="330">
        <v>4</v>
      </c>
      <c r="AE20" s="114" t="s">
        <v>531</v>
      </c>
      <c r="AF20" s="310">
        <v>0</v>
      </c>
      <c r="AG20" s="310">
        <v>0</v>
      </c>
      <c r="AH20" s="310">
        <v>0</v>
      </c>
      <c r="AI20" s="310">
        <v>0</v>
      </c>
      <c r="AJ20" s="310">
        <v>0</v>
      </c>
      <c r="AK20" s="310">
        <v>0</v>
      </c>
      <c r="AL20" s="310">
        <v>0</v>
      </c>
      <c r="AM20" s="310">
        <v>0</v>
      </c>
      <c r="AN20" s="310">
        <v>0</v>
      </c>
      <c r="AO20" s="310">
        <v>0</v>
      </c>
      <c r="AP20" s="310">
        <v>0</v>
      </c>
      <c r="AQ20" s="310">
        <v>0</v>
      </c>
      <c r="AR20" s="330">
        <v>4</v>
      </c>
      <c r="AS20" s="95"/>
    </row>
    <row r="21" spans="1:45" s="55" customFormat="1" ht="15" customHeight="1" x14ac:dyDescent="0.2">
      <c r="A21" s="329" t="str">
        <f>'1. Tuloslaskelma'!A19</f>
        <v>0196741-6</v>
      </c>
      <c r="B21" s="329">
        <v>5</v>
      </c>
      <c r="C21" s="282" t="s">
        <v>532</v>
      </c>
      <c r="D21" s="310">
        <v>0</v>
      </c>
      <c r="E21" s="310">
        <v>0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310">
        <v>0</v>
      </c>
      <c r="L21" s="310">
        <v>0</v>
      </c>
      <c r="M21" s="389">
        <v>0</v>
      </c>
      <c r="N21" s="330">
        <v>5</v>
      </c>
      <c r="O21" s="330">
        <v>5</v>
      </c>
      <c r="P21" s="114" t="s">
        <v>532</v>
      </c>
      <c r="Q21" s="310">
        <v>0</v>
      </c>
      <c r="R21" s="310">
        <v>0</v>
      </c>
      <c r="S21" s="310">
        <v>0</v>
      </c>
      <c r="T21" s="310">
        <v>0</v>
      </c>
      <c r="U21" s="310">
        <v>0</v>
      </c>
      <c r="V21" s="310">
        <v>0</v>
      </c>
      <c r="W21" s="310">
        <v>0</v>
      </c>
      <c r="X21" s="310">
        <v>0</v>
      </c>
      <c r="Y21" s="310">
        <v>0</v>
      </c>
      <c r="Z21" s="310">
        <v>0</v>
      </c>
      <c r="AA21" s="310">
        <v>0</v>
      </c>
      <c r="AB21" s="310">
        <v>0</v>
      </c>
      <c r="AC21" s="330">
        <v>5</v>
      </c>
      <c r="AD21" s="330">
        <v>5</v>
      </c>
      <c r="AE21" s="114" t="s">
        <v>532</v>
      </c>
      <c r="AF21" s="310">
        <v>0</v>
      </c>
      <c r="AG21" s="310">
        <v>0</v>
      </c>
      <c r="AH21" s="310">
        <v>0</v>
      </c>
      <c r="AI21" s="310">
        <v>0</v>
      </c>
      <c r="AJ21" s="310">
        <v>0</v>
      </c>
      <c r="AK21" s="310">
        <v>0</v>
      </c>
      <c r="AL21" s="310">
        <v>0</v>
      </c>
      <c r="AM21" s="310">
        <v>0</v>
      </c>
      <c r="AN21" s="310">
        <v>0</v>
      </c>
      <c r="AO21" s="310">
        <v>0</v>
      </c>
      <c r="AP21" s="310">
        <v>0</v>
      </c>
      <c r="AQ21" s="310">
        <v>0</v>
      </c>
      <c r="AR21" s="330">
        <v>5</v>
      </c>
      <c r="AS21" s="95"/>
    </row>
    <row r="22" spans="1:45" s="55" customFormat="1" ht="15" customHeight="1" x14ac:dyDescent="0.2">
      <c r="A22" s="329" t="str">
        <f>'1. Tuloslaskelma'!A20</f>
        <v>0196826-7</v>
      </c>
      <c r="B22" s="329">
        <v>6</v>
      </c>
      <c r="C22" s="282" t="s">
        <v>533</v>
      </c>
      <c r="D22" s="310">
        <v>58033.92323939479</v>
      </c>
      <c r="E22" s="310">
        <v>58577.143148031755</v>
      </c>
      <c r="F22" s="310">
        <v>-44677.072485855817</v>
      </c>
      <c r="G22" s="310">
        <v>-14522.840557433559</v>
      </c>
      <c r="H22" s="310">
        <v>-184.76096892543575</v>
      </c>
      <c r="I22" s="310">
        <v>29660</v>
      </c>
      <c r="J22" s="310">
        <v>-230.8729611699554</v>
      </c>
      <c r="K22" s="310">
        <v>23002.126131320099</v>
      </c>
      <c r="L22" s="310">
        <v>8573.2085580898292</v>
      </c>
      <c r="M22" s="389">
        <v>1938</v>
      </c>
      <c r="N22" s="330">
        <v>6</v>
      </c>
      <c r="O22" s="330">
        <v>6</v>
      </c>
      <c r="P22" s="114" t="s">
        <v>533</v>
      </c>
      <c r="Q22" s="310">
        <v>164260</v>
      </c>
      <c r="R22" s="310">
        <v>128940</v>
      </c>
      <c r="S22" s="310">
        <v>22710</v>
      </c>
      <c r="T22" s="310">
        <v>17210</v>
      </c>
      <c r="U22" s="310">
        <v>12330</v>
      </c>
      <c r="V22" s="310">
        <v>11060</v>
      </c>
      <c r="W22" s="310">
        <v>2490</v>
      </c>
      <c r="X22" s="310">
        <v>2270</v>
      </c>
      <c r="Y22" s="310">
        <v>7790</v>
      </c>
      <c r="Z22" s="310">
        <v>3900</v>
      </c>
      <c r="AA22" s="310">
        <v>6440</v>
      </c>
      <c r="AB22" s="310">
        <v>2450</v>
      </c>
      <c r="AC22" s="330">
        <v>6</v>
      </c>
      <c r="AD22" s="330">
        <v>6</v>
      </c>
      <c r="AE22" s="114" t="s">
        <v>533</v>
      </c>
      <c r="AF22" s="310">
        <v>3840</v>
      </c>
      <c r="AG22" s="310">
        <v>1310</v>
      </c>
      <c r="AH22" s="310">
        <v>8280</v>
      </c>
      <c r="AI22" s="310">
        <v>830</v>
      </c>
      <c r="AJ22" s="310">
        <v>12410</v>
      </c>
      <c r="AK22" s="310">
        <v>3720</v>
      </c>
      <c r="AL22" s="310">
        <v>23750</v>
      </c>
      <c r="AM22" s="310">
        <v>21850</v>
      </c>
      <c r="AN22" s="310">
        <v>264300</v>
      </c>
      <c r="AO22" s="310">
        <v>193540</v>
      </c>
      <c r="AP22" s="310">
        <v>500</v>
      </c>
      <c r="AQ22" s="310">
        <v>500</v>
      </c>
      <c r="AR22" s="330">
        <v>6</v>
      </c>
      <c r="AS22" s="95"/>
    </row>
    <row r="23" spans="1:45" s="55" customFormat="1" ht="15" customHeight="1" x14ac:dyDescent="0.2">
      <c r="A23" s="329" t="str">
        <f>'1. Tuloslaskelma'!A21</f>
        <v>0944524-1</v>
      </c>
      <c r="B23" s="329">
        <v>7</v>
      </c>
      <c r="C23" s="282" t="s">
        <v>534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389">
        <v>0</v>
      </c>
      <c r="N23" s="330">
        <v>7</v>
      </c>
      <c r="O23" s="330">
        <v>7</v>
      </c>
      <c r="P23" s="114" t="s">
        <v>534</v>
      </c>
      <c r="Q23" s="310">
        <v>0</v>
      </c>
      <c r="R23" s="310">
        <v>0</v>
      </c>
      <c r="S23" s="310">
        <v>0</v>
      </c>
      <c r="T23" s="310">
        <v>0</v>
      </c>
      <c r="U23" s="310">
        <v>0</v>
      </c>
      <c r="V23" s="310">
        <v>0</v>
      </c>
      <c r="W23" s="310">
        <v>0</v>
      </c>
      <c r="X23" s="310">
        <v>0</v>
      </c>
      <c r="Y23" s="310">
        <v>0</v>
      </c>
      <c r="Z23" s="310">
        <v>0</v>
      </c>
      <c r="AA23" s="310">
        <v>0</v>
      </c>
      <c r="AB23" s="310">
        <v>0</v>
      </c>
      <c r="AC23" s="330">
        <v>7</v>
      </c>
      <c r="AD23" s="330">
        <v>7</v>
      </c>
      <c r="AE23" s="114" t="s">
        <v>534</v>
      </c>
      <c r="AF23" s="310">
        <v>0</v>
      </c>
      <c r="AG23" s="310">
        <v>0</v>
      </c>
      <c r="AH23" s="310">
        <v>0</v>
      </c>
      <c r="AI23" s="310">
        <v>0</v>
      </c>
      <c r="AJ23" s="310">
        <v>0</v>
      </c>
      <c r="AK23" s="310">
        <v>0</v>
      </c>
      <c r="AL23" s="310">
        <v>0</v>
      </c>
      <c r="AM23" s="310">
        <v>0</v>
      </c>
      <c r="AN23" s="310">
        <v>0</v>
      </c>
      <c r="AO23" s="310">
        <v>0</v>
      </c>
      <c r="AP23" s="310">
        <v>0</v>
      </c>
      <c r="AQ23" s="310">
        <v>0</v>
      </c>
      <c r="AR23" s="330">
        <v>7</v>
      </c>
      <c r="AS23" s="95"/>
    </row>
    <row r="24" spans="1:45" s="55" customFormat="1" ht="15" customHeight="1" x14ac:dyDescent="0.2">
      <c r="A24" s="329" t="str">
        <f>'1. Tuloslaskelma'!A22</f>
        <v>1614120-3</v>
      </c>
      <c r="B24" s="329">
        <v>8</v>
      </c>
      <c r="C24" s="282" t="s">
        <v>396</v>
      </c>
      <c r="D24" s="310">
        <v>160819.84925204303</v>
      </c>
      <c r="E24" s="310">
        <v>157853.10904101291</v>
      </c>
      <c r="F24" s="310">
        <v>-110366.28374772359</v>
      </c>
      <c r="G24" s="310">
        <v>-21426.243266364574</v>
      </c>
      <c r="H24" s="310">
        <v>-7.2475487810497983</v>
      </c>
      <c r="I24" s="310">
        <v>105176</v>
      </c>
      <c r="J24" s="310">
        <v>-113.10667097682354</v>
      </c>
      <c r="K24" s="310">
        <v>67734.434637885875</v>
      </c>
      <c r="L24" s="310">
        <v>17820.78151275971</v>
      </c>
      <c r="M24" s="389">
        <v>1921</v>
      </c>
      <c r="N24" s="330">
        <v>8</v>
      </c>
      <c r="O24" s="330">
        <v>8</v>
      </c>
      <c r="P24" s="114" t="s">
        <v>396</v>
      </c>
      <c r="Q24" s="310">
        <v>491573.45727318816</v>
      </c>
      <c r="R24" s="310">
        <v>333986.2663244686</v>
      </c>
      <c r="S24" s="310">
        <v>39869.046617592176</v>
      </c>
      <c r="T24" s="310">
        <v>25167.843150778572</v>
      </c>
      <c r="U24" s="310">
        <v>11720.029022983403</v>
      </c>
      <c r="V24" s="310">
        <v>8356.399894584074</v>
      </c>
      <c r="W24" s="310">
        <v>709.69954474411611</v>
      </c>
      <c r="X24" s="310">
        <v>481.63952378360511</v>
      </c>
      <c r="Y24" s="310">
        <v>32414.568635262731</v>
      </c>
      <c r="Z24" s="310">
        <v>15578.517758114471</v>
      </c>
      <c r="AA24" s="310">
        <v>23503.877915713019</v>
      </c>
      <c r="AB24" s="310">
        <v>4720.5245474681942</v>
      </c>
      <c r="AC24" s="330">
        <v>8</v>
      </c>
      <c r="AD24" s="330">
        <v>8</v>
      </c>
      <c r="AE24" s="114" t="s">
        <v>396</v>
      </c>
      <c r="AF24" s="310">
        <v>17823.71671397785</v>
      </c>
      <c r="AG24" s="310">
        <v>1184.0164395204715</v>
      </c>
      <c r="AH24" s="310">
        <v>35669.118888448895</v>
      </c>
      <c r="AI24" s="310">
        <v>6944.2983280841891</v>
      </c>
      <c r="AJ24" s="310">
        <v>55227.66469047976</v>
      </c>
      <c r="AK24" s="310">
        <v>14147.897504033504</v>
      </c>
      <c r="AL24" s="310">
        <v>10529.364228708007</v>
      </c>
      <c r="AM24" s="310">
        <v>5973.6808946566243</v>
      </c>
      <c r="AN24" s="310">
        <v>719040.54353109817</v>
      </c>
      <c r="AO24" s="310">
        <v>416541.08436549228</v>
      </c>
      <c r="AP24" s="310">
        <v>342.5</v>
      </c>
      <c r="AQ24" s="310">
        <v>343</v>
      </c>
      <c r="AR24" s="330">
        <v>8</v>
      </c>
      <c r="AS24" s="95"/>
    </row>
    <row r="25" spans="1:45" s="55" customFormat="1" ht="15" customHeight="1" x14ac:dyDescent="0.2">
      <c r="A25" s="329" t="str">
        <f>'1. Tuloslaskelma'!A23</f>
        <v>1645428-5</v>
      </c>
      <c r="B25" s="329">
        <v>9</v>
      </c>
      <c r="C25" s="282" t="s">
        <v>535</v>
      </c>
      <c r="D25" s="393">
        <v>57.642990305144984</v>
      </c>
      <c r="E25" s="310">
        <v>61.22698970235956</v>
      </c>
      <c r="F25" s="310">
        <v>-20.975996472090646</v>
      </c>
      <c r="G25" s="310">
        <v>-23.999995963490441</v>
      </c>
      <c r="H25" s="310">
        <v>0</v>
      </c>
      <c r="I25" s="310">
        <v>10</v>
      </c>
      <c r="J25" s="310">
        <v>0</v>
      </c>
      <c r="K25" s="310">
        <v>0</v>
      </c>
      <c r="L25" s="310">
        <v>0</v>
      </c>
      <c r="M25" s="389">
        <v>0</v>
      </c>
      <c r="N25" s="330">
        <v>9</v>
      </c>
      <c r="O25" s="330">
        <v>9</v>
      </c>
      <c r="P25" s="114" t="s">
        <v>535</v>
      </c>
      <c r="Q25" s="393">
        <v>0</v>
      </c>
      <c r="R25" s="310">
        <v>0</v>
      </c>
      <c r="S25" s="310">
        <v>0</v>
      </c>
      <c r="T25" s="310">
        <v>0</v>
      </c>
      <c r="U25" s="310">
        <v>0</v>
      </c>
      <c r="V25" s="310">
        <v>0</v>
      </c>
      <c r="W25" s="310">
        <v>0</v>
      </c>
      <c r="X25" s="310">
        <v>0</v>
      </c>
      <c r="Y25" s="310">
        <v>0</v>
      </c>
      <c r="Z25" s="310">
        <v>0</v>
      </c>
      <c r="AA25" s="310">
        <v>0</v>
      </c>
      <c r="AB25" s="310">
        <v>0</v>
      </c>
      <c r="AC25" s="330">
        <v>9</v>
      </c>
      <c r="AD25" s="330">
        <v>9</v>
      </c>
      <c r="AE25" s="114" t="s">
        <v>535</v>
      </c>
      <c r="AF25" s="393">
        <v>0</v>
      </c>
      <c r="AG25" s="310">
        <v>0</v>
      </c>
      <c r="AH25" s="310">
        <v>0</v>
      </c>
      <c r="AI25" s="310">
        <v>0</v>
      </c>
      <c r="AJ25" s="310">
        <v>0</v>
      </c>
      <c r="AK25" s="310">
        <v>0</v>
      </c>
      <c r="AL25" s="310">
        <v>0</v>
      </c>
      <c r="AM25" s="310">
        <v>0</v>
      </c>
      <c r="AN25" s="310">
        <v>0</v>
      </c>
      <c r="AO25" s="310">
        <v>0</v>
      </c>
      <c r="AP25" s="310">
        <v>0</v>
      </c>
      <c r="AQ25" s="310">
        <v>0</v>
      </c>
      <c r="AR25" s="330">
        <v>9</v>
      </c>
      <c r="AS25" s="95"/>
    </row>
    <row r="26" spans="1:45" s="55" customFormat="1" ht="15" customHeight="1" x14ac:dyDescent="0.2">
      <c r="A26" s="329" t="str">
        <f>'1. Tuloslaskelma'!A24</f>
        <v>0117107-1</v>
      </c>
      <c r="B26" s="329">
        <v>10</v>
      </c>
      <c r="C26" s="282" t="s">
        <v>536</v>
      </c>
      <c r="D26" s="310">
        <v>1385.3456470015881</v>
      </c>
      <c r="E26" s="310">
        <v>1419.9786411767368</v>
      </c>
      <c r="F26" s="310">
        <v>-1552.706198853564</v>
      </c>
      <c r="G26" s="310">
        <v>-310.03124785648725</v>
      </c>
      <c r="H26" s="310">
        <v>-100.25190473884003</v>
      </c>
      <c r="I26" s="310">
        <v>1289</v>
      </c>
      <c r="J26" s="310">
        <v>-100.25190473884003</v>
      </c>
      <c r="K26" s="310">
        <v>554.13790680069451</v>
      </c>
      <c r="L26" s="310">
        <v>218.19196330274613</v>
      </c>
      <c r="M26" s="389">
        <v>1961</v>
      </c>
      <c r="N26" s="330">
        <v>10</v>
      </c>
      <c r="O26" s="330">
        <v>10</v>
      </c>
      <c r="P26" s="114" t="s">
        <v>536</v>
      </c>
      <c r="Q26" s="310">
        <v>3850</v>
      </c>
      <c r="R26" s="310">
        <v>3202</v>
      </c>
      <c r="S26" s="310">
        <v>333</v>
      </c>
      <c r="T26" s="310">
        <v>267</v>
      </c>
      <c r="U26" s="310">
        <v>231</v>
      </c>
      <c r="V26" s="310">
        <v>205</v>
      </c>
      <c r="W26" s="310">
        <v>11</v>
      </c>
      <c r="X26" s="310">
        <v>8</v>
      </c>
      <c r="Y26" s="310">
        <v>503</v>
      </c>
      <c r="Z26" s="310">
        <v>332</v>
      </c>
      <c r="AA26" s="310">
        <v>303</v>
      </c>
      <c r="AB26" s="310">
        <v>158</v>
      </c>
      <c r="AC26" s="330">
        <v>10</v>
      </c>
      <c r="AD26" s="330">
        <v>10</v>
      </c>
      <c r="AE26" s="114" t="s">
        <v>536</v>
      </c>
      <c r="AF26" s="310">
        <v>81</v>
      </c>
      <c r="AG26" s="310">
        <v>10</v>
      </c>
      <c r="AH26" s="310">
        <v>84</v>
      </c>
      <c r="AI26" s="310">
        <v>31</v>
      </c>
      <c r="AJ26" s="310">
        <v>343</v>
      </c>
      <c r="AK26" s="310">
        <v>111</v>
      </c>
      <c r="AL26" s="310">
        <v>12</v>
      </c>
      <c r="AM26" s="310">
        <v>10</v>
      </c>
      <c r="AN26" s="310">
        <v>5751</v>
      </c>
      <c r="AO26" s="310">
        <v>4334</v>
      </c>
      <c r="AP26" s="310">
        <v>0</v>
      </c>
      <c r="AQ26" s="310">
        <v>0</v>
      </c>
      <c r="AR26" s="330">
        <v>10</v>
      </c>
      <c r="AS26" s="95"/>
    </row>
    <row r="27" spans="1:45" s="55" customFormat="1" ht="15" customHeight="1" x14ac:dyDescent="0.2">
      <c r="A27" s="329" t="str">
        <f>'1. Tuloslaskelma'!A25</f>
        <v>0200030-3</v>
      </c>
      <c r="B27" s="329">
        <v>11</v>
      </c>
      <c r="C27" s="282" t="s">
        <v>537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389">
        <v>0</v>
      </c>
      <c r="N27" s="330">
        <v>11</v>
      </c>
      <c r="O27" s="330">
        <v>11</v>
      </c>
      <c r="P27" s="114" t="s">
        <v>537</v>
      </c>
      <c r="Q27" s="310">
        <v>0</v>
      </c>
      <c r="R27" s="310">
        <v>0</v>
      </c>
      <c r="S27" s="310">
        <v>0</v>
      </c>
      <c r="T27" s="310">
        <v>0</v>
      </c>
      <c r="U27" s="310">
        <v>0</v>
      </c>
      <c r="V27" s="310">
        <v>0</v>
      </c>
      <c r="W27" s="310">
        <v>0</v>
      </c>
      <c r="X27" s="310">
        <v>0</v>
      </c>
      <c r="Y27" s="310">
        <v>0</v>
      </c>
      <c r="Z27" s="310">
        <v>0</v>
      </c>
      <c r="AA27" s="310">
        <v>0</v>
      </c>
      <c r="AB27" s="310">
        <v>0</v>
      </c>
      <c r="AC27" s="330">
        <v>11</v>
      </c>
      <c r="AD27" s="330">
        <v>11</v>
      </c>
      <c r="AE27" s="114" t="s">
        <v>537</v>
      </c>
      <c r="AF27" s="310">
        <v>0</v>
      </c>
      <c r="AG27" s="310">
        <v>0</v>
      </c>
      <c r="AH27" s="310">
        <v>0</v>
      </c>
      <c r="AI27" s="310">
        <v>0</v>
      </c>
      <c r="AJ27" s="310">
        <v>0</v>
      </c>
      <c r="AK27" s="310">
        <v>0</v>
      </c>
      <c r="AL27" s="310">
        <v>0</v>
      </c>
      <c r="AM27" s="310">
        <v>0</v>
      </c>
      <c r="AN27" s="310">
        <v>0</v>
      </c>
      <c r="AO27" s="310">
        <v>0</v>
      </c>
      <c r="AP27" s="310">
        <v>0</v>
      </c>
      <c r="AQ27" s="310">
        <v>0</v>
      </c>
      <c r="AR27" s="330">
        <v>11</v>
      </c>
      <c r="AS27" s="95"/>
    </row>
    <row r="28" spans="1:45" s="55" customFormat="1" ht="15" customHeight="1" x14ac:dyDescent="0.2">
      <c r="A28" s="329" t="str">
        <f>'1. Tuloslaskelma'!A26</f>
        <v>0149782-1</v>
      </c>
      <c r="B28" s="329">
        <v>12</v>
      </c>
      <c r="C28" s="282" t="s">
        <v>538</v>
      </c>
      <c r="D28" s="393">
        <v>0</v>
      </c>
      <c r="E28" s="310">
        <v>0</v>
      </c>
      <c r="F28" s="310">
        <v>0</v>
      </c>
      <c r="G28" s="310">
        <v>0</v>
      </c>
      <c r="H28" s="310">
        <v>0</v>
      </c>
      <c r="I28" s="310">
        <v>0</v>
      </c>
      <c r="J28" s="310">
        <v>0</v>
      </c>
      <c r="K28" s="310">
        <v>0</v>
      </c>
      <c r="L28" s="310">
        <v>0</v>
      </c>
      <c r="M28" s="389">
        <v>0</v>
      </c>
      <c r="N28" s="330">
        <v>12</v>
      </c>
      <c r="O28" s="330">
        <v>12</v>
      </c>
      <c r="P28" s="114" t="s">
        <v>538</v>
      </c>
      <c r="Q28" s="393">
        <v>0</v>
      </c>
      <c r="R28" s="310">
        <v>0</v>
      </c>
      <c r="S28" s="310">
        <v>0</v>
      </c>
      <c r="T28" s="310">
        <v>0</v>
      </c>
      <c r="U28" s="310">
        <v>0</v>
      </c>
      <c r="V28" s="310">
        <v>0</v>
      </c>
      <c r="W28" s="310">
        <v>0</v>
      </c>
      <c r="X28" s="310">
        <v>0</v>
      </c>
      <c r="Y28" s="310">
        <v>0</v>
      </c>
      <c r="Z28" s="310">
        <v>0</v>
      </c>
      <c r="AA28" s="310">
        <v>0</v>
      </c>
      <c r="AB28" s="310">
        <v>0</v>
      </c>
      <c r="AC28" s="330">
        <v>12</v>
      </c>
      <c r="AD28" s="330">
        <v>12</v>
      </c>
      <c r="AE28" s="114" t="s">
        <v>538</v>
      </c>
      <c r="AF28" s="393">
        <v>0</v>
      </c>
      <c r="AG28" s="310">
        <v>0</v>
      </c>
      <c r="AH28" s="310">
        <v>0</v>
      </c>
      <c r="AI28" s="310">
        <v>0</v>
      </c>
      <c r="AJ28" s="310">
        <v>0</v>
      </c>
      <c r="AK28" s="310">
        <v>0</v>
      </c>
      <c r="AL28" s="310">
        <v>0</v>
      </c>
      <c r="AM28" s="310">
        <v>0</v>
      </c>
      <c r="AN28" s="310">
        <v>0</v>
      </c>
      <c r="AO28" s="310">
        <v>0</v>
      </c>
      <c r="AP28" s="310">
        <v>0</v>
      </c>
      <c r="AQ28" s="310">
        <v>0</v>
      </c>
      <c r="AR28" s="330">
        <v>12</v>
      </c>
      <c r="AS28" s="95"/>
    </row>
    <row r="29" spans="1:45" s="55" customFormat="1" ht="15" customHeight="1" x14ac:dyDescent="0.2">
      <c r="A29" s="329" t="str">
        <f>'1. Tuloslaskelma'!A27</f>
        <v>0146905-4</v>
      </c>
      <c r="B29" s="329" t="s">
        <v>1792</v>
      </c>
      <c r="C29" s="282" t="s">
        <v>539</v>
      </c>
      <c r="D29" s="310">
        <v>16276.197022540171</v>
      </c>
      <c r="E29" s="310">
        <v>15763.886008704698</v>
      </c>
      <c r="F29" s="310">
        <v>-12423.697500533459</v>
      </c>
      <c r="G29" s="310">
        <v>-2947.7041215512959</v>
      </c>
      <c r="H29" s="310">
        <v>-99.672219700262403</v>
      </c>
      <c r="I29" s="310">
        <v>10648</v>
      </c>
      <c r="J29" s="310">
        <v>-99.672219700262403</v>
      </c>
      <c r="K29" s="310">
        <v>6032.71941536943</v>
      </c>
      <c r="L29" s="310">
        <v>2590.2024143592266</v>
      </c>
      <c r="M29" s="389">
        <v>1956</v>
      </c>
      <c r="N29" s="330" t="s">
        <v>1792</v>
      </c>
      <c r="O29" s="330" t="s">
        <v>1792</v>
      </c>
      <c r="P29" s="114" t="s">
        <v>539</v>
      </c>
      <c r="Q29" s="310">
        <v>46421</v>
      </c>
      <c r="R29" s="310">
        <v>35995</v>
      </c>
      <c r="S29" s="310">
        <v>6672</v>
      </c>
      <c r="T29" s="310">
        <v>4929</v>
      </c>
      <c r="U29" s="310">
        <v>2782</v>
      </c>
      <c r="V29" s="310">
        <v>2225</v>
      </c>
      <c r="W29" s="310">
        <v>273</v>
      </c>
      <c r="X29" s="310">
        <v>215</v>
      </c>
      <c r="Y29" s="310">
        <v>3866</v>
      </c>
      <c r="Z29" s="310">
        <v>2469</v>
      </c>
      <c r="AA29" s="310">
        <v>1868</v>
      </c>
      <c r="AB29" s="310">
        <v>709</v>
      </c>
      <c r="AC29" s="330" t="s">
        <v>1792</v>
      </c>
      <c r="AD29" s="330" t="s">
        <v>1792</v>
      </c>
      <c r="AE29" s="114" t="s">
        <v>539</v>
      </c>
      <c r="AF29" s="310">
        <v>1242</v>
      </c>
      <c r="AG29" s="310">
        <v>340</v>
      </c>
      <c r="AH29" s="310">
        <v>5882</v>
      </c>
      <c r="AI29" s="310">
        <v>891</v>
      </c>
      <c r="AJ29" s="310">
        <v>5661</v>
      </c>
      <c r="AK29" s="310">
        <v>1860</v>
      </c>
      <c r="AL29" s="310">
        <v>2528</v>
      </c>
      <c r="AM29" s="310">
        <v>1337</v>
      </c>
      <c r="AN29" s="310">
        <v>77195</v>
      </c>
      <c r="AO29" s="310">
        <v>50970</v>
      </c>
      <c r="AP29" s="310">
        <v>215</v>
      </c>
      <c r="AQ29" s="310">
        <v>171</v>
      </c>
      <c r="AR29" s="330" t="s">
        <v>1792</v>
      </c>
      <c r="AS29" s="95"/>
    </row>
    <row r="30" spans="1:45" s="55" customFormat="1" ht="15" customHeight="1" x14ac:dyDescent="0.2">
      <c r="A30" s="329" t="str">
        <f>'1. Tuloslaskelma'!A28</f>
        <v>0145065-2</v>
      </c>
      <c r="B30" s="329" t="s">
        <v>1793</v>
      </c>
      <c r="C30" s="282" t="s">
        <v>540</v>
      </c>
      <c r="D30" s="310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389">
        <v>0</v>
      </c>
      <c r="N30" s="330" t="s">
        <v>1793</v>
      </c>
      <c r="O30" s="330" t="s">
        <v>1793</v>
      </c>
      <c r="P30" s="114" t="s">
        <v>540</v>
      </c>
      <c r="Q30" s="310">
        <v>0</v>
      </c>
      <c r="R30" s="310">
        <v>0</v>
      </c>
      <c r="S30" s="310">
        <v>0</v>
      </c>
      <c r="T30" s="310">
        <v>0</v>
      </c>
      <c r="U30" s="310">
        <v>0</v>
      </c>
      <c r="V30" s="310">
        <v>0</v>
      </c>
      <c r="W30" s="310">
        <v>0</v>
      </c>
      <c r="X30" s="310">
        <v>0</v>
      </c>
      <c r="Y30" s="310">
        <v>0</v>
      </c>
      <c r="Z30" s="310">
        <v>0</v>
      </c>
      <c r="AA30" s="310">
        <v>0</v>
      </c>
      <c r="AB30" s="310">
        <v>0</v>
      </c>
      <c r="AC30" s="330" t="s">
        <v>1793</v>
      </c>
      <c r="AD30" s="330" t="s">
        <v>1793</v>
      </c>
      <c r="AE30" s="114" t="s">
        <v>540</v>
      </c>
      <c r="AF30" s="310">
        <v>0</v>
      </c>
      <c r="AG30" s="310">
        <v>0</v>
      </c>
      <c r="AH30" s="310">
        <v>0</v>
      </c>
      <c r="AI30" s="310">
        <v>0</v>
      </c>
      <c r="AJ30" s="310">
        <v>0</v>
      </c>
      <c r="AK30" s="310">
        <v>0</v>
      </c>
      <c r="AL30" s="310">
        <v>0</v>
      </c>
      <c r="AM30" s="310">
        <v>0</v>
      </c>
      <c r="AN30" s="310">
        <v>0</v>
      </c>
      <c r="AO30" s="310">
        <v>0</v>
      </c>
      <c r="AP30" s="310">
        <v>0</v>
      </c>
      <c r="AQ30" s="310">
        <v>0</v>
      </c>
      <c r="AR30" s="330" t="s">
        <v>1793</v>
      </c>
      <c r="AS30" s="95"/>
    </row>
    <row r="31" spans="1:45" s="55" customFormat="1" ht="15" customHeight="1" x14ac:dyDescent="0.2">
      <c r="A31" s="329" t="str">
        <f>'1. Tuloslaskelma'!A29</f>
        <v>0117081-0</v>
      </c>
      <c r="B31" s="329" t="s">
        <v>1794</v>
      </c>
      <c r="C31" s="282" t="s">
        <v>815</v>
      </c>
      <c r="D31" s="310">
        <v>0</v>
      </c>
      <c r="E31" s="310">
        <v>0</v>
      </c>
      <c r="F31" s="310">
        <v>0</v>
      </c>
      <c r="G31" s="310">
        <v>0</v>
      </c>
      <c r="H31" s="310">
        <v>0</v>
      </c>
      <c r="I31" s="310">
        <v>0</v>
      </c>
      <c r="J31" s="310">
        <v>0</v>
      </c>
      <c r="K31" s="310">
        <v>0</v>
      </c>
      <c r="L31" s="310">
        <v>0</v>
      </c>
      <c r="M31" s="389">
        <v>0</v>
      </c>
      <c r="N31" s="330" t="s">
        <v>1794</v>
      </c>
      <c r="O31" s="330" t="s">
        <v>1794</v>
      </c>
      <c r="P31" s="114" t="s">
        <v>815</v>
      </c>
      <c r="Q31" s="310">
        <v>0</v>
      </c>
      <c r="R31" s="310">
        <v>0</v>
      </c>
      <c r="S31" s="310">
        <v>0</v>
      </c>
      <c r="T31" s="310">
        <v>0</v>
      </c>
      <c r="U31" s="310">
        <v>0</v>
      </c>
      <c r="V31" s="310">
        <v>0</v>
      </c>
      <c r="W31" s="310">
        <v>0</v>
      </c>
      <c r="X31" s="310">
        <v>0</v>
      </c>
      <c r="Y31" s="310">
        <v>0</v>
      </c>
      <c r="Z31" s="310">
        <v>0</v>
      </c>
      <c r="AA31" s="310">
        <v>0</v>
      </c>
      <c r="AB31" s="310">
        <v>0</v>
      </c>
      <c r="AC31" s="330" t="s">
        <v>1794</v>
      </c>
      <c r="AD31" s="330" t="s">
        <v>1794</v>
      </c>
      <c r="AE31" s="114" t="s">
        <v>815</v>
      </c>
      <c r="AF31" s="310">
        <v>0</v>
      </c>
      <c r="AG31" s="310">
        <v>0</v>
      </c>
      <c r="AH31" s="310">
        <v>0</v>
      </c>
      <c r="AI31" s="310">
        <v>0</v>
      </c>
      <c r="AJ31" s="310">
        <v>0</v>
      </c>
      <c r="AK31" s="310">
        <v>0</v>
      </c>
      <c r="AL31" s="310">
        <v>0</v>
      </c>
      <c r="AM31" s="310">
        <v>0</v>
      </c>
      <c r="AN31" s="310">
        <v>0</v>
      </c>
      <c r="AO31" s="310">
        <v>0</v>
      </c>
      <c r="AP31" s="310">
        <v>0</v>
      </c>
      <c r="AQ31" s="310">
        <v>0</v>
      </c>
      <c r="AR31" s="330" t="s">
        <v>1794</v>
      </c>
      <c r="AS31" s="95"/>
    </row>
    <row r="32" spans="1:45" s="55" customFormat="1" ht="15" customHeight="1" x14ac:dyDescent="0.2">
      <c r="A32" s="329" t="str">
        <f>'1. Tuloslaskelma'!A30</f>
        <v>0211695-5</v>
      </c>
      <c r="B32" s="329" t="s">
        <v>1795</v>
      </c>
      <c r="C32" s="282" t="s">
        <v>541</v>
      </c>
      <c r="D32" s="393">
        <v>17924.259785355909</v>
      </c>
      <c r="E32" s="310">
        <v>17526.895852187728</v>
      </c>
      <c r="F32" s="310">
        <v>-13279.7255165105</v>
      </c>
      <c r="G32" s="310">
        <v>297.25374848444613</v>
      </c>
      <c r="H32" s="310">
        <v>254.78575325463001</v>
      </c>
      <c r="I32" s="310">
        <v>15152</v>
      </c>
      <c r="J32" s="310">
        <v>-7062.3127322042656</v>
      </c>
      <c r="K32" s="310">
        <v>7177.302792864326</v>
      </c>
      <c r="L32" s="310">
        <v>1931.9706750658579</v>
      </c>
      <c r="M32" s="389">
        <v>1963</v>
      </c>
      <c r="N32" s="330" t="s">
        <v>1795</v>
      </c>
      <c r="O32" s="330" t="s">
        <v>1795</v>
      </c>
      <c r="P32" s="114" t="s">
        <v>541</v>
      </c>
      <c r="Q32" s="310">
        <v>79200</v>
      </c>
      <c r="R32" s="310">
        <v>54500</v>
      </c>
      <c r="S32" s="310">
        <v>5545</v>
      </c>
      <c r="T32" s="310">
        <v>3101</v>
      </c>
      <c r="U32" s="310">
        <v>1097</v>
      </c>
      <c r="V32" s="310">
        <v>721</v>
      </c>
      <c r="W32" s="310">
        <v>71</v>
      </c>
      <c r="X32" s="310">
        <v>51</v>
      </c>
      <c r="Y32" s="310">
        <v>7535</v>
      </c>
      <c r="Z32" s="310">
        <v>5257</v>
      </c>
      <c r="AA32" s="310">
        <v>3695</v>
      </c>
      <c r="AB32" s="310">
        <v>1656</v>
      </c>
      <c r="AC32" s="330" t="s">
        <v>1795</v>
      </c>
      <c r="AD32" s="330" t="s">
        <v>1795</v>
      </c>
      <c r="AE32" s="114" t="s">
        <v>541</v>
      </c>
      <c r="AF32" s="310">
        <v>1934</v>
      </c>
      <c r="AG32" s="310">
        <v>503</v>
      </c>
      <c r="AH32" s="310">
        <v>2091</v>
      </c>
      <c r="AI32" s="310">
        <v>67</v>
      </c>
      <c r="AJ32" s="310">
        <v>7546</v>
      </c>
      <c r="AK32" s="310">
        <v>1648</v>
      </c>
      <c r="AL32" s="310">
        <v>3498</v>
      </c>
      <c r="AM32" s="310">
        <v>1516</v>
      </c>
      <c r="AN32" s="310">
        <v>112212</v>
      </c>
      <c r="AO32" s="310">
        <v>69020</v>
      </c>
      <c r="AP32" s="310">
        <v>19</v>
      </c>
      <c r="AQ32" s="310">
        <v>8</v>
      </c>
      <c r="AR32" s="330" t="s">
        <v>1795</v>
      </c>
      <c r="AS32" s="95"/>
    </row>
    <row r="33" spans="1:46" s="55" customFormat="1" ht="15" customHeight="1" x14ac:dyDescent="0.2">
      <c r="A33" s="331" t="s">
        <v>1664</v>
      </c>
      <c r="B33" s="329" t="s">
        <v>1796</v>
      </c>
      <c r="C33" s="282" t="s">
        <v>1661</v>
      </c>
      <c r="D33" s="310">
        <v>13726.860261307836</v>
      </c>
      <c r="E33" s="310">
        <v>13399.060316439829</v>
      </c>
      <c r="F33" s="310">
        <v>-10004.099747431208</v>
      </c>
      <c r="G33" s="310">
        <v>-2606.2832616546229</v>
      </c>
      <c r="H33" s="310">
        <v>39.382493376340101</v>
      </c>
      <c r="I33" s="310">
        <v>8416</v>
      </c>
      <c r="J33" s="310">
        <v>-228.36746159135018</v>
      </c>
      <c r="K33" s="310">
        <v>5759.6990312881626</v>
      </c>
      <c r="L33" s="310">
        <v>1811.9996952435285</v>
      </c>
      <c r="M33" s="389">
        <v>1927</v>
      </c>
      <c r="N33" s="330" t="s">
        <v>1796</v>
      </c>
      <c r="O33" s="330" t="s">
        <v>1796</v>
      </c>
      <c r="P33" s="114" t="s">
        <v>1661</v>
      </c>
      <c r="Q33" s="310">
        <v>32770.933299999997</v>
      </c>
      <c r="R33" s="310">
        <v>26696.072221999999</v>
      </c>
      <c r="S33" s="310">
        <v>4972.2055600000003</v>
      </c>
      <c r="T33" s="310">
        <v>4035.2166667000001</v>
      </c>
      <c r="U33" s="310">
        <v>2932.7416699999999</v>
      </c>
      <c r="V33" s="310">
        <v>2587.8444444000002</v>
      </c>
      <c r="W33" s="310">
        <v>278.29722199999998</v>
      </c>
      <c r="X33" s="310">
        <v>221.51944444</v>
      </c>
      <c r="Y33" s="310">
        <v>2327.1916700000002</v>
      </c>
      <c r="Z33" s="310">
        <v>1508.3194444000001</v>
      </c>
      <c r="AA33" s="310">
        <v>3443.9666699999998</v>
      </c>
      <c r="AB33" s="310">
        <v>1417.7249999999999</v>
      </c>
      <c r="AC33" s="330" t="s">
        <v>1796</v>
      </c>
      <c r="AD33" s="330" t="s">
        <v>1796</v>
      </c>
      <c r="AE33" s="114" t="s">
        <v>1661</v>
      </c>
      <c r="AF33" s="310">
        <v>789.60277799999994</v>
      </c>
      <c r="AG33" s="310">
        <v>145.01666667000001</v>
      </c>
      <c r="AH33" s="310">
        <v>7806.9861099999998</v>
      </c>
      <c r="AI33" s="310">
        <v>1393.6277778000001</v>
      </c>
      <c r="AJ33" s="310">
        <v>5718.6527800000003</v>
      </c>
      <c r="AK33" s="310">
        <v>2869.3555556000001</v>
      </c>
      <c r="AL33" s="310">
        <v>1294.7944399999999</v>
      </c>
      <c r="AM33" s="310">
        <v>717.77777777999995</v>
      </c>
      <c r="AN33" s="310">
        <v>62335.372199999998</v>
      </c>
      <c r="AO33" s="310">
        <v>41592.47499979</v>
      </c>
      <c r="AP33" s="310">
        <v>31.7583333</v>
      </c>
      <c r="AQ33" s="310">
        <v>29.680555556000002</v>
      </c>
      <c r="AR33" s="330" t="s">
        <v>1796</v>
      </c>
      <c r="AS33" s="95"/>
    </row>
    <row r="34" spans="1:46" s="55" customFormat="1" ht="15" customHeight="1" x14ac:dyDescent="0.2">
      <c r="A34" s="329" t="str">
        <f>'1. Tuloslaskelma'!A32</f>
        <v>1458359-3</v>
      </c>
      <c r="B34" s="329" t="s">
        <v>1797</v>
      </c>
      <c r="C34" s="282" t="s">
        <v>55</v>
      </c>
      <c r="D34" s="310">
        <v>136608.71961406272</v>
      </c>
      <c r="E34" s="310">
        <v>132763.81936072852</v>
      </c>
      <c r="F34" s="310">
        <v>-92844.695154643225</v>
      </c>
      <c r="G34" s="310">
        <v>-29189.098460746052</v>
      </c>
      <c r="H34" s="310">
        <v>317.31365663167406</v>
      </c>
      <c r="I34" s="310">
        <v>77918</v>
      </c>
      <c r="J34" s="310">
        <v>-301.85920923092556</v>
      </c>
      <c r="K34" s="310">
        <v>58254.211222345002</v>
      </c>
      <c r="L34" s="310">
        <v>15291.83642809774</v>
      </c>
      <c r="M34" s="389">
        <v>0</v>
      </c>
      <c r="N34" s="330" t="s">
        <v>1797</v>
      </c>
      <c r="O34" s="330" t="s">
        <v>1797</v>
      </c>
      <c r="P34" s="114" t="s">
        <v>55</v>
      </c>
      <c r="Q34" s="310">
        <v>448758</v>
      </c>
      <c r="R34" s="310">
        <v>353574</v>
      </c>
      <c r="S34" s="310">
        <v>41595</v>
      </c>
      <c r="T34" s="310">
        <v>30030</v>
      </c>
      <c r="U34" s="310">
        <v>8956</v>
      </c>
      <c r="V34" s="310">
        <v>6989</v>
      </c>
      <c r="W34" s="310">
        <v>703</v>
      </c>
      <c r="X34" s="310">
        <v>606</v>
      </c>
      <c r="Y34" s="310">
        <v>34217</v>
      </c>
      <c r="Z34" s="310">
        <v>22930</v>
      </c>
      <c r="AA34" s="310">
        <v>14878</v>
      </c>
      <c r="AB34" s="310">
        <v>6861</v>
      </c>
      <c r="AC34" s="330" t="s">
        <v>1797</v>
      </c>
      <c r="AD34" s="330" t="s">
        <v>1797</v>
      </c>
      <c r="AE34" s="114" t="s">
        <v>55</v>
      </c>
      <c r="AF34" s="310">
        <v>13528</v>
      </c>
      <c r="AG34" s="310">
        <v>3417</v>
      </c>
      <c r="AH34" s="310">
        <v>42478</v>
      </c>
      <c r="AI34" s="310">
        <v>29722</v>
      </c>
      <c r="AJ34" s="310">
        <v>42112</v>
      </c>
      <c r="AK34" s="310">
        <v>11096</v>
      </c>
      <c r="AL34" s="310">
        <v>8578</v>
      </c>
      <c r="AM34" s="310">
        <v>5198</v>
      </c>
      <c r="AN34" s="310">
        <v>655803</v>
      </c>
      <c r="AO34" s="310">
        <v>470423</v>
      </c>
      <c r="AP34" s="310">
        <v>586</v>
      </c>
      <c r="AQ34" s="310">
        <v>586</v>
      </c>
      <c r="AR34" s="330" t="s">
        <v>1797</v>
      </c>
      <c r="AS34" s="95"/>
    </row>
    <row r="35" spans="1:46" s="55" customFormat="1" ht="15" customHeight="1" x14ac:dyDescent="0.2">
      <c r="A35" s="329" t="str">
        <f>'1. Tuloslaskelma'!A33</f>
        <v>0211034-2</v>
      </c>
      <c r="B35" s="329" t="s">
        <v>1798</v>
      </c>
      <c r="C35" s="282" t="s">
        <v>542</v>
      </c>
      <c r="D35" s="310">
        <v>120969.9896643083</v>
      </c>
      <c r="E35" s="310">
        <v>120730.24870462983</v>
      </c>
      <c r="F35" s="310">
        <v>-77183.205712174837</v>
      </c>
      <c r="G35" s="310">
        <v>-27249.478224626757</v>
      </c>
      <c r="H35" s="310">
        <v>84.818205734601946</v>
      </c>
      <c r="I35" s="310">
        <v>72190</v>
      </c>
      <c r="J35" s="310">
        <v>-1241.7634811503749</v>
      </c>
      <c r="K35" s="310">
        <v>45895.375280952001</v>
      </c>
      <c r="L35" s="310">
        <v>12154.446830821949</v>
      </c>
      <c r="M35" s="389">
        <v>1921</v>
      </c>
      <c r="N35" s="330" t="s">
        <v>1798</v>
      </c>
      <c r="O35" s="330" t="s">
        <v>1798</v>
      </c>
      <c r="P35" s="114" t="s">
        <v>542</v>
      </c>
      <c r="Q35" s="310">
        <v>410998.5</v>
      </c>
      <c r="R35" s="310">
        <v>310423</v>
      </c>
      <c r="S35" s="310">
        <v>45895</v>
      </c>
      <c r="T35" s="310">
        <v>31739</v>
      </c>
      <c r="U35" s="310">
        <v>12863.5</v>
      </c>
      <c r="V35" s="310">
        <v>10104</v>
      </c>
      <c r="W35" s="310">
        <v>611.5</v>
      </c>
      <c r="X35" s="310">
        <v>346</v>
      </c>
      <c r="Y35" s="310">
        <v>20006</v>
      </c>
      <c r="Z35" s="310">
        <v>10786</v>
      </c>
      <c r="AA35" s="310">
        <v>18389</v>
      </c>
      <c r="AB35" s="310">
        <v>6550</v>
      </c>
      <c r="AC35" s="330" t="s">
        <v>1798</v>
      </c>
      <c r="AD35" s="330" t="s">
        <v>1798</v>
      </c>
      <c r="AE35" s="114" t="s">
        <v>542</v>
      </c>
      <c r="AF35" s="310">
        <v>11551</v>
      </c>
      <c r="AG35" s="310">
        <v>2427</v>
      </c>
      <c r="AH35" s="310">
        <v>27954.5</v>
      </c>
      <c r="AI35" s="310">
        <v>1527</v>
      </c>
      <c r="AJ35" s="310">
        <v>48395</v>
      </c>
      <c r="AK35" s="310">
        <v>11679</v>
      </c>
      <c r="AL35" s="310">
        <v>18083</v>
      </c>
      <c r="AM35" s="310">
        <v>8074</v>
      </c>
      <c r="AN35" s="310">
        <v>614747</v>
      </c>
      <c r="AO35" s="310">
        <v>393655</v>
      </c>
      <c r="AP35" s="310">
        <v>216.5</v>
      </c>
      <c r="AQ35" s="310">
        <v>190</v>
      </c>
      <c r="AR35" s="330" t="s">
        <v>1798</v>
      </c>
      <c r="AS35" s="95"/>
    </row>
    <row r="36" spans="1:46" s="55" customFormat="1" ht="15" customHeight="1" x14ac:dyDescent="0.2">
      <c r="A36" s="329" t="str">
        <f>'1. Tuloslaskelma'!A34</f>
        <v>0116717-9</v>
      </c>
      <c r="B36" s="329" t="s">
        <v>1799</v>
      </c>
      <c r="C36" s="282" t="s">
        <v>543</v>
      </c>
      <c r="D36" s="310">
        <v>0</v>
      </c>
      <c r="E36" s="310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389">
        <v>0</v>
      </c>
      <c r="N36" s="330" t="s">
        <v>1799</v>
      </c>
      <c r="O36" s="330" t="s">
        <v>1799</v>
      </c>
      <c r="P36" s="114" t="s">
        <v>543</v>
      </c>
      <c r="Q36" s="310">
        <v>0</v>
      </c>
      <c r="R36" s="310">
        <v>0</v>
      </c>
      <c r="S36" s="310">
        <v>0</v>
      </c>
      <c r="T36" s="310">
        <v>0</v>
      </c>
      <c r="U36" s="310">
        <v>0</v>
      </c>
      <c r="V36" s="310">
        <v>0</v>
      </c>
      <c r="W36" s="310">
        <v>0</v>
      </c>
      <c r="X36" s="310">
        <v>0</v>
      </c>
      <c r="Y36" s="310">
        <v>0</v>
      </c>
      <c r="Z36" s="310">
        <v>0</v>
      </c>
      <c r="AA36" s="310">
        <v>0</v>
      </c>
      <c r="AB36" s="310">
        <v>0</v>
      </c>
      <c r="AC36" s="330" t="s">
        <v>1799</v>
      </c>
      <c r="AD36" s="330" t="s">
        <v>1799</v>
      </c>
      <c r="AE36" s="114" t="s">
        <v>543</v>
      </c>
      <c r="AF36" s="310">
        <v>0</v>
      </c>
      <c r="AG36" s="310">
        <v>0</v>
      </c>
      <c r="AH36" s="310">
        <v>0</v>
      </c>
      <c r="AI36" s="310">
        <v>0</v>
      </c>
      <c r="AJ36" s="310">
        <v>0</v>
      </c>
      <c r="AK36" s="310">
        <v>0</v>
      </c>
      <c r="AL36" s="310">
        <v>0</v>
      </c>
      <c r="AM36" s="310">
        <v>0</v>
      </c>
      <c r="AN36" s="310">
        <v>0</v>
      </c>
      <c r="AO36" s="310">
        <v>0</v>
      </c>
      <c r="AP36" s="310">
        <v>0</v>
      </c>
      <c r="AQ36" s="310">
        <v>0</v>
      </c>
      <c r="AR36" s="330" t="s">
        <v>1799</v>
      </c>
      <c r="AS36" s="95"/>
    </row>
    <row r="37" spans="1:46" s="55" customFormat="1" ht="15" customHeight="1" x14ac:dyDescent="0.2">
      <c r="A37" s="329" t="str">
        <f>'1. Tuloslaskelma'!A35</f>
        <v>0145082-0</v>
      </c>
      <c r="B37" s="329" t="s">
        <v>1800</v>
      </c>
      <c r="C37" s="114" t="s">
        <v>544</v>
      </c>
      <c r="D37" s="310">
        <v>2952.4805434284194</v>
      </c>
      <c r="E37" s="310">
        <v>2941.6605452482127</v>
      </c>
      <c r="F37" s="310">
        <v>-3288.5276269093574</v>
      </c>
      <c r="G37" s="310">
        <v>-419.46833945048974</v>
      </c>
      <c r="H37" s="310">
        <v>-83.228106002037435</v>
      </c>
      <c r="I37" s="310">
        <v>3391</v>
      </c>
      <c r="J37" s="310">
        <v>-70.859528082282893</v>
      </c>
      <c r="K37" s="310">
        <v>1339.8497746534447</v>
      </c>
      <c r="L37" s="310">
        <v>958.63083876986695</v>
      </c>
      <c r="M37" s="389">
        <v>1927</v>
      </c>
      <c r="N37" s="330" t="s">
        <v>1800</v>
      </c>
      <c r="O37" s="330" t="s">
        <v>1800</v>
      </c>
      <c r="P37" s="114" t="s">
        <v>544</v>
      </c>
      <c r="Q37" s="310">
        <v>12431</v>
      </c>
      <c r="R37" s="310">
        <v>8488</v>
      </c>
      <c r="S37" s="310">
        <v>2477</v>
      </c>
      <c r="T37" s="310">
        <v>1473</v>
      </c>
      <c r="U37" s="310">
        <v>429</v>
      </c>
      <c r="V37" s="310">
        <v>345</v>
      </c>
      <c r="W37" s="310">
        <v>22</v>
      </c>
      <c r="X37" s="310">
        <v>20</v>
      </c>
      <c r="Y37" s="310">
        <v>724</v>
      </c>
      <c r="Z37" s="310">
        <v>447</v>
      </c>
      <c r="AA37" s="310">
        <v>987</v>
      </c>
      <c r="AB37" s="310">
        <v>499</v>
      </c>
      <c r="AC37" s="330" t="s">
        <v>1800</v>
      </c>
      <c r="AD37" s="330" t="s">
        <v>1800</v>
      </c>
      <c r="AE37" s="114" t="s">
        <v>544</v>
      </c>
      <c r="AF37" s="310">
        <v>0</v>
      </c>
      <c r="AG37" s="310">
        <v>0</v>
      </c>
      <c r="AH37" s="310">
        <v>1905</v>
      </c>
      <c r="AI37" s="310">
        <v>56</v>
      </c>
      <c r="AJ37" s="310">
        <v>578</v>
      </c>
      <c r="AK37" s="310">
        <v>251</v>
      </c>
      <c r="AL37" s="310">
        <v>886</v>
      </c>
      <c r="AM37" s="310">
        <v>385</v>
      </c>
      <c r="AN37" s="310">
        <v>20439</v>
      </c>
      <c r="AO37" s="310">
        <v>11964</v>
      </c>
      <c r="AP37" s="310">
        <v>36</v>
      </c>
      <c r="AQ37" s="310">
        <v>34</v>
      </c>
      <c r="AR37" s="330" t="s">
        <v>1800</v>
      </c>
      <c r="AS37" s="95"/>
    </row>
    <row r="38" spans="1:46" s="61" customFormat="1" ht="15" customHeight="1" x14ac:dyDescent="0.2">
      <c r="A38" s="332"/>
      <c r="B38" s="333"/>
      <c r="C38" s="116" t="s">
        <v>1726</v>
      </c>
      <c r="D38" s="313">
        <v>561661.69500528416</v>
      </c>
      <c r="E38" s="313">
        <v>552884.91130143323</v>
      </c>
      <c r="F38" s="313">
        <v>-392520.10369636514</v>
      </c>
      <c r="G38" s="313">
        <v>-103495.82642975214</v>
      </c>
      <c r="H38" s="313">
        <v>303.92584692593323</v>
      </c>
      <c r="I38" s="313">
        <v>338842</v>
      </c>
      <c r="J38" s="313">
        <v>-9480.2054236078347</v>
      </c>
      <c r="K38" s="313">
        <v>227343.64762354331</v>
      </c>
      <c r="L38" s="313">
        <v>67998.948798450961</v>
      </c>
      <c r="M38" s="402"/>
      <c r="N38" s="330"/>
      <c r="O38" s="330"/>
      <c r="P38" s="116" t="s">
        <v>1726</v>
      </c>
      <c r="Q38" s="313">
        <v>1710428.8905731882</v>
      </c>
      <c r="R38" s="313">
        <v>1272031.3385464686</v>
      </c>
      <c r="S38" s="313">
        <v>176533.25217759219</v>
      </c>
      <c r="T38" s="313">
        <v>123114.05981747857</v>
      </c>
      <c r="U38" s="313">
        <v>67412.270692983409</v>
      </c>
      <c r="V38" s="313">
        <v>55598.24433898407</v>
      </c>
      <c r="W38" s="313">
        <v>7600.496766744116</v>
      </c>
      <c r="X38" s="313">
        <v>6428.1589682236054</v>
      </c>
      <c r="Y38" s="313">
        <v>110308.76030526272</v>
      </c>
      <c r="Z38" s="313">
        <v>63768.837202514471</v>
      </c>
      <c r="AA38" s="313">
        <v>74051.844585713028</v>
      </c>
      <c r="AB38" s="313">
        <v>25175.249547468193</v>
      </c>
      <c r="AC38" s="333"/>
      <c r="AD38" s="333"/>
      <c r="AE38" s="116" t="s">
        <v>1097</v>
      </c>
      <c r="AF38" s="313">
        <v>52288.319491977847</v>
      </c>
      <c r="AG38" s="313">
        <v>9973.0331061904726</v>
      </c>
      <c r="AH38" s="313">
        <v>141795.60499844889</v>
      </c>
      <c r="AI38" s="313">
        <v>50609.926105884188</v>
      </c>
      <c r="AJ38" s="313">
        <v>188288.31747047976</v>
      </c>
      <c r="AK38" s="313">
        <v>55309.253059633505</v>
      </c>
      <c r="AL38" s="313">
        <v>72668.158668707998</v>
      </c>
      <c r="AM38" s="313">
        <v>48206.458672436624</v>
      </c>
      <c r="AN38" s="313">
        <v>2601375.9157310985</v>
      </c>
      <c r="AO38" s="313">
        <v>1710214.5593652823</v>
      </c>
      <c r="AP38" s="313">
        <v>1997.7583333</v>
      </c>
      <c r="AQ38" s="313">
        <v>1912.6805555559999</v>
      </c>
      <c r="AR38" s="333"/>
      <c r="AS38" s="284"/>
    </row>
    <row r="39" spans="1:46" s="61" customFormat="1" ht="15" customHeight="1" x14ac:dyDescent="0.2">
      <c r="A39" s="332"/>
      <c r="B39" s="333"/>
      <c r="C39" s="117" t="s">
        <v>1727</v>
      </c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30"/>
      <c r="O39" s="288"/>
      <c r="P39" s="117" t="s">
        <v>1727</v>
      </c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8"/>
      <c r="AD39" s="288"/>
      <c r="AE39" s="120" t="s">
        <v>169</v>
      </c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8"/>
      <c r="AS39" s="284"/>
    </row>
    <row r="40" spans="1:46" s="55" customFormat="1" ht="15" customHeight="1" x14ac:dyDescent="0.2">
      <c r="A40" s="334" t="s">
        <v>1172</v>
      </c>
      <c r="B40" s="330">
        <v>22</v>
      </c>
      <c r="C40" s="95" t="s">
        <v>1435</v>
      </c>
      <c r="D40" s="310">
        <v>62544.75370072756</v>
      </c>
      <c r="E40" s="310">
        <v>65043.831050412933</v>
      </c>
      <c r="F40" s="310">
        <v>-44606.561827714853</v>
      </c>
      <c r="G40" s="310">
        <v>-15924.204494844565</v>
      </c>
      <c r="H40" s="310">
        <v>446.70233547495252</v>
      </c>
      <c r="I40" s="310">
        <v>29894</v>
      </c>
      <c r="J40" s="310">
        <v>-7324.2175742373638</v>
      </c>
      <c r="K40" s="310">
        <v>27260.307615145386</v>
      </c>
      <c r="L40" s="310">
        <v>5393.2255229245857</v>
      </c>
      <c r="M40" s="310"/>
      <c r="N40" s="330">
        <v>22</v>
      </c>
      <c r="O40" s="335"/>
      <c r="P40" s="336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335"/>
      <c r="AD40" s="335"/>
      <c r="AE40" s="336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337"/>
      <c r="AS40" s="297"/>
      <c r="AT40" s="45"/>
    </row>
    <row r="41" spans="1:46" s="55" customFormat="1" ht="15" customHeight="1" x14ac:dyDescent="0.2">
      <c r="A41" s="338"/>
      <c r="B41" s="338"/>
      <c r="C41" s="114" t="s">
        <v>170</v>
      </c>
      <c r="D41" s="310"/>
      <c r="E41" s="310"/>
      <c r="F41" s="310"/>
      <c r="G41" s="310"/>
      <c r="H41" s="310"/>
      <c r="I41" s="310"/>
      <c r="J41" s="310"/>
      <c r="K41" s="339"/>
      <c r="L41" s="339"/>
      <c r="M41" s="339"/>
      <c r="N41" s="230"/>
      <c r="O41" s="340"/>
      <c r="P41" s="336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341"/>
      <c r="AB41" s="341"/>
      <c r="AC41" s="335"/>
      <c r="AD41" s="340"/>
      <c r="AE41" s="336"/>
      <c r="AF41" s="341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335"/>
      <c r="AS41" s="297"/>
      <c r="AT41" s="45"/>
    </row>
    <row r="42" spans="1:46" s="55" customFormat="1" ht="15" customHeight="1" x14ac:dyDescent="0.2">
      <c r="A42" s="338"/>
      <c r="B42" s="338"/>
      <c r="C42" s="119" t="s">
        <v>171</v>
      </c>
      <c r="D42" s="310"/>
      <c r="E42" s="310"/>
      <c r="F42" s="310"/>
      <c r="G42" s="310"/>
      <c r="H42" s="310"/>
      <c r="I42" s="310"/>
      <c r="J42" s="310"/>
      <c r="K42" s="339"/>
      <c r="L42" s="339"/>
      <c r="M42" s="339"/>
      <c r="N42" s="230"/>
      <c r="O42" s="340"/>
      <c r="P42" s="336"/>
      <c r="Q42" s="297"/>
      <c r="R42" s="297"/>
      <c r="S42" s="297"/>
      <c r="T42" s="297"/>
      <c r="U42" s="297"/>
      <c r="V42" s="342"/>
      <c r="W42" s="342"/>
      <c r="X42" s="297"/>
      <c r="Y42" s="297"/>
      <c r="Z42" s="297"/>
      <c r="AA42" s="341"/>
      <c r="AB42" s="341"/>
      <c r="AC42" s="340"/>
      <c r="AD42" s="340"/>
      <c r="AE42" s="336"/>
      <c r="AF42" s="341"/>
      <c r="AG42" s="297"/>
      <c r="AH42" s="297"/>
      <c r="AI42" s="297"/>
      <c r="AJ42" s="297"/>
      <c r="AK42" s="342"/>
      <c r="AL42" s="342"/>
      <c r="AM42" s="297"/>
      <c r="AN42" s="297"/>
      <c r="AO42" s="297"/>
      <c r="AP42" s="297"/>
      <c r="AQ42" s="297"/>
      <c r="AR42" s="340"/>
      <c r="AS42" s="297"/>
      <c r="AT42" s="45"/>
    </row>
    <row r="43" spans="1:46" s="61" customFormat="1" ht="15" customHeight="1" x14ac:dyDescent="0.2">
      <c r="A43" s="333"/>
      <c r="B43" s="286"/>
      <c r="C43" s="116" t="s">
        <v>1726</v>
      </c>
      <c r="D43" s="313">
        <v>624206.44870601175</v>
      </c>
      <c r="E43" s="313">
        <v>617928.74235184619</v>
      </c>
      <c r="F43" s="313">
        <v>-437126.66552407999</v>
      </c>
      <c r="G43" s="313">
        <v>-119420.03092459671</v>
      </c>
      <c r="H43" s="313">
        <v>750.62818240088575</v>
      </c>
      <c r="I43" s="313">
        <v>368736</v>
      </c>
      <c r="J43" s="313">
        <v>-16804.422997845199</v>
      </c>
      <c r="K43" s="313">
        <v>254603.95523868868</v>
      </c>
      <c r="L43" s="313">
        <v>73392.174321375554</v>
      </c>
      <c r="M43" s="313"/>
      <c r="N43" s="312"/>
      <c r="O43" s="340"/>
      <c r="P43" s="336"/>
      <c r="Q43" s="297"/>
      <c r="R43" s="297"/>
      <c r="S43" s="297"/>
      <c r="T43" s="297"/>
      <c r="U43" s="297"/>
      <c r="V43" s="342"/>
      <c r="W43" s="342"/>
      <c r="X43" s="297"/>
      <c r="Y43" s="297"/>
      <c r="Z43" s="297"/>
      <c r="AA43" s="341"/>
      <c r="AB43" s="341"/>
      <c r="AC43" s="340"/>
      <c r="AD43" s="340"/>
      <c r="AE43" s="336"/>
      <c r="AF43" s="341"/>
      <c r="AG43" s="297"/>
      <c r="AH43" s="297"/>
      <c r="AI43" s="297"/>
      <c r="AJ43" s="297"/>
      <c r="AK43" s="342"/>
      <c r="AL43" s="342"/>
      <c r="AM43" s="297"/>
      <c r="AN43" s="297"/>
      <c r="AO43" s="297"/>
      <c r="AP43" s="297"/>
      <c r="AQ43" s="297"/>
      <c r="AR43" s="340"/>
      <c r="AS43" s="297"/>
      <c r="AT43" s="45"/>
    </row>
    <row r="44" spans="1:46" s="61" customFormat="1" ht="15" customHeight="1" x14ac:dyDescent="0.2">
      <c r="A44" s="284"/>
      <c r="B44" s="291"/>
      <c r="C44" s="117" t="s">
        <v>1727</v>
      </c>
      <c r="D44" s="343"/>
      <c r="E44" s="343"/>
      <c r="F44" s="343"/>
      <c r="G44" s="343"/>
      <c r="H44" s="343"/>
      <c r="I44" s="343"/>
      <c r="J44" s="343"/>
      <c r="K44" s="343"/>
      <c r="L44" s="343"/>
      <c r="M44" s="344"/>
      <c r="N44" s="288"/>
      <c r="O44" s="340"/>
      <c r="P44" s="336"/>
      <c r="Q44" s="297"/>
      <c r="R44" s="297"/>
      <c r="S44" s="297"/>
      <c r="T44" s="297"/>
      <c r="U44" s="297"/>
      <c r="V44" s="342"/>
      <c r="W44" s="342"/>
      <c r="X44" s="297"/>
      <c r="Y44" s="297"/>
      <c r="Z44" s="297"/>
      <c r="AA44" s="341"/>
      <c r="AB44" s="341"/>
      <c r="AC44" s="340"/>
      <c r="AD44" s="340"/>
      <c r="AE44" s="336"/>
      <c r="AF44" s="341"/>
      <c r="AG44" s="297"/>
      <c r="AH44" s="297"/>
      <c r="AI44" s="297"/>
      <c r="AJ44" s="297"/>
      <c r="AK44" s="342"/>
      <c r="AL44" s="342"/>
      <c r="AM44" s="297"/>
      <c r="AN44" s="297"/>
      <c r="AO44" s="297"/>
      <c r="AP44" s="297"/>
      <c r="AQ44" s="297"/>
      <c r="AR44" s="340"/>
      <c r="AS44" s="297"/>
      <c r="AT44" s="45"/>
    </row>
    <row r="45" spans="1:46" ht="11.1" customHeight="1" x14ac:dyDescent="0.2">
      <c r="A45" s="297"/>
      <c r="B45" s="337"/>
      <c r="C45" s="345"/>
      <c r="D45" s="342"/>
      <c r="E45" s="342"/>
      <c r="F45" s="342"/>
      <c r="G45" s="342"/>
      <c r="H45" s="342"/>
      <c r="I45" s="342"/>
      <c r="J45" s="342"/>
      <c r="K45" s="342"/>
      <c r="L45" s="342"/>
      <c r="M45" s="346"/>
      <c r="N45" s="335"/>
      <c r="O45" s="337"/>
      <c r="P45" s="345"/>
      <c r="Q45" s="297"/>
      <c r="R45" s="297"/>
      <c r="S45" s="297"/>
      <c r="T45" s="297"/>
      <c r="U45" s="297"/>
      <c r="V45" s="342"/>
      <c r="W45" s="342"/>
      <c r="X45" s="297"/>
      <c r="Y45" s="297"/>
      <c r="Z45" s="297"/>
      <c r="AA45" s="341"/>
      <c r="AB45" s="341"/>
      <c r="AC45" s="335"/>
      <c r="AD45" s="337"/>
      <c r="AE45" s="345"/>
      <c r="AF45" s="341"/>
      <c r="AG45" s="297"/>
      <c r="AH45" s="297"/>
      <c r="AI45" s="297"/>
      <c r="AJ45" s="297"/>
      <c r="AK45" s="342"/>
      <c r="AL45" s="342"/>
      <c r="AM45" s="297"/>
      <c r="AN45" s="297"/>
      <c r="AO45" s="297"/>
      <c r="AP45" s="297"/>
      <c r="AQ45" s="297"/>
      <c r="AR45" s="335"/>
      <c r="AS45" s="297"/>
    </row>
    <row r="46" spans="1:46" ht="12.95" customHeight="1" x14ac:dyDescent="0.2">
      <c r="A46" s="297"/>
      <c r="B46" s="278" t="s">
        <v>1699</v>
      </c>
      <c r="C46" s="296"/>
      <c r="D46" s="297"/>
      <c r="E46" s="297"/>
      <c r="F46" s="297"/>
      <c r="G46" s="297"/>
      <c r="H46" s="297"/>
      <c r="I46" s="296"/>
      <c r="J46" s="297"/>
      <c r="K46" s="297"/>
      <c r="L46" s="297"/>
      <c r="M46" s="341"/>
      <c r="N46" s="340"/>
      <c r="O46" s="316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316"/>
      <c r="AD46" s="316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316"/>
      <c r="AS46" s="297"/>
    </row>
    <row r="47" spans="1:46" ht="23.25" customHeight="1" x14ac:dyDescent="0.2">
      <c r="A47" s="297"/>
      <c r="B47" s="442" t="s">
        <v>1782</v>
      </c>
      <c r="C47" s="443"/>
      <c r="D47" s="443"/>
      <c r="E47" s="443"/>
      <c r="F47" s="443"/>
      <c r="G47" s="443"/>
      <c r="H47" s="297"/>
      <c r="I47" s="296"/>
      <c r="J47" s="297"/>
      <c r="K47" s="297"/>
      <c r="L47" s="297"/>
      <c r="M47" s="341"/>
      <c r="N47" s="340"/>
      <c r="O47" s="316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316"/>
      <c r="AD47" s="316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316"/>
      <c r="AS47" s="297"/>
    </row>
    <row r="48" spans="1:46" ht="10.5" customHeight="1" x14ac:dyDescent="0.2">
      <c r="A48" s="297"/>
      <c r="B48" s="316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316"/>
      <c r="O48" s="316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316"/>
      <c r="AD48" s="316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316"/>
      <c r="AS48" s="297"/>
    </row>
  </sheetData>
  <mergeCells count="1">
    <mergeCell ref="B47:G47"/>
  </mergeCells>
  <phoneticPr fontId="0" type="noConversion"/>
  <pageMargins left="0.39370078740157483" right="0.39370078740157483" top="0.78740157480314965" bottom="0.19685039370078741" header="0.51181102362204722" footer="0.51181102362204722"/>
  <pageSetup paperSize="9" firstPageNumber="54" orientation="portrait" useFirstPageNumber="1" r:id="rId1"/>
  <headerFooter alignWithMargins="0">
    <oddHeader>&amp;C– &amp;P –&amp;RFinland 2010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>
                <anchor moveWithCells="1" sizeWithCells="1">
                  <from>
                    <xdr:col>4</xdr:col>
                    <xdr:colOff>0</xdr:colOff>
                    <xdr:row>0</xdr:row>
                    <xdr:rowOff>0</xdr:rowOff>
                  </from>
                  <to>
                    <xdr:col>5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>
                <anchor moveWithCells="1" sizeWithCells="1">
                  <from>
                    <xdr:col>5</xdr:col>
                    <xdr:colOff>342900</xdr:colOff>
                    <xdr:row>0</xdr:row>
                    <xdr:rowOff>0</xdr:rowOff>
                  </from>
                  <to>
                    <xdr:col>6</xdr:col>
                    <xdr:colOff>342900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/>
  <dimension ref="A1:AS53"/>
  <sheetViews>
    <sheetView zoomScale="75" workbookViewId="0">
      <pane xSplit="3" ySplit="20" topLeftCell="D21" activePane="bottomRight" state="frozen"/>
      <selection activeCell="H53" sqref="H53"/>
      <selection pane="topRight" activeCell="H53" sqref="H53"/>
      <selection pane="bottomLeft" activeCell="H53" sqref="H53"/>
      <selection pane="bottomRight" activeCell="I51" sqref="I51"/>
    </sheetView>
  </sheetViews>
  <sheetFormatPr defaultRowHeight="10.5" customHeight="1" x14ac:dyDescent="0.2"/>
  <cols>
    <col min="1" max="1" width="7.140625" style="45" hidden="1" customWidth="1"/>
    <col min="2" max="2" width="4" style="44" customWidth="1"/>
    <col min="3" max="3" width="21.7109375" style="45" customWidth="1"/>
    <col min="4" max="4" width="12.7109375" style="45" customWidth="1"/>
    <col min="5" max="5" width="13.28515625" style="45" customWidth="1"/>
    <col min="6" max="6" width="12.5703125" style="45" customWidth="1"/>
    <col min="7" max="7" width="13.28515625" style="45" customWidth="1"/>
    <col min="8" max="8" width="14.28515625" style="45" customWidth="1"/>
    <col min="9" max="9" width="18.7109375" style="45" customWidth="1"/>
    <col min="10" max="10" width="20.28515625" style="45" customWidth="1"/>
    <col min="11" max="11" width="17" style="45" customWidth="1"/>
    <col min="12" max="12" width="21.42578125" style="45" customWidth="1"/>
    <col min="13" max="13" width="3.7109375" style="44" customWidth="1"/>
    <col min="14" max="16384" width="9.140625" style="45"/>
  </cols>
  <sheetData>
    <row r="1" spans="2:45" ht="14.1" customHeight="1" x14ac:dyDescent="0.2">
      <c r="C1" s="50" t="s">
        <v>1707</v>
      </c>
      <c r="E1" s="47"/>
    </row>
    <row r="2" spans="2:45" ht="14.1" customHeight="1" x14ac:dyDescent="0.25">
      <c r="C2" s="106" t="s">
        <v>1133</v>
      </c>
      <c r="E2" s="47"/>
      <c r="I2" s="56" t="s">
        <v>1134</v>
      </c>
    </row>
    <row r="3" spans="2:45" ht="14.1" customHeight="1" x14ac:dyDescent="0.2"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</row>
    <row r="4" spans="2:45" ht="14.1" customHeight="1" x14ac:dyDescent="0.2"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</row>
    <row r="5" spans="2:45" ht="14.1" customHeight="1" x14ac:dyDescent="0.2"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</row>
    <row r="6" spans="2:45" ht="14.1" customHeight="1" x14ac:dyDescent="0.2"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</row>
    <row r="7" spans="2:45" ht="14.1" customHeight="1" x14ac:dyDescent="0.2"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</row>
    <row r="8" spans="2:45" ht="14.1" customHeight="1" x14ac:dyDescent="0.2"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</row>
    <row r="9" spans="2:45" ht="14.1" customHeight="1" x14ac:dyDescent="0.2">
      <c r="C9" s="297"/>
      <c r="D9" s="254"/>
      <c r="E9" s="250"/>
      <c r="F9" s="247"/>
      <c r="G9" s="248"/>
      <c r="H9" s="302"/>
      <c r="I9" s="303"/>
      <c r="J9" s="302"/>
      <c r="K9" s="297"/>
      <c r="L9" s="279"/>
    </row>
    <row r="10" spans="2:45" ht="14.1" customHeight="1" x14ac:dyDescent="0.2"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</row>
    <row r="11" spans="2:45" ht="14.1" customHeight="1" x14ac:dyDescent="0.2"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</row>
    <row r="12" spans="2:45" s="53" customFormat="1" ht="14.1" customHeight="1" x14ac:dyDescent="0.2">
      <c r="B12" s="44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44"/>
    </row>
    <row r="13" spans="2:45" s="53" customFormat="1" ht="14.1" customHeight="1" x14ac:dyDescent="0.2">
      <c r="B13" s="44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44"/>
    </row>
    <row r="14" spans="2:45" s="297" customFormat="1" ht="14.1" customHeight="1" x14ac:dyDescent="0.2">
      <c r="B14" s="316"/>
      <c r="C14" s="308" t="s">
        <v>1434</v>
      </c>
      <c r="D14" s="309">
        <v>2</v>
      </c>
      <c r="E14" s="309">
        <v>3</v>
      </c>
      <c r="F14" s="309">
        <v>4</v>
      </c>
      <c r="G14" s="309">
        <v>5</v>
      </c>
      <c r="H14" s="309">
        <v>6</v>
      </c>
      <c r="I14" s="309">
        <v>7</v>
      </c>
      <c r="J14" s="309">
        <v>8</v>
      </c>
      <c r="K14" s="309">
        <v>9</v>
      </c>
      <c r="L14" s="309">
        <v>10</v>
      </c>
      <c r="M14" s="316"/>
    </row>
    <row r="15" spans="2:45" ht="9.9499999999999993" hidden="1" customHeight="1" x14ac:dyDescent="0.2">
      <c r="C15" s="297"/>
      <c r="D15" s="297" t="s">
        <v>1214</v>
      </c>
      <c r="E15" s="297" t="s">
        <v>1135</v>
      </c>
      <c r="F15" s="297" t="s">
        <v>1247</v>
      </c>
      <c r="G15" s="297" t="s">
        <v>740</v>
      </c>
      <c r="H15" s="297" t="s">
        <v>1248</v>
      </c>
      <c r="I15" s="297" t="s">
        <v>1249</v>
      </c>
      <c r="J15" s="297" t="s">
        <v>1250</v>
      </c>
      <c r="K15" s="297" t="s">
        <v>1138</v>
      </c>
      <c r="L15" s="297" t="s">
        <v>1259</v>
      </c>
    </row>
    <row r="16" spans="2:45" ht="9.9499999999999993" hidden="1" customHeight="1" x14ac:dyDescent="0.2">
      <c r="C16" s="297"/>
      <c r="D16" s="297"/>
      <c r="E16" s="297"/>
      <c r="F16" s="297"/>
      <c r="G16" s="297"/>
      <c r="H16" s="297"/>
      <c r="I16" s="297"/>
      <c r="J16" s="297"/>
      <c r="K16" s="297" t="s">
        <v>1139</v>
      </c>
      <c r="L16" s="297" t="s">
        <v>1260</v>
      </c>
      <c r="P16" s="45" t="e">
        <f>Valuutta</f>
        <v>#REF!</v>
      </c>
      <c r="AE16" s="45" t="e">
        <f>Valuutta</f>
        <v>#REF!</v>
      </c>
      <c r="AS16" s="45" t="e">
        <f>Valuutta</f>
        <v>#REF!</v>
      </c>
    </row>
    <row r="17" spans="1:14" ht="9.9499999999999993" hidden="1" customHeight="1" x14ac:dyDescent="0.2">
      <c r="C17" s="297"/>
      <c r="D17" s="297" t="s">
        <v>1215</v>
      </c>
      <c r="E17" s="297" t="s">
        <v>1136</v>
      </c>
      <c r="F17" s="297" t="s">
        <v>1251</v>
      </c>
      <c r="G17" s="297" t="s">
        <v>741</v>
      </c>
      <c r="H17" s="297" t="s">
        <v>1252</v>
      </c>
      <c r="I17" s="297" t="s">
        <v>1253</v>
      </c>
      <c r="J17" s="297" t="s">
        <v>1254</v>
      </c>
      <c r="K17" s="297" t="s">
        <v>1140</v>
      </c>
      <c r="L17" s="297" t="s">
        <v>1261</v>
      </c>
    </row>
    <row r="18" spans="1:14" ht="9.9499999999999993" hidden="1" customHeight="1" x14ac:dyDescent="0.2">
      <c r="C18" s="297"/>
      <c r="D18" s="297"/>
      <c r="E18" s="297"/>
      <c r="F18" s="297"/>
      <c r="G18" s="297"/>
      <c r="H18" s="297"/>
      <c r="I18" s="297"/>
      <c r="J18" s="297"/>
      <c r="K18" s="297" t="s">
        <v>1141</v>
      </c>
      <c r="L18" s="297" t="s">
        <v>1262</v>
      </c>
    </row>
    <row r="19" spans="1:14" ht="9.9499999999999993" hidden="1" customHeight="1" x14ac:dyDescent="0.2">
      <c r="C19" s="297"/>
      <c r="D19" s="297" t="s">
        <v>1216</v>
      </c>
      <c r="E19" s="297" t="s">
        <v>1137</v>
      </c>
      <c r="F19" s="297" t="s">
        <v>1255</v>
      </c>
      <c r="G19" s="297" t="s">
        <v>742</v>
      </c>
      <c r="H19" s="297" t="s">
        <v>1256</v>
      </c>
      <c r="I19" s="297" t="s">
        <v>1257</v>
      </c>
      <c r="J19" s="297" t="s">
        <v>1258</v>
      </c>
      <c r="K19" s="297" t="s">
        <v>1142</v>
      </c>
      <c r="L19" s="297" t="s">
        <v>1263</v>
      </c>
    </row>
    <row r="20" spans="1:14" ht="9.9499999999999993" hidden="1" customHeight="1" x14ac:dyDescent="0.2">
      <c r="C20" s="297"/>
      <c r="D20" s="297"/>
      <c r="E20" s="297"/>
      <c r="F20" s="297"/>
      <c r="G20" s="297"/>
      <c r="H20" s="297"/>
      <c r="I20" s="297"/>
      <c r="J20" s="297"/>
      <c r="K20" s="297" t="s">
        <v>1143</v>
      </c>
      <c r="L20" s="297" t="s">
        <v>1264</v>
      </c>
    </row>
    <row r="21" spans="1:14" s="55" customFormat="1" ht="26.45" customHeight="1" x14ac:dyDescent="0.2">
      <c r="A21" s="112" t="str">
        <f>'1. Tuloslaskelma'!A15</f>
        <v>0205048-2</v>
      </c>
      <c r="B21" s="112">
        <v>1</v>
      </c>
      <c r="C21" s="114" t="s">
        <v>530</v>
      </c>
      <c r="D21" s="310">
        <v>28333.024494727364</v>
      </c>
      <c r="E21" s="310">
        <v>26405.250818955617</v>
      </c>
      <c r="F21" s="310">
        <v>-21811.365331591689</v>
      </c>
      <c r="G21" s="310">
        <v>-1265.2987871920207</v>
      </c>
      <c r="H21" s="310">
        <v>1070.3218199847927</v>
      </c>
      <c r="I21" s="310">
        <v>1437</v>
      </c>
      <c r="J21" s="310">
        <v>-13036.206807467408</v>
      </c>
      <c r="K21" s="310">
        <v>7223.3327951226365</v>
      </c>
      <c r="L21" s="310">
        <v>12349.911392894011</v>
      </c>
      <c r="M21" s="230">
        <v>1</v>
      </c>
      <c r="N21" s="95"/>
    </row>
    <row r="22" spans="1:14" s="55" customFormat="1" ht="15" customHeight="1" x14ac:dyDescent="0.2">
      <c r="A22" s="112" t="str">
        <f>'1. Tuloslaskelma'!A16</f>
        <v>0719290-6</v>
      </c>
      <c r="B22" s="112">
        <v>2</v>
      </c>
      <c r="C22" s="282" t="s">
        <v>1369</v>
      </c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  <c r="L22" s="310">
        <v>0</v>
      </c>
      <c r="M22" s="230">
        <v>2</v>
      </c>
      <c r="N22" s="95"/>
    </row>
    <row r="23" spans="1:14" s="55" customFormat="1" ht="15" customHeight="1" x14ac:dyDescent="0.2">
      <c r="A23" s="112" t="str">
        <f>'1. Tuloslaskelma'!A17</f>
        <v>1715947-2</v>
      </c>
      <c r="B23" s="112">
        <v>3</v>
      </c>
      <c r="C23" s="282" t="s">
        <v>395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230">
        <v>3</v>
      </c>
      <c r="N23" s="95"/>
    </row>
    <row r="24" spans="1:14" s="55" customFormat="1" ht="15" customHeight="1" x14ac:dyDescent="0.2">
      <c r="A24" s="112" t="str">
        <f>'1. Tuloslaskelma'!A18</f>
        <v>0947118-3</v>
      </c>
      <c r="B24" s="112">
        <v>4</v>
      </c>
      <c r="C24" s="282" t="s">
        <v>531</v>
      </c>
      <c r="D24" s="310">
        <v>0</v>
      </c>
      <c r="E24" s="310">
        <v>0</v>
      </c>
      <c r="F24" s="310">
        <v>0</v>
      </c>
      <c r="G24" s="310">
        <v>0</v>
      </c>
      <c r="H24" s="310">
        <v>0</v>
      </c>
      <c r="I24" s="310">
        <v>0</v>
      </c>
      <c r="J24" s="310">
        <v>0</v>
      </c>
      <c r="K24" s="310">
        <v>0</v>
      </c>
      <c r="L24" s="310">
        <v>0</v>
      </c>
      <c r="M24" s="230">
        <v>4</v>
      </c>
      <c r="N24" s="95"/>
    </row>
    <row r="25" spans="1:14" s="55" customFormat="1" ht="15" customHeight="1" x14ac:dyDescent="0.2">
      <c r="A25" s="112" t="str">
        <f>'1. Tuloslaskelma'!A19</f>
        <v>0196741-6</v>
      </c>
      <c r="B25" s="112">
        <v>5</v>
      </c>
      <c r="C25" s="282" t="s">
        <v>532</v>
      </c>
      <c r="D25" s="310">
        <v>0</v>
      </c>
      <c r="E25" s="310">
        <v>0</v>
      </c>
      <c r="F25" s="310">
        <v>0</v>
      </c>
      <c r="G25" s="310">
        <v>0</v>
      </c>
      <c r="H25" s="310">
        <v>0</v>
      </c>
      <c r="I25" s="310">
        <v>0</v>
      </c>
      <c r="J25" s="310">
        <v>0</v>
      </c>
      <c r="K25" s="310">
        <v>0</v>
      </c>
      <c r="L25" s="310">
        <v>0</v>
      </c>
      <c r="M25" s="230">
        <v>5</v>
      </c>
      <c r="N25" s="95"/>
    </row>
    <row r="26" spans="1:14" s="55" customFormat="1" ht="15" customHeight="1" x14ac:dyDescent="0.2">
      <c r="A26" s="112" t="str">
        <f>'1. Tuloslaskelma'!A20</f>
        <v>0196826-7</v>
      </c>
      <c r="B26" s="112">
        <v>6</v>
      </c>
      <c r="C26" s="282" t="s">
        <v>533</v>
      </c>
      <c r="D26" s="310">
        <v>3003.3594948711939</v>
      </c>
      <c r="E26" s="310">
        <v>2929.3895073120525</v>
      </c>
      <c r="F26" s="310">
        <v>-1918.9896772491054</v>
      </c>
      <c r="G26" s="310">
        <v>-872.71585321973032</v>
      </c>
      <c r="H26" s="310">
        <v>-199.00896652909455</v>
      </c>
      <c r="I26" s="310">
        <v>510</v>
      </c>
      <c r="J26" s="310">
        <v>-202.28896597743827</v>
      </c>
      <c r="K26" s="310">
        <v>1304.8997805316117</v>
      </c>
      <c r="L26" s="310">
        <v>557.27990627224813</v>
      </c>
      <c r="M26" s="230">
        <v>6</v>
      </c>
      <c r="N26" s="95"/>
    </row>
    <row r="27" spans="1:14" s="55" customFormat="1" ht="15" customHeight="1" x14ac:dyDescent="0.2">
      <c r="A27" s="112" t="str">
        <f>'1. Tuloslaskelma'!A21</f>
        <v>0944524-1</v>
      </c>
      <c r="B27" s="112">
        <v>7</v>
      </c>
      <c r="C27" s="282" t="s">
        <v>534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230">
        <v>7</v>
      </c>
      <c r="N27" s="95"/>
    </row>
    <row r="28" spans="1:14" s="55" customFormat="1" ht="15" customHeight="1" x14ac:dyDescent="0.2">
      <c r="A28" s="112" t="str">
        <f>'1. Tuloslaskelma'!A22</f>
        <v>1614120-3</v>
      </c>
      <c r="B28" s="112">
        <v>8</v>
      </c>
      <c r="C28" s="282" t="s">
        <v>396</v>
      </c>
      <c r="D28" s="310">
        <v>7379.4104888722513</v>
      </c>
      <c r="E28" s="310">
        <v>7093.3202369891778</v>
      </c>
      <c r="F28" s="310">
        <v>-1882.7227333487676</v>
      </c>
      <c r="G28" s="310">
        <v>-2599.4926327967241</v>
      </c>
      <c r="H28" s="310">
        <v>40.639843164869056</v>
      </c>
      <c r="I28" s="310">
        <v>1800</v>
      </c>
      <c r="J28" s="310">
        <v>0</v>
      </c>
      <c r="K28" s="310">
        <v>3322.5287011907872</v>
      </c>
      <c r="L28" s="310">
        <v>12421.186640906377</v>
      </c>
      <c r="M28" s="230">
        <v>8</v>
      </c>
      <c r="N28" s="95"/>
    </row>
    <row r="29" spans="1:14" s="55" customFormat="1" ht="15" customHeight="1" x14ac:dyDescent="0.2">
      <c r="A29" s="112" t="str">
        <f>'1. Tuloslaskelma'!A23</f>
        <v>1645428-5</v>
      </c>
      <c r="B29" s="112">
        <v>9</v>
      </c>
      <c r="C29" s="282" t="s">
        <v>535</v>
      </c>
      <c r="D29" s="393">
        <v>113.66898088224981</v>
      </c>
      <c r="E29" s="310">
        <v>116.24098044967053</v>
      </c>
      <c r="F29" s="310">
        <v>-33.155994423562049</v>
      </c>
      <c r="G29" s="310">
        <v>-87.999985199464959</v>
      </c>
      <c r="H29" s="310">
        <v>-108.06498182477478</v>
      </c>
      <c r="I29" s="310">
        <v>4</v>
      </c>
      <c r="J29" s="310">
        <v>-97.735983561987595</v>
      </c>
      <c r="K29" s="310">
        <v>0</v>
      </c>
      <c r="L29" s="310">
        <v>0</v>
      </c>
      <c r="M29" s="230">
        <v>9</v>
      </c>
      <c r="N29" s="95"/>
    </row>
    <row r="30" spans="1:14" s="55" customFormat="1" ht="15" customHeight="1" x14ac:dyDescent="0.2">
      <c r="A30" s="112" t="str">
        <f>'1. Tuloslaskelma'!A24</f>
        <v>0117107-1</v>
      </c>
      <c r="B30" s="112">
        <v>10</v>
      </c>
      <c r="C30" s="282" t="s">
        <v>536</v>
      </c>
      <c r="D30" s="310">
        <v>57.662160301920828</v>
      </c>
      <c r="E30" s="310">
        <v>57.714160293175055</v>
      </c>
      <c r="F30" s="310">
        <v>-35.237334073505842</v>
      </c>
      <c r="G30" s="310">
        <v>-11.752458023378452</v>
      </c>
      <c r="H30" s="310">
        <v>-4.1868211958272248</v>
      </c>
      <c r="I30" s="310">
        <v>14</v>
      </c>
      <c r="J30" s="310">
        <v>-4.1868211958272248</v>
      </c>
      <c r="K30" s="310">
        <v>17.298997090517549</v>
      </c>
      <c r="L30" s="310">
        <v>11.502998065334609</v>
      </c>
      <c r="M30" s="230">
        <v>10</v>
      </c>
      <c r="N30" s="95"/>
    </row>
    <row r="31" spans="1:14" s="55" customFormat="1" ht="15" customHeight="1" x14ac:dyDescent="0.2">
      <c r="A31" s="112" t="str">
        <f>'1. Tuloslaskelma'!A25</f>
        <v>0200030-3</v>
      </c>
      <c r="B31" s="112">
        <v>11</v>
      </c>
      <c r="C31" s="282" t="s">
        <v>537</v>
      </c>
      <c r="D31" s="310">
        <v>0</v>
      </c>
      <c r="E31" s="310">
        <v>0</v>
      </c>
      <c r="F31" s="310">
        <v>0</v>
      </c>
      <c r="G31" s="310">
        <v>0</v>
      </c>
      <c r="H31" s="310">
        <v>0</v>
      </c>
      <c r="I31" s="310">
        <v>0</v>
      </c>
      <c r="J31" s="310">
        <v>0</v>
      </c>
      <c r="K31" s="310">
        <v>0</v>
      </c>
      <c r="L31" s="310">
        <v>0</v>
      </c>
      <c r="M31" s="230">
        <v>11</v>
      </c>
      <c r="N31" s="95"/>
    </row>
    <row r="32" spans="1:14" s="55" customFormat="1" ht="15" customHeight="1" x14ac:dyDescent="0.2">
      <c r="A32" s="112" t="str">
        <f>'1. Tuloslaskelma'!A26</f>
        <v>0149782-1</v>
      </c>
      <c r="B32" s="112">
        <v>12</v>
      </c>
      <c r="C32" s="282" t="s">
        <v>538</v>
      </c>
      <c r="D32" s="393">
        <v>0</v>
      </c>
      <c r="E32" s="310">
        <v>0</v>
      </c>
      <c r="F32" s="310">
        <v>0</v>
      </c>
      <c r="G32" s="310">
        <v>0</v>
      </c>
      <c r="H32" s="310">
        <v>0</v>
      </c>
      <c r="I32" s="310">
        <v>0</v>
      </c>
      <c r="J32" s="310">
        <v>0</v>
      </c>
      <c r="K32" s="310">
        <v>0</v>
      </c>
      <c r="L32" s="310">
        <v>0</v>
      </c>
      <c r="M32" s="230">
        <v>12</v>
      </c>
      <c r="N32" s="95"/>
    </row>
    <row r="33" spans="1:14" s="55" customFormat="1" ht="15" customHeight="1" x14ac:dyDescent="0.2">
      <c r="A33" s="112" t="str">
        <f>'1. Tuloslaskelma'!A27</f>
        <v>0146905-4</v>
      </c>
      <c r="B33" s="112" t="s">
        <v>1792</v>
      </c>
      <c r="C33" s="282" t="s">
        <v>539</v>
      </c>
      <c r="D33" s="310">
        <v>435.07380682583863</v>
      </c>
      <c r="E33" s="310">
        <v>433.16760714643834</v>
      </c>
      <c r="F33" s="310">
        <v>-239.72940231438213</v>
      </c>
      <c r="G33" s="310">
        <v>-75.098122180914203</v>
      </c>
      <c r="H33" s="310">
        <v>-2.4657168575493893</v>
      </c>
      <c r="I33" s="310">
        <v>93</v>
      </c>
      <c r="J33" s="310">
        <v>-2.4657168575493893</v>
      </c>
      <c r="K33" s="310">
        <v>196.32785698002485</v>
      </c>
      <c r="L33" s="310">
        <v>87.558315273748505</v>
      </c>
      <c r="M33" s="330" t="s">
        <v>1792</v>
      </c>
      <c r="N33" s="95"/>
    </row>
    <row r="34" spans="1:14" s="55" customFormat="1" ht="15" customHeight="1" x14ac:dyDescent="0.2">
      <c r="A34" s="112" t="str">
        <f>'1. Tuloslaskelma'!A28</f>
        <v>0145065-2</v>
      </c>
      <c r="B34" s="112" t="s">
        <v>1793</v>
      </c>
      <c r="C34" s="282" t="s">
        <v>540</v>
      </c>
      <c r="D34" s="310">
        <v>6854.1688472115538</v>
      </c>
      <c r="E34" s="310">
        <v>6838.558849836968</v>
      </c>
      <c r="F34" s="310">
        <v>-2130.3146417067978</v>
      </c>
      <c r="G34" s="310">
        <v>2502.8595790492373</v>
      </c>
      <c r="H34" s="310">
        <v>-5390.2310934282095</v>
      </c>
      <c r="I34" s="310">
        <v>27</v>
      </c>
      <c r="J34" s="310">
        <v>-8101.1166374899904</v>
      </c>
      <c r="K34" s="310">
        <v>615.92446640894104</v>
      </c>
      <c r="L34" s="310">
        <v>1403.175014002903</v>
      </c>
      <c r="M34" s="330" t="s">
        <v>1793</v>
      </c>
      <c r="N34" s="95"/>
    </row>
    <row r="35" spans="1:14" s="55" customFormat="1" ht="15" customHeight="1" x14ac:dyDescent="0.2">
      <c r="A35" s="112" t="str">
        <f>'1. Tuloslaskelma'!A29</f>
        <v>0117081-0</v>
      </c>
      <c r="B35" s="112" t="s">
        <v>1794</v>
      </c>
      <c r="C35" s="282" t="s">
        <v>815</v>
      </c>
      <c r="D35" s="310">
        <v>0</v>
      </c>
      <c r="E35" s="310">
        <v>0</v>
      </c>
      <c r="F35" s="310">
        <v>0</v>
      </c>
      <c r="G35" s="310">
        <v>0</v>
      </c>
      <c r="H35" s="310">
        <v>0</v>
      </c>
      <c r="I35" s="310">
        <v>0</v>
      </c>
      <c r="J35" s="310">
        <v>0</v>
      </c>
      <c r="K35" s="310">
        <v>0</v>
      </c>
      <c r="L35" s="310">
        <v>0</v>
      </c>
      <c r="M35" s="330" t="s">
        <v>1794</v>
      </c>
      <c r="N35" s="95"/>
    </row>
    <row r="36" spans="1:14" s="55" customFormat="1" ht="15" customHeight="1" x14ac:dyDescent="0.2">
      <c r="A36" s="112" t="str">
        <f>'1. Tuloslaskelma'!A30</f>
        <v>0211695-5</v>
      </c>
      <c r="B36" s="112" t="s">
        <v>1795</v>
      </c>
      <c r="C36" s="282" t="s">
        <v>541</v>
      </c>
      <c r="D36" s="393">
        <v>477.08028976085529</v>
      </c>
      <c r="E36" s="310">
        <v>471.91529062954584</v>
      </c>
      <c r="F36" s="310">
        <v>-366.50496835828932</v>
      </c>
      <c r="G36" s="310">
        <v>37.201099020271144</v>
      </c>
      <c r="H36" s="310">
        <v>-6.3644337098290027</v>
      </c>
      <c r="I36" s="310">
        <v>183</v>
      </c>
      <c r="J36" s="310">
        <v>-197.35571563400742</v>
      </c>
      <c r="K36" s="310">
        <v>143.15097592373419</v>
      </c>
      <c r="L36" s="310">
        <v>41.609993001701554</v>
      </c>
      <c r="M36" s="330" t="s">
        <v>1795</v>
      </c>
      <c r="N36" s="95"/>
    </row>
    <row r="37" spans="1:14" s="55" customFormat="1" ht="15" customHeight="1" x14ac:dyDescent="0.2">
      <c r="A37" s="115" t="s">
        <v>1664</v>
      </c>
      <c r="B37" s="112" t="s">
        <v>1796</v>
      </c>
      <c r="C37" s="282" t="s">
        <v>1661</v>
      </c>
      <c r="D37" s="310">
        <v>1351.6565626676854</v>
      </c>
      <c r="E37" s="310">
        <v>1335.7565653418731</v>
      </c>
      <c r="F37" s="310">
        <v>-1317.2269584583291</v>
      </c>
      <c r="G37" s="310">
        <v>-454.72485352076978</v>
      </c>
      <c r="H37" s="310">
        <v>-11.725998027828707</v>
      </c>
      <c r="I37" s="310">
        <v>254</v>
      </c>
      <c r="J37" s="310">
        <v>-17.128997119109492</v>
      </c>
      <c r="K37" s="310">
        <v>545.79990820304511</v>
      </c>
      <c r="L37" s="310">
        <v>440.49992591323087</v>
      </c>
      <c r="M37" s="330" t="s">
        <v>1796</v>
      </c>
      <c r="N37" s="95"/>
    </row>
    <row r="38" spans="1:14" s="55" customFormat="1" ht="15" customHeight="1" x14ac:dyDescent="0.2">
      <c r="A38" s="112" t="str">
        <f>'1. Tuloslaskelma'!A32</f>
        <v>1458359-3</v>
      </c>
      <c r="B38" s="112" t="s">
        <v>1797</v>
      </c>
      <c r="C38" s="282" t="s">
        <v>55</v>
      </c>
      <c r="D38" s="310">
        <v>6112.8801218873677</v>
      </c>
      <c r="E38" s="310">
        <v>5984.0966535471925</v>
      </c>
      <c r="F38" s="310">
        <v>-3462.0619177229846</v>
      </c>
      <c r="G38" s="310">
        <v>-1346.6910635028225</v>
      </c>
      <c r="H38" s="310">
        <v>1.2647197872894012</v>
      </c>
      <c r="I38" s="310">
        <v>1261</v>
      </c>
      <c r="J38" s="310">
        <v>-21.131426445949206</v>
      </c>
      <c r="K38" s="310">
        <v>2660.5463225282306</v>
      </c>
      <c r="L38" s="310">
        <v>1180.4258014666323</v>
      </c>
      <c r="M38" s="330" t="s">
        <v>1797</v>
      </c>
      <c r="N38" s="95"/>
    </row>
    <row r="39" spans="1:14" s="55" customFormat="1" ht="15" customHeight="1" x14ac:dyDescent="0.2">
      <c r="A39" s="112" t="str">
        <f>'1. Tuloslaskelma'!A33</f>
        <v>0211034-2</v>
      </c>
      <c r="B39" s="112" t="s">
        <v>1798</v>
      </c>
      <c r="C39" s="282" t="s">
        <v>542</v>
      </c>
      <c r="D39" s="310">
        <v>3752.2536989162309</v>
      </c>
      <c r="E39" s="310">
        <v>3650.0817161003247</v>
      </c>
      <c r="F39" s="310">
        <v>-2343.0443283192326</v>
      </c>
      <c r="G39" s="310">
        <v>-593.34213390701677</v>
      </c>
      <c r="H39" s="310">
        <v>-12.100037964919705</v>
      </c>
      <c r="I39" s="310">
        <v>714.32341688294287</v>
      </c>
      <c r="J39" s="310">
        <v>-11.999997981745221</v>
      </c>
      <c r="K39" s="310">
        <v>1681.9667171135056</v>
      </c>
      <c r="L39" s="310">
        <v>1297.4227817891526</v>
      </c>
      <c r="M39" s="330" t="s">
        <v>1798</v>
      </c>
      <c r="N39" s="95"/>
    </row>
    <row r="40" spans="1:14" s="55" customFormat="1" ht="15" customHeight="1" x14ac:dyDescent="0.2">
      <c r="A40" s="112" t="str">
        <f>'1. Tuloslaskelma'!A34</f>
        <v>0116717-9</v>
      </c>
      <c r="B40" s="112" t="s">
        <v>1799</v>
      </c>
      <c r="C40" s="282" t="s">
        <v>543</v>
      </c>
      <c r="D40" s="310">
        <v>0</v>
      </c>
      <c r="E40" s="310">
        <v>0</v>
      </c>
      <c r="F40" s="310">
        <v>0</v>
      </c>
      <c r="G40" s="310">
        <v>0</v>
      </c>
      <c r="H40" s="310">
        <v>0</v>
      </c>
      <c r="I40" s="310">
        <v>0</v>
      </c>
      <c r="J40" s="310">
        <v>0</v>
      </c>
      <c r="K40" s="310">
        <v>0</v>
      </c>
      <c r="L40" s="310">
        <v>0</v>
      </c>
      <c r="M40" s="330" t="s">
        <v>1799</v>
      </c>
      <c r="N40" s="95"/>
    </row>
    <row r="41" spans="1:14" s="55" customFormat="1" ht="15" customHeight="1" x14ac:dyDescent="0.2">
      <c r="A41" s="112" t="str">
        <f>'1. Tuloslaskelma'!A35</f>
        <v>0145082-0</v>
      </c>
      <c r="B41" s="112" t="s">
        <v>1800</v>
      </c>
      <c r="C41" s="114" t="s">
        <v>544</v>
      </c>
      <c r="D41" s="310">
        <v>11.064718139047997</v>
      </c>
      <c r="E41" s="310">
        <v>11.086718135347866</v>
      </c>
      <c r="F41" s="310">
        <v>-0.42320992882119962</v>
      </c>
      <c r="G41" s="310">
        <v>0.70247988185136534</v>
      </c>
      <c r="H41" s="310">
        <v>-21.195316435203676</v>
      </c>
      <c r="I41" s="310">
        <v>0</v>
      </c>
      <c r="J41" s="310">
        <v>-22.311506247474028</v>
      </c>
      <c r="K41" s="310">
        <v>2.6969995463972385</v>
      </c>
      <c r="L41" s="310">
        <v>0.34899994130242357</v>
      </c>
      <c r="M41" s="330" t="s">
        <v>1800</v>
      </c>
      <c r="N41" s="95"/>
    </row>
    <row r="42" spans="1:14" s="61" customFormat="1" ht="15" customHeight="1" x14ac:dyDescent="0.2">
      <c r="A42" s="347"/>
      <c r="B42" s="116"/>
      <c r="C42" s="116" t="s">
        <v>1726</v>
      </c>
      <c r="D42" s="313">
        <v>57881.303665063555</v>
      </c>
      <c r="E42" s="313">
        <v>55326.579104737386</v>
      </c>
      <c r="F42" s="313">
        <v>-35540.776497495463</v>
      </c>
      <c r="G42" s="313">
        <v>-4766.3527315914826</v>
      </c>
      <c r="H42" s="313">
        <v>-4643.1169830362851</v>
      </c>
      <c r="I42" s="313">
        <v>6297.3234168829431</v>
      </c>
      <c r="J42" s="313">
        <v>-21713.928575978491</v>
      </c>
      <c r="K42" s="313">
        <v>17714.473520639433</v>
      </c>
      <c r="L42" s="313">
        <v>29790.921769526642</v>
      </c>
      <c r="M42" s="286"/>
      <c r="N42" s="284"/>
    </row>
    <row r="43" spans="1:14" s="55" customFormat="1" ht="15" customHeight="1" x14ac:dyDescent="0.2">
      <c r="A43" s="231"/>
      <c r="B43" s="114"/>
      <c r="C43" s="117" t="s">
        <v>1727</v>
      </c>
      <c r="D43" s="348"/>
      <c r="E43" s="310"/>
      <c r="F43" s="310"/>
      <c r="G43" s="310"/>
      <c r="H43" s="310"/>
      <c r="I43" s="310"/>
      <c r="J43" s="310"/>
      <c r="K43" s="310"/>
      <c r="L43" s="310"/>
      <c r="M43" s="330"/>
      <c r="N43" s="95"/>
    </row>
    <row r="44" spans="1:14" s="55" customFormat="1" ht="15" customHeight="1" x14ac:dyDescent="0.2">
      <c r="A44" s="118" t="s">
        <v>1172</v>
      </c>
      <c r="B44" s="112" t="s">
        <v>1801</v>
      </c>
      <c r="C44" s="114" t="s">
        <v>1435</v>
      </c>
      <c r="D44" s="310">
        <v>2895.6397229883601</v>
      </c>
      <c r="E44" s="310">
        <v>2996.206976074161</v>
      </c>
      <c r="F44" s="310">
        <v>-1707.916472749069</v>
      </c>
      <c r="G44" s="310">
        <v>-731.01368501847742</v>
      </c>
      <c r="H44" s="310">
        <v>-22.887561742547302</v>
      </c>
      <c r="I44" s="310">
        <v>602</v>
      </c>
      <c r="J44" s="310">
        <v>-337.18523161377914</v>
      </c>
      <c r="K44" s="310">
        <v>1220.1100747922162</v>
      </c>
      <c r="L44" s="310">
        <v>252.93267745977749</v>
      </c>
      <c r="M44" s="330" t="s">
        <v>1801</v>
      </c>
      <c r="N44" s="95"/>
    </row>
    <row r="45" spans="1:14" s="55" customFormat="1" ht="15" customHeight="1" x14ac:dyDescent="0.2">
      <c r="A45" s="95"/>
      <c r="B45" s="114"/>
      <c r="C45" s="114" t="s">
        <v>170</v>
      </c>
      <c r="D45" s="310"/>
      <c r="E45" s="310"/>
      <c r="F45" s="310"/>
      <c r="G45" s="310"/>
      <c r="H45" s="310"/>
      <c r="I45" s="310"/>
      <c r="J45" s="310"/>
      <c r="K45" s="310"/>
      <c r="L45" s="310"/>
      <c r="M45" s="230"/>
      <c r="N45" s="95"/>
    </row>
    <row r="46" spans="1:14" s="55" customFormat="1" ht="15" customHeight="1" x14ac:dyDescent="0.2">
      <c r="A46" s="95"/>
      <c r="B46" s="114"/>
      <c r="C46" s="119" t="s">
        <v>171</v>
      </c>
      <c r="D46" s="310"/>
      <c r="E46" s="310"/>
      <c r="F46" s="310"/>
      <c r="G46" s="310"/>
      <c r="H46" s="310"/>
      <c r="I46" s="310"/>
      <c r="J46" s="310"/>
      <c r="K46" s="310"/>
      <c r="L46" s="310"/>
      <c r="M46" s="230"/>
      <c r="N46" s="95"/>
    </row>
    <row r="47" spans="1:14" s="61" customFormat="1" ht="15" customHeight="1" x14ac:dyDescent="0.2">
      <c r="A47" s="284"/>
      <c r="B47" s="312"/>
      <c r="C47" s="116" t="s">
        <v>1726</v>
      </c>
      <c r="D47" s="313">
        <v>60776.943388051914</v>
      </c>
      <c r="E47" s="313">
        <v>58322.786080811544</v>
      </c>
      <c r="F47" s="313">
        <v>-37248.692970244534</v>
      </c>
      <c r="G47" s="313">
        <v>-5497.3664166099597</v>
      </c>
      <c r="H47" s="313">
        <v>-4666.0045447788325</v>
      </c>
      <c r="I47" s="387">
        <v>6899.3234168829431</v>
      </c>
      <c r="J47" s="313">
        <v>-22051.113807592268</v>
      </c>
      <c r="K47" s="313">
        <v>18934.58359543165</v>
      </c>
      <c r="L47" s="313">
        <v>30043.854446986417</v>
      </c>
      <c r="M47" s="312"/>
      <c r="N47" s="284"/>
    </row>
    <row r="48" spans="1:14" s="61" customFormat="1" ht="15" customHeight="1" x14ac:dyDescent="0.2">
      <c r="A48" s="284"/>
      <c r="B48" s="312"/>
      <c r="C48" s="117" t="s">
        <v>1727</v>
      </c>
      <c r="D48" s="284"/>
      <c r="E48" s="284"/>
      <c r="F48" s="284"/>
      <c r="G48" s="284"/>
      <c r="H48" s="284"/>
      <c r="I48" s="284"/>
      <c r="J48" s="284"/>
      <c r="K48" s="284"/>
      <c r="L48" s="284"/>
      <c r="M48" s="312"/>
      <c r="N48" s="284"/>
    </row>
    <row r="49" spans="1:14" ht="9.9499999999999993" customHeight="1" x14ac:dyDescent="0.2">
      <c r="A49" s="297"/>
      <c r="B49" s="337"/>
      <c r="C49" s="345"/>
      <c r="D49" s="342"/>
      <c r="E49" s="342"/>
      <c r="F49" s="342"/>
      <c r="G49" s="342"/>
      <c r="H49" s="342"/>
      <c r="I49" s="342"/>
      <c r="J49" s="297"/>
      <c r="K49" s="297"/>
      <c r="L49" s="297"/>
      <c r="M49" s="337"/>
      <c r="N49" s="297"/>
    </row>
    <row r="50" spans="1:14" ht="12.95" customHeight="1" x14ac:dyDescent="0.2">
      <c r="A50" s="297"/>
      <c r="B50" s="278" t="s">
        <v>1699</v>
      </c>
      <c r="C50" s="296"/>
      <c r="D50" s="297"/>
      <c r="E50" s="297"/>
      <c r="F50" s="297"/>
      <c r="G50" s="297"/>
      <c r="H50" s="297"/>
      <c r="I50" s="296"/>
      <c r="J50" s="297"/>
      <c r="K50" s="297"/>
      <c r="L50" s="297"/>
      <c r="M50" s="278"/>
      <c r="N50" s="297"/>
    </row>
    <row r="51" spans="1:14" ht="21.75" customHeight="1" x14ac:dyDescent="0.2">
      <c r="A51" s="297"/>
      <c r="B51" s="442" t="s">
        <v>1782</v>
      </c>
      <c r="C51" s="441"/>
      <c r="D51" s="441"/>
      <c r="E51" s="441"/>
      <c r="F51" s="441"/>
      <c r="G51" s="441"/>
      <c r="H51" s="441"/>
      <c r="I51" s="297"/>
      <c r="J51" s="297"/>
      <c r="K51" s="297"/>
      <c r="L51" s="297"/>
      <c r="M51" s="278"/>
      <c r="N51" s="297"/>
    </row>
    <row r="52" spans="1:14" ht="12.95" customHeight="1" x14ac:dyDescent="0.2">
      <c r="A52" s="297"/>
      <c r="B52" s="295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316"/>
      <c r="N52" s="297"/>
    </row>
    <row r="53" spans="1:14" ht="10.5" customHeight="1" x14ac:dyDescent="0.2">
      <c r="A53" s="297"/>
      <c r="B53" s="316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316"/>
      <c r="N53" s="297"/>
    </row>
  </sheetData>
  <mergeCells count="1">
    <mergeCell ref="B51:H51"/>
  </mergeCells>
  <phoneticPr fontId="0" type="noConversion"/>
  <pageMargins left="0.39370078740157483" right="0.39370078740157483" top="0.78740157480314965" bottom="0.19685039370078741" header="0.51181102362204722" footer="0.51181102362204722"/>
  <pageSetup paperSize="9" firstPageNumber="60" orientation="portrait" useFirstPageNumber="1" r:id="rId1"/>
  <headerFooter alignWithMargins="0">
    <oddHeader>&amp;C– &amp;P –&amp;RFinland 2010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4"/>
  <dimension ref="A1:AS48"/>
  <sheetViews>
    <sheetView zoomScale="75" workbookViewId="0">
      <pane xSplit="3" ySplit="16" topLeftCell="D17" activePane="bottomRight" state="frozen"/>
      <selection activeCell="H53" sqref="H53"/>
      <selection pane="topRight" activeCell="H53" sqref="H53"/>
      <selection pane="bottomLeft" activeCell="H53" sqref="H53"/>
      <selection pane="bottomRight" activeCell="B1" sqref="B1"/>
    </sheetView>
  </sheetViews>
  <sheetFormatPr defaultRowHeight="10.5" customHeight="1" x14ac:dyDescent="0.2"/>
  <cols>
    <col min="1" max="1" width="8.85546875" style="45" hidden="1" customWidth="1"/>
    <col min="2" max="2" width="3.7109375" style="44" customWidth="1"/>
    <col min="3" max="3" width="21.7109375" style="45" customWidth="1"/>
    <col min="4" max="8" width="12.7109375" style="45" customWidth="1"/>
    <col min="9" max="11" width="17.7109375" style="45" customWidth="1"/>
    <col min="12" max="12" width="21.5703125" style="45" customWidth="1"/>
    <col min="13" max="13" width="3.7109375" style="44" customWidth="1"/>
    <col min="14" max="16384" width="9.140625" style="45"/>
  </cols>
  <sheetData>
    <row r="1" spans="2:45" ht="14.1" customHeight="1" x14ac:dyDescent="0.2">
      <c r="C1" s="50" t="s">
        <v>1708</v>
      </c>
    </row>
    <row r="2" spans="2:45" ht="14.1" customHeight="1" x14ac:dyDescent="0.2">
      <c r="C2" s="50" t="s">
        <v>1709</v>
      </c>
      <c r="K2" s="40"/>
      <c r="L2" s="40"/>
    </row>
    <row r="3" spans="2:45" ht="14.1" customHeight="1" x14ac:dyDescent="0.2"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16"/>
    </row>
    <row r="4" spans="2:45" ht="14.1" customHeight="1" x14ac:dyDescent="0.2"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316"/>
    </row>
    <row r="5" spans="2:45" ht="14.1" customHeight="1" x14ac:dyDescent="0.2"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316"/>
    </row>
    <row r="6" spans="2:45" ht="14.1" customHeight="1" x14ac:dyDescent="0.2"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16"/>
    </row>
    <row r="7" spans="2:45" ht="14.1" customHeight="1" x14ac:dyDescent="0.2"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16"/>
    </row>
    <row r="8" spans="2:45" ht="14.1" customHeight="1" x14ac:dyDescent="0.2"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16"/>
    </row>
    <row r="9" spans="2:45" ht="14.1" customHeight="1" x14ac:dyDescent="0.2"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16"/>
    </row>
    <row r="10" spans="2:45" ht="14.1" customHeight="1" x14ac:dyDescent="0.2"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16"/>
    </row>
    <row r="11" spans="2:45" ht="14.1" customHeight="1" x14ac:dyDescent="0.2"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16"/>
    </row>
    <row r="12" spans="2:45" ht="14.1" customHeight="1" x14ac:dyDescent="0.2"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16"/>
    </row>
    <row r="13" spans="2:45" ht="14.25" customHeight="1" x14ac:dyDescent="0.2"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16"/>
    </row>
    <row r="14" spans="2:45" s="95" customFormat="1" ht="14.1" customHeight="1" x14ac:dyDescent="0.2">
      <c r="B14" s="428"/>
      <c r="C14" s="429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28"/>
    </row>
    <row r="15" spans="2:45" ht="9.9499999999999993" hidden="1" customHeight="1" x14ac:dyDescent="0.2">
      <c r="C15" s="297"/>
      <c r="D15" s="297" t="s">
        <v>1217</v>
      </c>
      <c r="E15" s="297" t="s">
        <v>1144</v>
      </c>
      <c r="F15" s="297" t="s">
        <v>1077</v>
      </c>
      <c r="G15" s="297" t="s">
        <v>743</v>
      </c>
      <c r="H15" s="297" t="s">
        <v>1079</v>
      </c>
      <c r="I15" s="297" t="s">
        <v>1080</v>
      </c>
      <c r="J15" s="297" t="s">
        <v>1081</v>
      </c>
      <c r="K15" s="297" t="s">
        <v>709</v>
      </c>
      <c r="L15" s="297" t="s">
        <v>1082</v>
      </c>
      <c r="M15" s="316"/>
    </row>
    <row r="16" spans="2:45" ht="9.9499999999999993" hidden="1" customHeight="1" x14ac:dyDescent="0.2">
      <c r="C16" s="297"/>
      <c r="D16" s="297"/>
      <c r="E16" s="297"/>
      <c r="F16" s="297"/>
      <c r="G16" s="297"/>
      <c r="H16" s="297"/>
      <c r="I16" s="297"/>
      <c r="J16" s="297"/>
      <c r="K16" s="297" t="s">
        <v>710</v>
      </c>
      <c r="L16" s="297" t="s">
        <v>1083</v>
      </c>
      <c r="M16" s="316"/>
      <c r="P16" s="45" t="e">
        <f>Valuutta</f>
        <v>#REF!</v>
      </c>
      <c r="AE16" s="45" t="e">
        <f>Valuutta</f>
        <v>#REF!</v>
      </c>
      <c r="AS16" s="45" t="e">
        <f>Valuutta</f>
        <v>#REF!</v>
      </c>
    </row>
    <row r="17" spans="1:14" s="55" customFormat="1" ht="28.5" customHeight="1" x14ac:dyDescent="0.2">
      <c r="A17" s="82" t="str">
        <f>'1. Tuloslaskelma'!A15</f>
        <v>0205048-2</v>
      </c>
      <c r="B17" s="83">
        <v>1</v>
      </c>
      <c r="C17" s="114" t="s">
        <v>530</v>
      </c>
      <c r="D17" s="310">
        <v>1239.2017915812203</v>
      </c>
      <c r="E17" s="310">
        <v>1081.1148181695405</v>
      </c>
      <c r="F17" s="310">
        <v>-714.54987982133753</v>
      </c>
      <c r="G17" s="310">
        <v>-213.982964010649</v>
      </c>
      <c r="H17" s="310">
        <v>-244.9389588042244</v>
      </c>
      <c r="I17" s="310">
        <v>150</v>
      </c>
      <c r="J17" s="310">
        <v>-349.81594116518221</v>
      </c>
      <c r="K17" s="310">
        <v>568.88981431960167</v>
      </c>
      <c r="L17" s="310">
        <v>296.70361009803491</v>
      </c>
      <c r="M17" s="330">
        <v>1</v>
      </c>
    </row>
    <row r="18" spans="1:14" s="55" customFormat="1" ht="15" customHeight="1" x14ac:dyDescent="0.2">
      <c r="A18" s="112" t="str">
        <f>'1. Tuloslaskelma'!A16</f>
        <v>0719290-6</v>
      </c>
      <c r="B18" s="330">
        <v>2</v>
      </c>
      <c r="C18" s="282" t="s">
        <v>1369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v>0</v>
      </c>
      <c r="J18" s="310">
        <v>0</v>
      </c>
      <c r="K18" s="310">
        <v>0</v>
      </c>
      <c r="L18" s="310">
        <v>0</v>
      </c>
      <c r="M18" s="330">
        <v>2</v>
      </c>
      <c r="N18" s="95"/>
    </row>
    <row r="19" spans="1:14" s="55" customFormat="1" ht="15" customHeight="1" x14ac:dyDescent="0.2">
      <c r="A19" s="112" t="str">
        <f>'1. Tuloslaskelma'!A17</f>
        <v>1715947-2</v>
      </c>
      <c r="B19" s="330">
        <v>3</v>
      </c>
      <c r="C19" s="282" t="s">
        <v>395</v>
      </c>
      <c r="D19" s="310">
        <v>33.977304285427643</v>
      </c>
      <c r="E19" s="310">
        <v>36.55432385200406</v>
      </c>
      <c r="F19" s="310">
        <v>-3.3186194418482775</v>
      </c>
      <c r="G19" s="310">
        <v>-5.5745790624231066</v>
      </c>
      <c r="H19" s="310">
        <v>0</v>
      </c>
      <c r="I19" s="310">
        <v>5</v>
      </c>
      <c r="J19" s="310">
        <v>0</v>
      </c>
      <c r="K19" s="310">
        <v>7.540898731711879</v>
      </c>
      <c r="L19" s="310">
        <v>10.683998203080497</v>
      </c>
      <c r="M19" s="330">
        <v>3</v>
      </c>
      <c r="N19" s="95"/>
    </row>
    <row r="20" spans="1:14" s="55" customFormat="1" ht="15" customHeight="1" x14ac:dyDescent="0.2">
      <c r="A20" s="112" t="str">
        <f>'1. Tuloslaskelma'!A18</f>
        <v>0947118-3</v>
      </c>
      <c r="B20" s="330">
        <v>4</v>
      </c>
      <c r="C20" s="282" t="s">
        <v>531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330">
        <v>4</v>
      </c>
      <c r="N20" s="95"/>
    </row>
    <row r="21" spans="1:14" s="55" customFormat="1" ht="15" customHeight="1" x14ac:dyDescent="0.2">
      <c r="A21" s="112" t="str">
        <f>'1. Tuloslaskelma'!A19</f>
        <v>0196741-6</v>
      </c>
      <c r="B21" s="330">
        <v>5</v>
      </c>
      <c r="C21" s="282" t="s">
        <v>532</v>
      </c>
      <c r="D21" s="310">
        <v>11420.118669273921</v>
      </c>
      <c r="E21" s="310">
        <v>11177.335230107165</v>
      </c>
      <c r="F21" s="310">
        <v>-4798.0194730310532</v>
      </c>
      <c r="G21" s="310">
        <v>-2677.1638097333703</v>
      </c>
      <c r="H21" s="310">
        <v>-55.47222067024223</v>
      </c>
      <c r="I21" s="310">
        <v>14928</v>
      </c>
      <c r="J21" s="310">
        <v>-54.688840801997266</v>
      </c>
      <c r="K21" s="310">
        <v>5202.2230050488997</v>
      </c>
      <c r="L21" s="310">
        <v>1013.2438295846213</v>
      </c>
      <c r="M21" s="330">
        <v>5</v>
      </c>
      <c r="N21" s="95"/>
    </row>
    <row r="22" spans="1:14" s="55" customFormat="1" ht="15" customHeight="1" x14ac:dyDescent="0.2">
      <c r="A22" s="112" t="str">
        <f>'1. Tuloslaskelma'!A20</f>
        <v>0196826-7</v>
      </c>
      <c r="B22" s="330">
        <v>6</v>
      </c>
      <c r="C22" s="282" t="s">
        <v>533</v>
      </c>
      <c r="D22" s="310">
        <v>5830.5020193799555</v>
      </c>
      <c r="E22" s="310">
        <v>5778.3520281509536</v>
      </c>
      <c r="F22" s="310">
        <v>-1289.0227832019309</v>
      </c>
      <c r="G22" s="310">
        <v>-1448.5317563744475</v>
      </c>
      <c r="H22" s="310">
        <v>-206.93296519637366</v>
      </c>
      <c r="I22" s="310">
        <v>2460</v>
      </c>
      <c r="J22" s="310">
        <v>-210.77596455002757</v>
      </c>
      <c r="K22" s="310">
        <v>1881.209683603244</v>
      </c>
      <c r="L22" s="310">
        <v>535.43990994547187</v>
      </c>
      <c r="M22" s="330">
        <v>6</v>
      </c>
      <c r="N22" s="95"/>
    </row>
    <row r="23" spans="1:14" s="55" customFormat="1" ht="15" customHeight="1" x14ac:dyDescent="0.2">
      <c r="A23" s="112" t="str">
        <f>'1. Tuloslaskelma'!A21</f>
        <v>0944524-1</v>
      </c>
      <c r="B23" s="330">
        <v>7</v>
      </c>
      <c r="C23" s="282" t="s">
        <v>534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330">
        <v>7</v>
      </c>
      <c r="N23" s="95"/>
    </row>
    <row r="24" spans="1:14" s="55" customFormat="1" ht="15" customHeight="1" x14ac:dyDescent="0.2">
      <c r="A24" s="112" t="str">
        <f>'1. Tuloslaskelma'!A22</f>
        <v>1614120-3</v>
      </c>
      <c r="B24" s="330">
        <v>8</v>
      </c>
      <c r="C24" s="282" t="s">
        <v>396</v>
      </c>
      <c r="D24" s="310">
        <v>16089.603793922899</v>
      </c>
      <c r="E24" s="310">
        <v>16369.306266880321</v>
      </c>
      <c r="F24" s="310">
        <v>-17366.428999176318</v>
      </c>
      <c r="G24" s="310">
        <v>-3009.95339376218</v>
      </c>
      <c r="H24" s="310">
        <v>1258.1806383892072</v>
      </c>
      <c r="I24" s="310">
        <v>8087</v>
      </c>
      <c r="J24" s="310">
        <v>-1777.1791310999267</v>
      </c>
      <c r="K24" s="310">
        <v>1723.1280301906695</v>
      </c>
      <c r="L24" s="310">
        <v>17439.006016969739</v>
      </c>
      <c r="M24" s="330">
        <v>8</v>
      </c>
      <c r="N24" s="95"/>
    </row>
    <row r="25" spans="1:14" s="55" customFormat="1" ht="15" customHeight="1" x14ac:dyDescent="0.2">
      <c r="A25" s="112" t="str">
        <f>'1. Tuloslaskelma'!A23</f>
        <v>1645428-5</v>
      </c>
      <c r="B25" s="330">
        <v>9</v>
      </c>
      <c r="C25" s="282" t="s">
        <v>535</v>
      </c>
      <c r="D25" s="393">
        <v>100.36598311965342</v>
      </c>
      <c r="E25" s="310">
        <v>102.0589828349113</v>
      </c>
      <c r="F25" s="310">
        <v>65.06598905668622</v>
      </c>
      <c r="G25" s="310">
        <v>-72.999987722283436</v>
      </c>
      <c r="H25" s="310">
        <v>-211.75996438453066</v>
      </c>
      <c r="I25" s="310">
        <v>1</v>
      </c>
      <c r="J25" s="310">
        <v>-157.07097358255865</v>
      </c>
      <c r="K25" s="310">
        <v>0</v>
      </c>
      <c r="L25" s="310">
        <v>0</v>
      </c>
      <c r="M25" s="330">
        <v>9</v>
      </c>
      <c r="N25" s="95"/>
    </row>
    <row r="26" spans="1:14" s="55" customFormat="1" ht="15" customHeight="1" x14ac:dyDescent="0.2">
      <c r="A26" s="112" t="str">
        <f>'1. Tuloslaskelma'!A24</f>
        <v>0117107-1</v>
      </c>
      <c r="B26" s="330">
        <v>10</v>
      </c>
      <c r="C26" s="282" t="s">
        <v>536</v>
      </c>
      <c r="D26" s="310">
        <v>137.46220688051645</v>
      </c>
      <c r="E26" s="310">
        <v>137.24520691701326</v>
      </c>
      <c r="F26" s="310">
        <v>-30.003404953789531</v>
      </c>
      <c r="G26" s="310">
        <v>-23.736336007834868</v>
      </c>
      <c r="H26" s="310">
        <v>-9.956314425468122</v>
      </c>
      <c r="I26" s="310">
        <v>131</v>
      </c>
      <c r="J26" s="310">
        <v>-9.956314425468122</v>
      </c>
      <c r="K26" s="310">
        <v>20.618996532133728</v>
      </c>
      <c r="L26" s="310">
        <v>18.763996844122278</v>
      </c>
      <c r="M26" s="330">
        <v>10</v>
      </c>
      <c r="N26" s="95"/>
    </row>
    <row r="27" spans="1:14" s="55" customFormat="1" ht="15" customHeight="1" x14ac:dyDescent="0.2">
      <c r="A27" s="112" t="str">
        <f>'1. Tuloslaskelma'!A25</f>
        <v>0200030-3</v>
      </c>
      <c r="B27" s="330">
        <v>11</v>
      </c>
      <c r="C27" s="282" t="s">
        <v>537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330">
        <v>11</v>
      </c>
      <c r="N27" s="95"/>
    </row>
    <row r="28" spans="1:14" s="55" customFormat="1" ht="15" customHeight="1" x14ac:dyDescent="0.2">
      <c r="A28" s="112" t="str">
        <f>'1. Tuloslaskelma'!A26</f>
        <v>0149782-1</v>
      </c>
      <c r="B28" s="330">
        <v>12</v>
      </c>
      <c r="C28" s="282" t="s">
        <v>538</v>
      </c>
      <c r="D28" s="393">
        <v>0</v>
      </c>
      <c r="E28" s="310">
        <v>0</v>
      </c>
      <c r="F28" s="310">
        <v>0</v>
      </c>
      <c r="G28" s="310">
        <v>0</v>
      </c>
      <c r="H28" s="310">
        <v>0</v>
      </c>
      <c r="I28" s="310">
        <v>0</v>
      </c>
      <c r="J28" s="310">
        <v>0</v>
      </c>
      <c r="K28" s="310">
        <v>0</v>
      </c>
      <c r="L28" s="310">
        <v>0</v>
      </c>
      <c r="M28" s="330">
        <v>12</v>
      </c>
      <c r="N28" s="95"/>
    </row>
    <row r="29" spans="1:14" s="55" customFormat="1" ht="15" customHeight="1" x14ac:dyDescent="0.2">
      <c r="A29" s="112" t="str">
        <f>'1. Tuloslaskelma'!A27</f>
        <v>0146905-4</v>
      </c>
      <c r="B29" s="330">
        <v>13</v>
      </c>
      <c r="C29" s="282" t="s">
        <v>539</v>
      </c>
      <c r="D29" s="310">
        <v>114.43169075397122</v>
      </c>
      <c r="E29" s="310">
        <v>112.90606101056372</v>
      </c>
      <c r="F29" s="310">
        <v>-38.084270433661501</v>
      </c>
      <c r="G29" s="310">
        <v>-317.82405893600361</v>
      </c>
      <c r="H29" s="310">
        <v>-14.434761955612803</v>
      </c>
      <c r="I29" s="310">
        <v>8</v>
      </c>
      <c r="J29" s="310">
        <v>-20.559474925510028</v>
      </c>
      <c r="K29" s="310">
        <v>28.289142742107735</v>
      </c>
      <c r="L29" s="310">
        <v>45.639992323904337</v>
      </c>
      <c r="M29" s="330">
        <v>13</v>
      </c>
      <c r="N29" s="95"/>
    </row>
    <row r="30" spans="1:14" s="55" customFormat="1" ht="15" customHeight="1" x14ac:dyDescent="0.2">
      <c r="A30" s="112" t="str">
        <f>'1. Tuloslaskelma'!A28</f>
        <v>0145065-2</v>
      </c>
      <c r="B30" s="330">
        <v>14</v>
      </c>
      <c r="C30" s="282" t="s">
        <v>540</v>
      </c>
      <c r="D30" s="310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330">
        <v>14</v>
      </c>
      <c r="N30" s="95"/>
    </row>
    <row r="31" spans="1:14" s="55" customFormat="1" ht="15" customHeight="1" x14ac:dyDescent="0.2">
      <c r="A31" s="112" t="str">
        <f>'1. Tuloslaskelma'!A29</f>
        <v>0117081-0</v>
      </c>
      <c r="B31" s="330">
        <v>15</v>
      </c>
      <c r="C31" s="282" t="s">
        <v>815</v>
      </c>
      <c r="D31" s="310">
        <v>0</v>
      </c>
      <c r="E31" s="310">
        <v>0</v>
      </c>
      <c r="F31" s="310">
        <v>0</v>
      </c>
      <c r="G31" s="310">
        <v>0</v>
      </c>
      <c r="H31" s="310">
        <v>0</v>
      </c>
      <c r="I31" s="310">
        <v>0</v>
      </c>
      <c r="J31" s="310">
        <v>0</v>
      </c>
      <c r="K31" s="310">
        <v>0</v>
      </c>
      <c r="L31" s="310">
        <v>0</v>
      </c>
      <c r="M31" s="330">
        <v>15</v>
      </c>
      <c r="N31" s="95"/>
    </row>
    <row r="32" spans="1:14" s="55" customFormat="1" ht="15" customHeight="1" x14ac:dyDescent="0.2">
      <c r="A32" s="112" t="str">
        <f>'1. Tuloslaskelma'!A30</f>
        <v>0211695-5</v>
      </c>
      <c r="B32" s="330">
        <v>16</v>
      </c>
      <c r="C32" s="282" t="s">
        <v>541</v>
      </c>
      <c r="D32" s="393">
        <v>63.181949373558943</v>
      </c>
      <c r="E32" s="310">
        <v>62.216949535860273</v>
      </c>
      <c r="F32" s="310">
        <v>-10.407208249633223</v>
      </c>
      <c r="G32" s="310">
        <v>5.3184602555948972</v>
      </c>
      <c r="H32" s="310">
        <v>-13.231719638387835</v>
      </c>
      <c r="I32" s="310">
        <v>46</v>
      </c>
      <c r="J32" s="310">
        <v>-25.072179783162067</v>
      </c>
      <c r="K32" s="310">
        <v>12.577997884532616</v>
      </c>
      <c r="L32" s="310">
        <v>5.5129990727801168</v>
      </c>
      <c r="M32" s="330">
        <v>16</v>
      </c>
      <c r="N32" s="95"/>
    </row>
    <row r="33" spans="1:14" s="55" customFormat="1" ht="15" customHeight="1" x14ac:dyDescent="0.2">
      <c r="A33" s="115" t="s">
        <v>1664</v>
      </c>
      <c r="B33" s="330">
        <v>17</v>
      </c>
      <c r="C33" s="282" t="s">
        <v>1661</v>
      </c>
      <c r="D33" s="310">
        <v>740.3265454860134</v>
      </c>
      <c r="E33" s="310">
        <v>710.92655043073762</v>
      </c>
      <c r="F33" s="310">
        <v>-440.67907588310004</v>
      </c>
      <c r="G33" s="310">
        <v>-623.1052752012157</v>
      </c>
      <c r="H33" s="310">
        <v>-113.32398094027464</v>
      </c>
      <c r="I33" s="310">
        <v>625</v>
      </c>
      <c r="J33" s="310">
        <v>-113.32398094027464</v>
      </c>
      <c r="K33" s="310">
        <v>280.39995284011337</v>
      </c>
      <c r="L33" s="310">
        <v>372.79993729955157</v>
      </c>
      <c r="M33" s="330">
        <v>17</v>
      </c>
      <c r="N33" s="95"/>
    </row>
    <row r="34" spans="1:14" s="55" customFormat="1" ht="15" customHeight="1" x14ac:dyDescent="0.2">
      <c r="A34" s="112" t="str">
        <f>'1. Tuloslaskelma'!A32</f>
        <v>1458359-3</v>
      </c>
      <c r="B34" s="330">
        <v>18</v>
      </c>
      <c r="C34" s="282" t="s">
        <v>55</v>
      </c>
      <c r="D34" s="310">
        <v>6931.2000242558397</v>
      </c>
      <c r="E34" s="310">
        <v>7460.6987252005511</v>
      </c>
      <c r="F34" s="310">
        <v>-2640.4028359161216</v>
      </c>
      <c r="G34" s="310">
        <v>-1921.8629067658624</v>
      </c>
      <c r="H34" s="310">
        <v>-532.421060453206</v>
      </c>
      <c r="I34" s="310">
        <v>1664</v>
      </c>
      <c r="J34" s="310">
        <v>-1936.9994942200717</v>
      </c>
      <c r="K34" s="310">
        <v>1178.5404517837251</v>
      </c>
      <c r="L34" s="310">
        <v>1555.1847384367029</v>
      </c>
      <c r="M34" s="330">
        <v>18</v>
      </c>
      <c r="N34" s="95"/>
    </row>
    <row r="35" spans="1:14" s="55" customFormat="1" ht="15" customHeight="1" x14ac:dyDescent="0.2">
      <c r="A35" s="112" t="str">
        <f>'1. Tuloslaskelma'!A33</f>
        <v>0211034-2</v>
      </c>
      <c r="B35" s="330">
        <v>19</v>
      </c>
      <c r="C35" s="282" t="s">
        <v>542</v>
      </c>
      <c r="D35" s="310">
        <v>5446.9887138822633</v>
      </c>
      <c r="E35" s="310">
        <v>5238.7707489020104</v>
      </c>
      <c r="F35" s="310">
        <v>-2150.7199257328753</v>
      </c>
      <c r="G35" s="310">
        <v>-1738.0273081207908</v>
      </c>
      <c r="H35" s="310">
        <v>-307.94878820673188</v>
      </c>
      <c r="I35" s="310">
        <v>2833.9988923254004</v>
      </c>
      <c r="J35" s="310">
        <v>-308.34014814090989</v>
      </c>
      <c r="K35" s="310">
        <v>1029.4128268651912</v>
      </c>
      <c r="L35" s="310">
        <v>1269.6937864528347</v>
      </c>
      <c r="M35" s="330">
        <v>19</v>
      </c>
      <c r="N35" s="95"/>
    </row>
    <row r="36" spans="1:14" s="55" customFormat="1" ht="15" customHeight="1" x14ac:dyDescent="0.2">
      <c r="A36" s="112" t="str">
        <f>'1. Tuloslaskelma'!A34</f>
        <v>0116717-9</v>
      </c>
      <c r="B36" s="330">
        <v>20</v>
      </c>
      <c r="C36" s="282" t="s">
        <v>543</v>
      </c>
      <c r="D36" s="310">
        <v>0</v>
      </c>
      <c r="E36" s="310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330">
        <v>20</v>
      </c>
      <c r="N36" s="95"/>
    </row>
    <row r="37" spans="1:14" s="55" customFormat="1" ht="15" customHeight="1" x14ac:dyDescent="0.2">
      <c r="A37" s="112" t="str">
        <f>'1. Tuloslaskelma'!A35</f>
        <v>0145082-0</v>
      </c>
      <c r="B37" s="330">
        <v>21</v>
      </c>
      <c r="C37" s="114" t="s">
        <v>544</v>
      </c>
      <c r="D37" s="310">
        <v>18.476266892514982</v>
      </c>
      <c r="E37" s="310">
        <v>18.075266959958327</v>
      </c>
      <c r="F37" s="310">
        <v>-13.30161776282849</v>
      </c>
      <c r="G37" s="310">
        <v>-2.4942795804922895</v>
      </c>
      <c r="H37" s="310">
        <v>0</v>
      </c>
      <c r="I37" s="310">
        <v>3</v>
      </c>
      <c r="J37" s="310">
        <v>0</v>
      </c>
      <c r="K37" s="310">
        <v>4.8169991898388949</v>
      </c>
      <c r="L37" s="310">
        <v>0.96999983685773872</v>
      </c>
      <c r="M37" s="330">
        <v>21</v>
      </c>
      <c r="N37" s="95"/>
    </row>
    <row r="38" spans="1:14" s="61" customFormat="1" ht="15" customHeight="1" x14ac:dyDescent="0.2">
      <c r="A38" s="347"/>
      <c r="B38" s="333"/>
      <c r="C38" s="116" t="s">
        <v>1726</v>
      </c>
      <c r="D38" s="313">
        <v>48165.836959087763</v>
      </c>
      <c r="E38" s="313">
        <v>48285.56115895159</v>
      </c>
      <c r="F38" s="313">
        <v>-29429.872104547812</v>
      </c>
      <c r="G38" s="313">
        <v>-12049.938195021959</v>
      </c>
      <c r="H38" s="313">
        <v>-452.24009628584503</v>
      </c>
      <c r="I38" s="313">
        <v>30941.998892325399</v>
      </c>
      <c r="J38" s="313">
        <v>-4963.7824436350893</v>
      </c>
      <c r="K38" s="313">
        <v>11937.647799731769</v>
      </c>
      <c r="L38" s="313">
        <v>22563.642815067698</v>
      </c>
      <c r="M38" s="333"/>
      <c r="N38" s="284"/>
    </row>
    <row r="39" spans="1:14" s="55" customFormat="1" ht="15" customHeight="1" x14ac:dyDescent="0.2">
      <c r="A39" s="231"/>
      <c r="B39" s="338"/>
      <c r="C39" s="117" t="s">
        <v>1727</v>
      </c>
      <c r="D39" s="310"/>
      <c r="E39" s="310"/>
      <c r="F39" s="310"/>
      <c r="G39" s="310"/>
      <c r="H39" s="310"/>
      <c r="I39" s="310"/>
      <c r="J39" s="310"/>
      <c r="K39" s="310"/>
      <c r="L39" s="310"/>
      <c r="M39" s="338"/>
      <c r="N39" s="95"/>
    </row>
    <row r="40" spans="1:14" s="55" customFormat="1" ht="15" customHeight="1" x14ac:dyDescent="0.2">
      <c r="A40" s="118" t="s">
        <v>1172</v>
      </c>
      <c r="B40" s="330">
        <v>22</v>
      </c>
      <c r="C40" s="114" t="s">
        <v>1435</v>
      </c>
      <c r="D40" s="310">
        <v>638.38895263068559</v>
      </c>
      <c r="E40" s="310">
        <v>673.68210669480322</v>
      </c>
      <c r="F40" s="310">
        <v>-106.20778213713336</v>
      </c>
      <c r="G40" s="310">
        <v>-160.42422733311506</v>
      </c>
      <c r="H40" s="310">
        <v>-15.120596610167366</v>
      </c>
      <c r="I40" s="310">
        <v>135</v>
      </c>
      <c r="J40" s="310">
        <v>-71.709768519875539</v>
      </c>
      <c r="K40" s="310">
        <v>253.29717739847297</v>
      </c>
      <c r="L40" s="310">
        <v>22.027156295298251</v>
      </c>
      <c r="M40" s="330">
        <v>22</v>
      </c>
      <c r="N40" s="95"/>
    </row>
    <row r="41" spans="1:14" s="55" customFormat="1" ht="15" customHeight="1" x14ac:dyDescent="0.2">
      <c r="A41" s="118"/>
      <c r="B41" s="330"/>
      <c r="C41" s="114" t="s">
        <v>170</v>
      </c>
      <c r="D41" s="310"/>
      <c r="E41" s="310"/>
      <c r="F41" s="310"/>
      <c r="G41" s="310"/>
      <c r="H41" s="310"/>
      <c r="I41" s="310"/>
      <c r="J41" s="310"/>
      <c r="K41" s="310"/>
      <c r="L41" s="310"/>
      <c r="M41" s="330"/>
      <c r="N41" s="95"/>
    </row>
    <row r="42" spans="1:14" s="55" customFormat="1" ht="15" customHeight="1" x14ac:dyDescent="0.2">
      <c r="A42" s="118"/>
      <c r="B42" s="330"/>
      <c r="C42" s="119" t="s">
        <v>171</v>
      </c>
      <c r="D42" s="310"/>
      <c r="E42" s="310"/>
      <c r="F42" s="310"/>
      <c r="G42" s="310"/>
      <c r="H42" s="310"/>
      <c r="I42" s="310"/>
      <c r="J42" s="310"/>
      <c r="K42" s="310"/>
      <c r="L42" s="310"/>
      <c r="M42" s="330"/>
      <c r="N42" s="95"/>
    </row>
    <row r="43" spans="1:14" s="61" customFormat="1" ht="15" customHeight="1" x14ac:dyDescent="0.2">
      <c r="A43" s="347"/>
      <c r="B43" s="116"/>
      <c r="C43" s="116" t="s">
        <v>1726</v>
      </c>
      <c r="D43" s="313">
        <v>48804.225911718451</v>
      </c>
      <c r="E43" s="313">
        <v>48959.243265646393</v>
      </c>
      <c r="F43" s="313">
        <v>-29536.079886684947</v>
      </c>
      <c r="G43" s="313">
        <v>-12210.362422355074</v>
      </c>
      <c r="H43" s="313">
        <v>-467.36069289601238</v>
      </c>
      <c r="I43" s="313">
        <v>31076.998892325399</v>
      </c>
      <c r="J43" s="313">
        <v>-5035.4922121549653</v>
      </c>
      <c r="K43" s="313">
        <v>12190.944977130242</v>
      </c>
      <c r="L43" s="313">
        <v>22585.669971362997</v>
      </c>
      <c r="M43" s="312"/>
      <c r="N43" s="284"/>
    </row>
    <row r="44" spans="1:14" s="55" customFormat="1" ht="15" customHeight="1" x14ac:dyDescent="0.2">
      <c r="A44" s="231"/>
      <c r="B44" s="114"/>
      <c r="C44" s="117" t="s">
        <v>1727</v>
      </c>
      <c r="D44" s="310"/>
      <c r="E44" s="310"/>
      <c r="F44" s="310"/>
      <c r="G44" s="310"/>
      <c r="H44" s="310"/>
      <c r="I44" s="310"/>
      <c r="J44" s="310"/>
      <c r="K44" s="310"/>
      <c r="L44" s="310"/>
      <c r="M44" s="230"/>
      <c r="N44" s="95"/>
    </row>
    <row r="45" spans="1:14" s="55" customFormat="1" ht="15" customHeight="1" x14ac:dyDescent="0.2">
      <c r="A45" s="231"/>
      <c r="B45" s="114"/>
      <c r="C45" s="120"/>
      <c r="D45" s="310"/>
      <c r="E45" s="310"/>
      <c r="F45" s="310"/>
      <c r="G45" s="310"/>
      <c r="H45" s="310"/>
      <c r="I45" s="310"/>
      <c r="J45" s="310"/>
      <c r="K45" s="310"/>
      <c r="L45" s="310"/>
      <c r="M45" s="230"/>
      <c r="N45" s="95"/>
    </row>
    <row r="46" spans="1:14" ht="12.95" customHeight="1" x14ac:dyDescent="0.2">
      <c r="A46" s="297"/>
      <c r="B46" s="278" t="s">
        <v>1699</v>
      </c>
      <c r="C46" s="296"/>
      <c r="D46" s="297"/>
      <c r="E46" s="297"/>
      <c r="F46" s="297"/>
      <c r="G46" s="297"/>
      <c r="H46" s="297"/>
      <c r="I46" s="296"/>
      <c r="J46" s="297"/>
      <c r="K46" s="297"/>
      <c r="L46" s="297"/>
      <c r="M46" s="278"/>
      <c r="N46" s="297"/>
    </row>
    <row r="47" spans="1:14" ht="21.75" customHeight="1" x14ac:dyDescent="0.2">
      <c r="A47" s="297"/>
      <c r="B47" s="442" t="s">
        <v>1782</v>
      </c>
      <c r="C47" s="441"/>
      <c r="D47" s="441"/>
      <c r="E47" s="441"/>
      <c r="F47" s="441"/>
      <c r="G47" s="441"/>
      <c r="H47" s="297"/>
      <c r="I47" s="296"/>
      <c r="J47" s="297"/>
      <c r="K47" s="297"/>
      <c r="L47" s="297"/>
      <c r="M47" s="278"/>
      <c r="N47" s="297"/>
    </row>
    <row r="48" spans="1:14" ht="12.95" customHeight="1" x14ac:dyDescent="0.2">
      <c r="A48" s="297"/>
      <c r="B48" s="295"/>
      <c r="C48" s="296"/>
      <c r="D48" s="297"/>
      <c r="E48" s="297"/>
      <c r="F48" s="297"/>
      <c r="G48" s="297"/>
      <c r="H48" s="297"/>
      <c r="I48" s="296"/>
      <c r="J48" s="297"/>
      <c r="K48" s="297"/>
      <c r="L48" s="297"/>
      <c r="M48" s="278"/>
      <c r="N48" s="297"/>
    </row>
  </sheetData>
  <mergeCells count="1">
    <mergeCell ref="B47:G47"/>
  </mergeCells>
  <phoneticPr fontId="0" type="noConversion"/>
  <pageMargins left="0.78740157480314965" right="0.39370078740157483" top="0.78740157480314965" bottom="0.39370078740157483" header="0.51181102362204722" footer="0.51181102362204722"/>
  <pageSetup paperSize="9" firstPageNumber="62" orientation="portrait" useFirstPageNumber="1" r:id="rId1"/>
  <headerFooter alignWithMargins="0">
    <oddHeader>&amp;C– &amp;P –&amp;RFinland 2010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5"/>
  <dimension ref="A1:AS50"/>
  <sheetViews>
    <sheetView zoomScale="75" workbookViewId="0">
      <pane xSplit="3" ySplit="18" topLeftCell="D19" activePane="bottomRight" state="frozen"/>
      <selection activeCell="H53" sqref="H53"/>
      <selection pane="topRight" activeCell="H53" sqref="H53"/>
      <selection pane="bottomLeft" activeCell="H53" sqref="H53"/>
      <selection pane="bottomRight" activeCell="M39" sqref="M39"/>
    </sheetView>
  </sheetViews>
  <sheetFormatPr defaultRowHeight="10.5" customHeight="1" x14ac:dyDescent="0.2"/>
  <cols>
    <col min="1" max="1" width="8.85546875" style="45" hidden="1" customWidth="1"/>
    <col min="2" max="2" width="3.7109375" style="44" customWidth="1"/>
    <col min="3" max="3" width="21.7109375" style="45" customWidth="1"/>
    <col min="4" max="4" width="12.7109375" style="45" customWidth="1"/>
    <col min="5" max="5" width="14.42578125" style="45" customWidth="1"/>
    <col min="6" max="6" width="13.85546875" style="45" customWidth="1"/>
    <col min="7" max="7" width="14" style="45" customWidth="1"/>
    <col min="8" max="8" width="14.42578125" style="45" customWidth="1"/>
    <col min="9" max="9" width="17.7109375" style="45" customWidth="1"/>
    <col min="10" max="10" width="19.5703125" style="45" customWidth="1"/>
    <col min="11" max="11" width="18.85546875" style="45" customWidth="1"/>
    <col min="12" max="12" width="22" style="45" customWidth="1"/>
    <col min="13" max="13" width="3.7109375" style="44" customWidth="1"/>
    <col min="14" max="16384" width="9.140625" style="45"/>
  </cols>
  <sheetData>
    <row r="1" spans="1:45" ht="14.1" customHeight="1" x14ac:dyDescent="0.2">
      <c r="A1" s="297"/>
      <c r="B1" s="316"/>
      <c r="C1" s="50" t="s">
        <v>1710</v>
      </c>
      <c r="D1" s="297"/>
      <c r="E1" s="297"/>
      <c r="F1" s="297"/>
      <c r="G1" s="297"/>
      <c r="H1" s="297"/>
      <c r="I1" s="297"/>
      <c r="J1" s="297"/>
      <c r="K1" s="297"/>
      <c r="L1" s="297"/>
      <c r="M1" s="316"/>
      <c r="N1" s="297"/>
      <c r="O1" s="297"/>
      <c r="P1" s="297"/>
      <c r="Q1" s="297"/>
      <c r="R1" s="297"/>
      <c r="S1" s="297"/>
      <c r="T1" s="297"/>
      <c r="U1" s="297"/>
      <c r="V1" s="297"/>
    </row>
    <row r="2" spans="1:45" ht="14.1" customHeight="1" x14ac:dyDescent="0.2">
      <c r="A2" s="297"/>
      <c r="B2" s="316"/>
      <c r="C2" s="50" t="s">
        <v>1783</v>
      </c>
      <c r="D2" s="297"/>
      <c r="E2" s="297"/>
      <c r="F2" s="297"/>
      <c r="G2" s="297"/>
      <c r="H2" s="297"/>
      <c r="I2" s="388" t="s">
        <v>1784</v>
      </c>
      <c r="J2" s="297"/>
      <c r="K2" s="341"/>
      <c r="L2" s="341"/>
      <c r="M2" s="316"/>
      <c r="N2" s="297"/>
      <c r="O2" s="297"/>
      <c r="P2" s="297"/>
      <c r="Q2" s="297"/>
      <c r="R2" s="297"/>
      <c r="S2" s="297"/>
      <c r="T2" s="297"/>
      <c r="U2" s="297"/>
      <c r="V2" s="297"/>
    </row>
    <row r="3" spans="1:45" ht="14.1" customHeight="1" x14ac:dyDescent="0.2">
      <c r="A3" s="297"/>
      <c r="B3" s="316"/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16"/>
      <c r="N3" s="297"/>
      <c r="O3" s="297"/>
      <c r="P3" s="297"/>
      <c r="Q3" s="297"/>
      <c r="R3" s="297"/>
      <c r="S3" s="297"/>
      <c r="T3" s="297"/>
      <c r="U3" s="297"/>
      <c r="V3" s="297"/>
    </row>
    <row r="4" spans="1:45" ht="14.1" customHeight="1" x14ac:dyDescent="0.2">
      <c r="A4" s="297"/>
      <c r="B4" s="316"/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316"/>
      <c r="N4" s="297"/>
      <c r="O4" s="297"/>
      <c r="P4" s="297"/>
      <c r="Q4" s="297"/>
      <c r="R4" s="297"/>
      <c r="S4" s="297"/>
      <c r="T4" s="297"/>
      <c r="U4" s="297"/>
      <c r="V4" s="297"/>
    </row>
    <row r="5" spans="1:45" ht="14.1" customHeight="1" x14ac:dyDescent="0.2">
      <c r="A5" s="297"/>
      <c r="B5" s="316"/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316"/>
      <c r="N5" s="297"/>
      <c r="O5" s="297"/>
      <c r="P5" s="297"/>
      <c r="Q5" s="297"/>
      <c r="R5" s="297"/>
      <c r="S5" s="297"/>
      <c r="T5" s="297"/>
      <c r="U5" s="297"/>
      <c r="V5" s="297"/>
    </row>
    <row r="6" spans="1:45" ht="14.1" customHeight="1" x14ac:dyDescent="0.2">
      <c r="A6" s="297"/>
      <c r="B6" s="316"/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16"/>
      <c r="N6" s="297"/>
      <c r="O6" s="297"/>
      <c r="P6" s="297"/>
      <c r="Q6" s="297"/>
      <c r="R6" s="297"/>
      <c r="S6" s="297"/>
      <c r="T6" s="297"/>
      <c r="U6" s="297"/>
      <c r="V6" s="297"/>
    </row>
    <row r="7" spans="1:45" ht="14.1" customHeight="1" x14ac:dyDescent="0.2">
      <c r="A7" s="297"/>
      <c r="B7" s="316"/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16"/>
      <c r="N7" s="297"/>
      <c r="O7" s="297"/>
      <c r="P7" s="297"/>
      <c r="Q7" s="297"/>
      <c r="R7" s="297"/>
      <c r="S7" s="297"/>
      <c r="T7" s="297"/>
      <c r="U7" s="297"/>
      <c r="V7" s="297"/>
    </row>
    <row r="8" spans="1:45" ht="14.1" customHeight="1" x14ac:dyDescent="0.2">
      <c r="A8" s="297"/>
      <c r="B8" s="316"/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16"/>
      <c r="N8" s="297"/>
      <c r="O8" s="297"/>
      <c r="P8" s="297"/>
      <c r="Q8" s="297"/>
      <c r="R8" s="297"/>
      <c r="S8" s="297"/>
      <c r="T8" s="297"/>
      <c r="U8" s="297"/>
      <c r="V8" s="297"/>
    </row>
    <row r="9" spans="1:45" ht="14.1" customHeight="1" x14ac:dyDescent="0.2">
      <c r="A9" s="297"/>
      <c r="B9" s="316"/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16"/>
      <c r="N9" s="297"/>
      <c r="O9" s="297"/>
      <c r="P9" s="297"/>
      <c r="Q9" s="297"/>
      <c r="R9" s="297"/>
      <c r="S9" s="297"/>
      <c r="T9" s="297"/>
      <c r="U9" s="297"/>
      <c r="V9" s="297"/>
    </row>
    <row r="10" spans="1:45" ht="14.1" customHeight="1" x14ac:dyDescent="0.2">
      <c r="A10" s="297"/>
      <c r="B10" s="316"/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16"/>
      <c r="N10" s="297"/>
      <c r="O10" s="297"/>
      <c r="P10" s="297"/>
      <c r="Q10" s="297"/>
      <c r="R10" s="297"/>
      <c r="S10" s="297"/>
      <c r="T10" s="297"/>
      <c r="U10" s="297"/>
      <c r="V10" s="297"/>
    </row>
    <row r="11" spans="1:45" ht="14.1" customHeight="1" x14ac:dyDescent="0.2">
      <c r="A11" s="297"/>
      <c r="B11" s="316"/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16"/>
      <c r="N11" s="297"/>
      <c r="O11" s="297"/>
      <c r="P11" s="297"/>
      <c r="Q11" s="297"/>
      <c r="R11" s="297"/>
      <c r="S11" s="297"/>
      <c r="T11" s="297"/>
      <c r="U11" s="297"/>
      <c r="V11" s="297"/>
    </row>
    <row r="12" spans="1:45" ht="14.1" customHeight="1" x14ac:dyDescent="0.2">
      <c r="A12" s="297"/>
      <c r="B12" s="316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16"/>
      <c r="N12" s="297"/>
      <c r="O12" s="297"/>
      <c r="P12" s="297"/>
      <c r="Q12" s="297"/>
      <c r="R12" s="297"/>
      <c r="S12" s="297"/>
      <c r="T12" s="297"/>
      <c r="U12" s="297"/>
      <c r="V12" s="297"/>
    </row>
    <row r="13" spans="1:45" ht="14.1" customHeight="1" x14ac:dyDescent="0.2">
      <c r="A13" s="297"/>
      <c r="B13" s="316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16"/>
      <c r="N13" s="297"/>
      <c r="O13" s="297"/>
      <c r="P13" s="297"/>
      <c r="Q13" s="297"/>
      <c r="R13" s="297"/>
      <c r="S13" s="297"/>
      <c r="T13" s="297"/>
      <c r="U13" s="297"/>
      <c r="V13" s="297"/>
    </row>
    <row r="14" spans="1:45" s="55" customFormat="1" ht="21.6" customHeight="1" x14ac:dyDescent="0.2">
      <c r="A14" s="95"/>
      <c r="B14" s="428"/>
      <c r="C14" s="429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28"/>
      <c r="N14" s="95"/>
      <c r="O14" s="95"/>
      <c r="P14" s="95"/>
      <c r="Q14" s="95"/>
      <c r="R14" s="95"/>
      <c r="S14" s="95"/>
      <c r="T14" s="95"/>
      <c r="U14" s="95"/>
      <c r="V14" s="95"/>
    </row>
    <row r="15" spans="1:45" ht="9.9499999999999993" hidden="1" customHeight="1" x14ac:dyDescent="0.2">
      <c r="A15" s="297"/>
      <c r="B15" s="316"/>
      <c r="C15" s="297"/>
      <c r="D15" s="297" t="s">
        <v>1220</v>
      </c>
      <c r="E15" s="297" t="s">
        <v>1145</v>
      </c>
      <c r="F15" s="297" t="s">
        <v>1084</v>
      </c>
      <c r="G15" s="297" t="s">
        <v>744</v>
      </c>
      <c r="H15" s="297" t="s">
        <v>1085</v>
      </c>
      <c r="I15" s="297" t="s">
        <v>1086</v>
      </c>
      <c r="J15" s="297" t="s">
        <v>1087</v>
      </c>
      <c r="K15" s="297" t="s">
        <v>1147</v>
      </c>
      <c r="L15" s="297" t="s">
        <v>506</v>
      </c>
      <c r="M15" s="316"/>
      <c r="N15" s="349">
        <v>3367.3414336538267</v>
      </c>
      <c r="O15" s="297"/>
      <c r="P15" s="297"/>
      <c r="Q15" s="297"/>
      <c r="R15" s="297"/>
      <c r="S15" s="297"/>
      <c r="T15" s="297"/>
      <c r="U15" s="297"/>
      <c r="V15" s="297"/>
    </row>
    <row r="16" spans="1:45" ht="9.9499999999999993" hidden="1" customHeight="1" x14ac:dyDescent="0.2">
      <c r="A16" s="297"/>
      <c r="B16" s="316"/>
      <c r="C16" s="297"/>
      <c r="D16" s="297"/>
      <c r="E16" s="297"/>
      <c r="F16" s="297"/>
      <c r="G16" s="297"/>
      <c r="H16" s="297"/>
      <c r="I16" s="297"/>
      <c r="J16" s="297"/>
      <c r="K16" s="297" t="s">
        <v>1148</v>
      </c>
      <c r="L16" s="297" t="s">
        <v>507</v>
      </c>
      <c r="M16" s="316"/>
      <c r="N16" s="297">
        <v>117.48898023977203</v>
      </c>
      <c r="O16" s="297"/>
      <c r="P16" s="297" t="e">
        <f>Valuutta</f>
        <v>#REF!</v>
      </c>
      <c r="Q16" s="297"/>
      <c r="R16" s="297"/>
      <c r="S16" s="297"/>
      <c r="T16" s="297"/>
      <c r="U16" s="297"/>
      <c r="V16" s="297"/>
      <c r="AE16" s="45" t="e">
        <f>Valuutta</f>
        <v>#REF!</v>
      </c>
      <c r="AS16" s="45" t="e">
        <f>Valuutta</f>
        <v>#REF!</v>
      </c>
    </row>
    <row r="17" spans="1:22" ht="9.9499999999999993" hidden="1" customHeight="1" x14ac:dyDescent="0.2">
      <c r="A17" s="297"/>
      <c r="B17" s="316"/>
      <c r="C17" s="297"/>
      <c r="D17" s="297" t="s">
        <v>1221</v>
      </c>
      <c r="E17" s="297" t="s">
        <v>1146</v>
      </c>
      <c r="F17" s="297" t="s">
        <v>1088</v>
      </c>
      <c r="G17" s="297" t="s">
        <v>745</v>
      </c>
      <c r="H17" s="297" t="s">
        <v>1089</v>
      </c>
      <c r="I17" s="297" t="s">
        <v>1090</v>
      </c>
      <c r="J17" s="297" t="s">
        <v>1091</v>
      </c>
      <c r="K17" s="297" t="s">
        <v>1149</v>
      </c>
      <c r="L17" s="297" t="s">
        <v>508</v>
      </c>
      <c r="M17" s="316"/>
      <c r="N17" s="297">
        <v>4970.5861640074199</v>
      </c>
      <c r="O17" s="297"/>
      <c r="P17" s="297"/>
      <c r="Q17" s="297"/>
      <c r="R17" s="297"/>
      <c r="S17" s="297"/>
      <c r="T17" s="297"/>
      <c r="U17" s="297"/>
      <c r="V17" s="297"/>
    </row>
    <row r="18" spans="1:22" ht="9.9499999999999993" hidden="1" customHeight="1" x14ac:dyDescent="0.2">
      <c r="A18" s="297"/>
      <c r="B18" s="316"/>
      <c r="C18" s="297"/>
      <c r="D18" s="297"/>
      <c r="E18" s="297"/>
      <c r="F18" s="297"/>
      <c r="G18" s="297"/>
      <c r="H18" s="297"/>
      <c r="I18" s="297"/>
      <c r="J18" s="297"/>
      <c r="K18" s="297" t="s">
        <v>1150</v>
      </c>
      <c r="L18" s="297" t="s">
        <v>511</v>
      </c>
      <c r="M18" s="316"/>
      <c r="N18" s="297">
        <v>0</v>
      </c>
      <c r="O18" s="297"/>
      <c r="P18" s="297"/>
      <c r="Q18" s="297"/>
      <c r="R18" s="297"/>
      <c r="S18" s="297"/>
      <c r="T18" s="297"/>
      <c r="U18" s="297"/>
      <c r="V18" s="297"/>
    </row>
    <row r="19" spans="1:22" s="55" customFormat="1" ht="26.25" customHeight="1" x14ac:dyDescent="0.2">
      <c r="A19" s="112" t="str">
        <f>'1. Tuloslaskelma'!A15</f>
        <v>0205048-2</v>
      </c>
      <c r="B19" s="350">
        <v>1</v>
      </c>
      <c r="C19" s="114" t="s">
        <v>530</v>
      </c>
      <c r="D19" s="310">
        <v>0</v>
      </c>
      <c r="E19" s="310">
        <v>0</v>
      </c>
      <c r="F19" s="310">
        <v>0</v>
      </c>
      <c r="G19" s="310">
        <v>0</v>
      </c>
      <c r="H19" s="310">
        <v>0</v>
      </c>
      <c r="I19" s="310">
        <v>0</v>
      </c>
      <c r="J19" s="310">
        <v>0</v>
      </c>
      <c r="K19" s="310">
        <v>0</v>
      </c>
      <c r="L19" s="310">
        <v>0.33599994348886619</v>
      </c>
      <c r="M19" s="230">
        <v>1</v>
      </c>
      <c r="N19" s="95"/>
      <c r="O19" s="95"/>
      <c r="P19" s="95"/>
      <c r="Q19" s="95"/>
      <c r="R19" s="95"/>
      <c r="S19" s="95"/>
      <c r="T19" s="95"/>
      <c r="U19" s="95"/>
      <c r="V19" s="95"/>
    </row>
    <row r="20" spans="1:22" s="55" customFormat="1" ht="15" customHeight="1" x14ac:dyDescent="0.2">
      <c r="A20" s="112" t="str">
        <f>'1. Tuloslaskelma'!A16</f>
        <v>0719290-6</v>
      </c>
      <c r="B20" s="350">
        <v>2</v>
      </c>
      <c r="C20" s="282" t="s">
        <v>1369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230">
        <v>2</v>
      </c>
      <c r="N20" s="95"/>
      <c r="O20" s="95"/>
      <c r="P20" s="95"/>
      <c r="Q20" s="95"/>
      <c r="R20" s="95"/>
      <c r="S20" s="95"/>
      <c r="T20" s="95"/>
      <c r="U20" s="95"/>
      <c r="V20" s="95"/>
    </row>
    <row r="21" spans="1:22" s="55" customFormat="1" ht="14.25" customHeight="1" x14ac:dyDescent="0.2">
      <c r="A21" s="112" t="str">
        <f>'1. Tuloslaskelma'!A17</f>
        <v>1715947-2</v>
      </c>
      <c r="B21" s="350">
        <v>3</v>
      </c>
      <c r="C21" s="282" t="s">
        <v>395</v>
      </c>
      <c r="D21" s="310">
        <v>2360.6465129677581</v>
      </c>
      <c r="E21" s="310">
        <v>2304.139032471634</v>
      </c>
      <c r="F21" s="310">
        <v>-1110.5950332113243</v>
      </c>
      <c r="G21" s="310">
        <v>-321.93063585515392</v>
      </c>
      <c r="H21" s="310">
        <v>-31.999994617987259</v>
      </c>
      <c r="I21" s="310">
        <v>678</v>
      </c>
      <c r="J21" s="310">
        <v>-31.999994617987259</v>
      </c>
      <c r="K21" s="310">
        <v>797.82487581548833</v>
      </c>
      <c r="L21" s="310">
        <v>502.34791551114574</v>
      </c>
      <c r="M21" s="230">
        <v>3</v>
      </c>
      <c r="N21" s="95"/>
      <c r="O21" s="95"/>
      <c r="P21" s="95"/>
      <c r="Q21" s="95"/>
      <c r="R21" s="95"/>
      <c r="S21" s="95"/>
      <c r="T21" s="95"/>
      <c r="U21" s="95"/>
      <c r="V21" s="95"/>
    </row>
    <row r="22" spans="1:22" s="55" customFormat="1" ht="15" customHeight="1" x14ac:dyDescent="0.2">
      <c r="A22" s="112" t="str">
        <f>'1. Tuloslaskelma'!A18</f>
        <v>0947118-3</v>
      </c>
      <c r="B22" s="350">
        <v>4</v>
      </c>
      <c r="C22" s="282" t="s">
        <v>531</v>
      </c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  <c r="L22" s="310">
        <v>0</v>
      </c>
      <c r="M22" s="230">
        <v>4</v>
      </c>
      <c r="N22" s="95"/>
      <c r="O22" s="95"/>
      <c r="P22" s="95"/>
      <c r="Q22" s="95"/>
      <c r="R22" s="95"/>
      <c r="S22" s="95"/>
      <c r="T22" s="95"/>
      <c r="U22" s="95"/>
      <c r="V22" s="95"/>
    </row>
    <row r="23" spans="1:22" s="55" customFormat="1" ht="15" customHeight="1" x14ac:dyDescent="0.2">
      <c r="A23" s="112" t="str">
        <f>'1. Tuloslaskelma'!A19</f>
        <v>0196741-6</v>
      </c>
      <c r="B23" s="350">
        <v>5</v>
      </c>
      <c r="C23" s="282" t="s">
        <v>532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230">
        <v>5</v>
      </c>
      <c r="N23" s="95"/>
      <c r="O23" s="95"/>
      <c r="P23" s="95"/>
      <c r="Q23" s="95"/>
      <c r="R23" s="95"/>
      <c r="S23" s="95"/>
      <c r="T23" s="95"/>
      <c r="U23" s="95"/>
      <c r="V23" s="95"/>
    </row>
    <row r="24" spans="1:22" s="55" customFormat="1" ht="15" customHeight="1" x14ac:dyDescent="0.2">
      <c r="A24" s="112" t="str">
        <f>'1. Tuloslaskelma'!A20</f>
        <v>0196826-7</v>
      </c>
      <c r="B24" s="350">
        <v>6</v>
      </c>
      <c r="C24" s="282" t="s">
        <v>533</v>
      </c>
      <c r="D24" s="310">
        <v>65975.312903748927</v>
      </c>
      <c r="E24" s="310">
        <v>65321.543013705123</v>
      </c>
      <c r="F24" s="310">
        <v>-66264.475855115219</v>
      </c>
      <c r="G24" s="310">
        <v>-17016.290138065444</v>
      </c>
      <c r="H24" s="310">
        <v>-2182.8986328628052</v>
      </c>
      <c r="I24" s="310">
        <v>18950</v>
      </c>
      <c r="J24" s="310">
        <v>-2593.0895638736429</v>
      </c>
      <c r="K24" s="310">
        <v>25271.695749605893</v>
      </c>
      <c r="L24" s="310">
        <v>31041.344779220588</v>
      </c>
      <c r="M24" s="230">
        <v>6</v>
      </c>
      <c r="N24" s="95"/>
      <c r="O24" s="95"/>
      <c r="P24" s="95"/>
      <c r="Q24" s="95"/>
      <c r="R24" s="95"/>
      <c r="S24" s="95"/>
      <c r="T24" s="95"/>
      <c r="U24" s="95"/>
      <c r="V24" s="95"/>
    </row>
    <row r="25" spans="1:22" s="55" customFormat="1" ht="15" customHeight="1" x14ac:dyDescent="0.2">
      <c r="A25" s="112" t="str">
        <f>'1. Tuloslaskelma'!A21</f>
        <v>0944524-1</v>
      </c>
      <c r="B25" s="350">
        <v>7</v>
      </c>
      <c r="C25" s="282" t="s">
        <v>534</v>
      </c>
      <c r="D25" s="310">
        <v>0</v>
      </c>
      <c r="E25" s="310">
        <v>0</v>
      </c>
      <c r="F25" s="310">
        <v>0</v>
      </c>
      <c r="G25" s="310">
        <v>0</v>
      </c>
      <c r="H25" s="310">
        <v>0</v>
      </c>
      <c r="I25" s="310">
        <v>0</v>
      </c>
      <c r="J25" s="310">
        <v>0</v>
      </c>
      <c r="K25" s="310">
        <v>0</v>
      </c>
      <c r="L25" s="310">
        <v>0</v>
      </c>
      <c r="M25" s="230">
        <v>7</v>
      </c>
      <c r="N25" s="95"/>
      <c r="O25" s="95"/>
      <c r="P25" s="95"/>
      <c r="Q25" s="95"/>
      <c r="R25" s="95"/>
      <c r="S25" s="95"/>
      <c r="T25" s="95"/>
      <c r="U25" s="95"/>
      <c r="V25" s="95"/>
    </row>
    <row r="26" spans="1:22" s="55" customFormat="1" ht="15" customHeight="1" x14ac:dyDescent="0.2">
      <c r="A26" s="112" t="str">
        <f>'1. Tuloslaskelma'!A22</f>
        <v>1614120-3</v>
      </c>
      <c r="B26" s="350">
        <v>8</v>
      </c>
      <c r="C26" s="282" t="s">
        <v>396</v>
      </c>
      <c r="D26" s="310">
        <v>184782.19240186622</v>
      </c>
      <c r="E26" s="310">
        <v>183133.02186923678</v>
      </c>
      <c r="F26" s="310">
        <v>-147517.9950492543</v>
      </c>
      <c r="G26" s="310">
        <v>-29679.999508182424</v>
      </c>
      <c r="H26" s="310">
        <v>-12864.389896364941</v>
      </c>
      <c r="I26" s="310">
        <v>99900</v>
      </c>
      <c r="J26" s="310">
        <v>-12739.799517319538</v>
      </c>
      <c r="K26" s="310">
        <v>68861.18286838042</v>
      </c>
      <c r="L26" s="310">
        <v>58391.285069290832</v>
      </c>
      <c r="M26" s="230">
        <v>8</v>
      </c>
      <c r="N26" s="95"/>
      <c r="O26" s="95"/>
      <c r="P26" s="95"/>
      <c r="Q26" s="95"/>
      <c r="R26" s="95"/>
      <c r="S26" s="95"/>
      <c r="T26" s="95"/>
      <c r="U26" s="95"/>
      <c r="V26" s="95"/>
    </row>
    <row r="27" spans="1:22" s="55" customFormat="1" ht="15" customHeight="1" x14ac:dyDescent="0.2">
      <c r="A27" s="112" t="str">
        <f>'1. Tuloslaskelma'!A23</f>
        <v>1645428-5</v>
      </c>
      <c r="B27" s="350">
        <v>9</v>
      </c>
      <c r="C27" s="282" t="s">
        <v>535</v>
      </c>
      <c r="D27" s="393">
        <v>999.88283183177987</v>
      </c>
      <c r="E27" s="310">
        <v>1194.327799128484</v>
      </c>
      <c r="F27" s="310">
        <v>-3513.0214091522139</v>
      </c>
      <c r="G27" s="310">
        <v>-629.55189411697233</v>
      </c>
      <c r="H27" s="310">
        <v>1995.8796643171379</v>
      </c>
      <c r="I27" s="310">
        <v>680</v>
      </c>
      <c r="J27" s="310">
        <v>-990.85483335018012</v>
      </c>
      <c r="K27" s="310">
        <v>0</v>
      </c>
      <c r="L27" s="310">
        <v>0</v>
      </c>
      <c r="M27" s="230">
        <v>9</v>
      </c>
      <c r="N27" s="95"/>
      <c r="O27" s="95"/>
      <c r="P27" s="95"/>
      <c r="Q27" s="95"/>
      <c r="R27" s="95"/>
      <c r="S27" s="95"/>
      <c r="T27" s="95"/>
      <c r="U27" s="95"/>
      <c r="V27" s="95"/>
    </row>
    <row r="28" spans="1:22" s="55" customFormat="1" ht="15" customHeight="1" x14ac:dyDescent="0.2">
      <c r="A28" s="112" t="str">
        <f>'1. Tuloslaskelma'!A24</f>
        <v>0117107-1</v>
      </c>
      <c r="B28" s="350">
        <v>10</v>
      </c>
      <c r="C28" s="282" t="s">
        <v>536</v>
      </c>
      <c r="D28" s="310">
        <v>1237.1155019321091</v>
      </c>
      <c r="E28" s="310">
        <v>1226.2185037648526</v>
      </c>
      <c r="F28" s="310">
        <v>-753.75432322762333</v>
      </c>
      <c r="G28" s="310">
        <v>-183.89992907025226</v>
      </c>
      <c r="H28" s="310">
        <v>-88.954794738877524</v>
      </c>
      <c r="I28" s="310">
        <v>1229</v>
      </c>
      <c r="J28" s="310">
        <v>-88.954794738877524</v>
      </c>
      <c r="K28" s="310">
        <v>494.84591677289131</v>
      </c>
      <c r="L28" s="310">
        <v>387.11693489160541</v>
      </c>
      <c r="M28" s="230">
        <v>10</v>
      </c>
      <c r="N28" s="95"/>
      <c r="O28" s="95"/>
      <c r="P28" s="95"/>
      <c r="Q28" s="95"/>
      <c r="R28" s="95"/>
      <c r="S28" s="95"/>
      <c r="T28" s="95"/>
      <c r="U28" s="95"/>
      <c r="V28" s="95"/>
    </row>
    <row r="29" spans="1:22" s="55" customFormat="1" ht="15" customHeight="1" x14ac:dyDescent="0.2">
      <c r="A29" s="112" t="str">
        <f>'1. Tuloslaskelma'!A25</f>
        <v>0200030-3</v>
      </c>
      <c r="B29" s="350">
        <v>11</v>
      </c>
      <c r="C29" s="282" t="s">
        <v>537</v>
      </c>
      <c r="D29" s="310">
        <v>116.39052042451972</v>
      </c>
      <c r="E29" s="310">
        <v>116.39052042451972</v>
      </c>
      <c r="F29" s="310">
        <v>-7.9182886682394473</v>
      </c>
      <c r="G29" s="310">
        <v>-25.755955668159217</v>
      </c>
      <c r="H29" s="310">
        <v>0</v>
      </c>
      <c r="I29" s="310">
        <v>2</v>
      </c>
      <c r="J29" s="310">
        <v>0</v>
      </c>
      <c r="K29" s="310">
        <v>0</v>
      </c>
      <c r="L29" s="310">
        <v>38.158043582277777</v>
      </c>
      <c r="M29" s="230">
        <v>11</v>
      </c>
      <c r="N29" s="95"/>
      <c r="O29" s="95"/>
      <c r="P29" s="95"/>
      <c r="Q29" s="95"/>
      <c r="R29" s="95"/>
      <c r="S29" s="95"/>
      <c r="T29" s="95"/>
      <c r="U29" s="95"/>
      <c r="V29" s="95"/>
    </row>
    <row r="30" spans="1:22" s="55" customFormat="1" ht="15" customHeight="1" x14ac:dyDescent="0.2">
      <c r="A30" s="112" t="str">
        <f>'1. Tuloslaskelma'!A26</f>
        <v>0149782-1</v>
      </c>
      <c r="B30" s="350">
        <v>12</v>
      </c>
      <c r="C30" s="282" t="s">
        <v>538</v>
      </c>
      <c r="D30" s="393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230">
        <v>12</v>
      </c>
      <c r="N30" s="95"/>
      <c r="O30" s="95"/>
      <c r="P30" s="95"/>
      <c r="Q30" s="95"/>
      <c r="R30" s="95"/>
      <c r="S30" s="95"/>
      <c r="T30" s="95"/>
      <c r="U30" s="95"/>
      <c r="V30" s="95"/>
    </row>
    <row r="31" spans="1:22" s="55" customFormat="1" ht="15" customHeight="1" x14ac:dyDescent="0.2">
      <c r="A31" s="112" t="str">
        <f>'1. Tuloslaskelma'!A27</f>
        <v>0146905-4</v>
      </c>
      <c r="B31" s="113">
        <v>13</v>
      </c>
      <c r="C31" s="282" t="s">
        <v>539</v>
      </c>
      <c r="D31" s="310">
        <v>20829.614066710405</v>
      </c>
      <c r="E31" s="310">
        <v>20598.481186562072</v>
      </c>
      <c r="F31" s="310">
        <v>-15116.842286641866</v>
      </c>
      <c r="G31" s="310">
        <v>-3486.8554153271079</v>
      </c>
      <c r="H31" s="310">
        <v>-890.95858582324649</v>
      </c>
      <c r="I31" s="310">
        <v>10752</v>
      </c>
      <c r="J31" s="310">
        <v>-4430.5626808385732</v>
      </c>
      <c r="K31" s="310">
        <v>6912.5454114154081</v>
      </c>
      <c r="L31" s="310">
        <v>6057.9675420030007</v>
      </c>
      <c r="M31" s="230">
        <v>13</v>
      </c>
      <c r="N31" s="95"/>
      <c r="O31" s="95"/>
      <c r="P31" s="95"/>
      <c r="Q31" s="95"/>
      <c r="R31" s="95"/>
      <c r="S31" s="95"/>
      <c r="T31" s="95"/>
      <c r="U31" s="95"/>
      <c r="V31" s="95"/>
    </row>
    <row r="32" spans="1:22" s="55" customFormat="1" ht="15" customHeight="1" x14ac:dyDescent="0.2">
      <c r="A32" s="112" t="str">
        <f>'1. Tuloslaskelma'!A28</f>
        <v>0145065-2</v>
      </c>
      <c r="B32" s="113">
        <v>14</v>
      </c>
      <c r="C32" s="282" t="s">
        <v>540</v>
      </c>
      <c r="D32" s="310">
        <v>0</v>
      </c>
      <c r="E32" s="310">
        <v>0</v>
      </c>
      <c r="F32" s="310">
        <v>0</v>
      </c>
      <c r="G32" s="310">
        <v>0</v>
      </c>
      <c r="H32" s="310">
        <v>0</v>
      </c>
      <c r="I32" s="310">
        <v>0</v>
      </c>
      <c r="J32" s="310">
        <v>0</v>
      </c>
      <c r="K32" s="310">
        <v>0</v>
      </c>
      <c r="L32" s="310">
        <v>0</v>
      </c>
      <c r="M32" s="230">
        <v>14</v>
      </c>
      <c r="N32" s="95"/>
      <c r="O32" s="95"/>
      <c r="P32" s="95"/>
      <c r="Q32" s="95"/>
      <c r="R32" s="95"/>
      <c r="S32" s="95"/>
      <c r="T32" s="95"/>
      <c r="U32" s="95"/>
      <c r="V32" s="95"/>
    </row>
    <row r="33" spans="1:22" s="55" customFormat="1" ht="15" customHeight="1" x14ac:dyDescent="0.2">
      <c r="A33" s="112" t="str">
        <f>'1. Tuloslaskelma'!A29</f>
        <v>0117081-0</v>
      </c>
      <c r="B33" s="113">
        <v>15</v>
      </c>
      <c r="C33" s="114" t="s">
        <v>815</v>
      </c>
      <c r="D33" s="310">
        <v>2024.7896594548256</v>
      </c>
      <c r="E33" s="310">
        <v>1990.4566652292208</v>
      </c>
      <c r="F33" s="310">
        <v>-6.7329988675908821</v>
      </c>
      <c r="G33" s="310">
        <v>-141.60697618341629</v>
      </c>
      <c r="H33" s="310">
        <v>-1658.6487210353109</v>
      </c>
      <c r="I33" s="310">
        <v>5</v>
      </c>
      <c r="J33" s="310">
        <v>-1685.6197164991152</v>
      </c>
      <c r="K33" s="310">
        <v>83.630985934277874</v>
      </c>
      <c r="L33" s="310">
        <v>16.958997147701425</v>
      </c>
      <c r="M33" s="230">
        <v>15</v>
      </c>
      <c r="N33" s="95"/>
      <c r="O33" s="95"/>
      <c r="P33" s="95"/>
      <c r="Q33" s="95"/>
      <c r="R33" s="95"/>
      <c r="S33" s="95"/>
      <c r="T33" s="95"/>
      <c r="U33" s="95"/>
      <c r="V33" s="95"/>
    </row>
    <row r="34" spans="1:22" s="55" customFormat="1" ht="15" customHeight="1" x14ac:dyDescent="0.2">
      <c r="A34" s="112" t="str">
        <f>'1. Tuloslaskelma'!A30</f>
        <v>0211695-5</v>
      </c>
      <c r="B34" s="113">
        <v>16</v>
      </c>
      <c r="C34" s="114" t="s">
        <v>541</v>
      </c>
      <c r="D34" s="393">
        <v>18650.376203231899</v>
      </c>
      <c r="E34" s="310">
        <v>18487.933230552848</v>
      </c>
      <c r="F34" s="310">
        <v>-13654.872093415375</v>
      </c>
      <c r="G34" s="310">
        <v>-457.28126016767749</v>
      </c>
      <c r="H34" s="310">
        <v>-331.57008891701742</v>
      </c>
      <c r="I34" s="310">
        <v>10552</v>
      </c>
      <c r="J34" s="310">
        <v>-7817.4584223425481</v>
      </c>
      <c r="K34" s="310">
        <v>8220.4386174214742</v>
      </c>
      <c r="L34" s="310">
        <v>4793.8171937378265</v>
      </c>
      <c r="M34" s="230">
        <v>16</v>
      </c>
      <c r="N34" s="95"/>
      <c r="O34" s="95"/>
      <c r="P34" s="95"/>
      <c r="Q34" s="95"/>
      <c r="R34" s="95"/>
      <c r="S34" s="95"/>
      <c r="T34" s="95"/>
      <c r="U34" s="95"/>
      <c r="V34" s="95"/>
    </row>
    <row r="35" spans="1:22" s="55" customFormat="1" ht="15" customHeight="1" x14ac:dyDescent="0.2">
      <c r="A35" s="115" t="s">
        <v>1664</v>
      </c>
      <c r="B35" s="113">
        <v>17</v>
      </c>
      <c r="C35" s="114" t="s">
        <v>1661</v>
      </c>
      <c r="D35" s="310">
        <v>16529.706719902901</v>
      </c>
      <c r="E35" s="310">
        <v>15624.306872180225</v>
      </c>
      <c r="F35" s="310">
        <v>-14045.918977646012</v>
      </c>
      <c r="G35" s="310">
        <v>-4228.7911387683871</v>
      </c>
      <c r="H35" s="310">
        <v>-2926.6105077794468</v>
      </c>
      <c r="I35" s="310">
        <v>4481</v>
      </c>
      <c r="J35" s="310">
        <v>-3694.9093785608529</v>
      </c>
      <c r="K35" s="310">
        <v>5711.8240393401593</v>
      </c>
      <c r="L35" s="310">
        <v>5091.7991436208604</v>
      </c>
      <c r="M35" s="230">
        <v>17</v>
      </c>
      <c r="N35" s="95"/>
      <c r="O35" s="95"/>
      <c r="P35" s="95"/>
      <c r="Q35" s="95"/>
      <c r="R35" s="95"/>
      <c r="S35" s="95"/>
      <c r="T35" s="95"/>
      <c r="U35" s="95"/>
      <c r="V35" s="95"/>
    </row>
    <row r="36" spans="1:22" s="55" customFormat="1" ht="15" customHeight="1" x14ac:dyDescent="0.2">
      <c r="A36" s="112" t="str">
        <f>'1. Tuloslaskelma'!A32</f>
        <v>1458359-3</v>
      </c>
      <c r="B36" s="113">
        <v>18</v>
      </c>
      <c r="C36" s="114" t="s">
        <v>55</v>
      </c>
      <c r="D36" s="310">
        <v>197831.89667706349</v>
      </c>
      <c r="E36" s="310">
        <v>197528.74217805042</v>
      </c>
      <c r="F36" s="310">
        <v>-158683.97739127089</v>
      </c>
      <c r="G36" s="310">
        <v>-38701.038990952504</v>
      </c>
      <c r="H36" s="310">
        <v>6248.6471890529883</v>
      </c>
      <c r="I36" s="310">
        <v>77412</v>
      </c>
      <c r="J36" s="310">
        <v>-15979.532352435586</v>
      </c>
      <c r="K36" s="310">
        <v>93783.8318066918</v>
      </c>
      <c r="L36" s="310">
        <v>56497.663497775138</v>
      </c>
      <c r="M36" s="230">
        <v>18</v>
      </c>
      <c r="N36" s="95"/>
      <c r="O36" s="95"/>
      <c r="P36" s="95"/>
      <c r="Q36" s="95"/>
      <c r="R36" s="95"/>
      <c r="S36" s="95"/>
      <c r="T36" s="95"/>
      <c r="U36" s="95"/>
      <c r="V36" s="95"/>
    </row>
    <row r="37" spans="1:22" s="55" customFormat="1" ht="15" customHeight="1" x14ac:dyDescent="0.2">
      <c r="A37" s="112" t="str">
        <f>'1. Tuloslaskelma'!A33</f>
        <v>0211034-2</v>
      </c>
      <c r="B37" s="113">
        <v>19</v>
      </c>
      <c r="C37" s="114" t="s">
        <v>542</v>
      </c>
      <c r="D37" s="310">
        <v>152844.44161341025</v>
      </c>
      <c r="E37" s="310">
        <v>151426.6018518738</v>
      </c>
      <c r="F37" s="310">
        <v>-169283.03389056952</v>
      </c>
      <c r="G37" s="310">
        <v>-43631.739764516155</v>
      </c>
      <c r="H37" s="310">
        <v>22440.589091194528</v>
      </c>
      <c r="I37" s="310">
        <v>92917</v>
      </c>
      <c r="J37" s="310">
        <v>-14659.403794465272</v>
      </c>
      <c r="K37" s="310">
        <v>62906.353188356574</v>
      </c>
      <c r="L37" s="310">
        <v>60860.721096541834</v>
      </c>
      <c r="M37" s="230">
        <v>19</v>
      </c>
      <c r="N37" s="95"/>
      <c r="O37" s="95"/>
      <c r="P37" s="95"/>
      <c r="Q37" s="95"/>
      <c r="R37" s="95"/>
      <c r="S37" s="95"/>
      <c r="T37" s="95"/>
      <c r="U37" s="95"/>
      <c r="V37" s="95"/>
    </row>
    <row r="38" spans="1:22" s="55" customFormat="1" ht="15" customHeight="1" x14ac:dyDescent="0.2">
      <c r="A38" s="112" t="str">
        <f>'1. Tuloslaskelma'!A34</f>
        <v>0116717-9</v>
      </c>
      <c r="B38" s="113">
        <v>20</v>
      </c>
      <c r="C38" s="114" t="s">
        <v>543</v>
      </c>
      <c r="D38" s="310">
        <v>598.75115929728406</v>
      </c>
      <c r="E38" s="310">
        <v>598.75115929728406</v>
      </c>
      <c r="F38" s="310">
        <v>-163.35983252484846</v>
      </c>
      <c r="G38" s="310">
        <v>-150.80796463592114</v>
      </c>
      <c r="H38" s="310">
        <v>-427.66492807192253</v>
      </c>
      <c r="I38" s="310">
        <v>7</v>
      </c>
      <c r="J38" s="310">
        <v>-485.97491826488618</v>
      </c>
      <c r="K38" s="310">
        <v>0</v>
      </c>
      <c r="L38" s="310">
        <v>134.47152738351264</v>
      </c>
      <c r="M38" s="230">
        <v>20</v>
      </c>
      <c r="N38" s="95"/>
      <c r="O38" s="95"/>
      <c r="P38" s="95"/>
      <c r="Q38" s="95"/>
      <c r="R38" s="95"/>
      <c r="S38" s="95"/>
      <c r="T38" s="95"/>
      <c r="U38" s="95"/>
      <c r="V38" s="95"/>
    </row>
    <row r="39" spans="1:22" s="55" customFormat="1" ht="15" customHeight="1" x14ac:dyDescent="0.2">
      <c r="A39" s="112" t="str">
        <f>'1. Tuloslaskelma'!A35</f>
        <v>0145082-0</v>
      </c>
      <c r="B39" s="113">
        <v>21</v>
      </c>
      <c r="C39" s="114" t="s">
        <v>544</v>
      </c>
      <c r="D39" s="310">
        <v>11514.838513343186</v>
      </c>
      <c r="E39" s="310">
        <v>10753.178641445182</v>
      </c>
      <c r="F39" s="310">
        <v>-9177.2767964928462</v>
      </c>
      <c r="G39" s="310">
        <v>-1151.3055463643077</v>
      </c>
      <c r="H39" s="310">
        <v>-361.63881917671682</v>
      </c>
      <c r="I39" s="310">
        <v>3541</v>
      </c>
      <c r="J39" s="310">
        <v>-4713.2183472935794</v>
      </c>
      <c r="K39" s="310">
        <v>4742.2032024186765</v>
      </c>
      <c r="L39" s="310">
        <v>5771.6900292714217</v>
      </c>
      <c r="M39" s="230">
        <v>21</v>
      </c>
      <c r="N39" s="95"/>
      <c r="O39" s="95"/>
      <c r="P39" s="95"/>
      <c r="Q39" s="95"/>
      <c r="R39" s="95"/>
      <c r="S39" s="95"/>
      <c r="T39" s="95"/>
      <c r="U39" s="95"/>
      <c r="V39" s="95"/>
    </row>
    <row r="40" spans="1:22" s="61" customFormat="1" ht="15" customHeight="1" x14ac:dyDescent="0.2">
      <c r="A40" s="347"/>
      <c r="B40" s="333"/>
      <c r="C40" s="116" t="s">
        <v>1726</v>
      </c>
      <c r="D40" s="313">
        <v>676295.9552851856</v>
      </c>
      <c r="E40" s="313">
        <v>670304.09252392245</v>
      </c>
      <c r="F40" s="313">
        <v>-599299.77422605793</v>
      </c>
      <c r="G40" s="313">
        <v>-139806.85511787387</v>
      </c>
      <c r="H40" s="313">
        <v>8919.7809751763834</v>
      </c>
      <c r="I40" s="313">
        <v>321106</v>
      </c>
      <c r="J40" s="313">
        <v>-69911.378314600646</v>
      </c>
      <c r="K40" s="313">
        <v>277786.37666215305</v>
      </c>
      <c r="L40" s="313">
        <v>229585.67776992123</v>
      </c>
      <c r="M40" s="312"/>
      <c r="N40" s="284"/>
      <c r="O40" s="284"/>
      <c r="P40" s="284"/>
      <c r="Q40" s="284"/>
      <c r="R40" s="284"/>
      <c r="S40" s="284"/>
      <c r="T40" s="284"/>
      <c r="U40" s="284"/>
      <c r="V40" s="284"/>
    </row>
    <row r="41" spans="1:22" s="55" customFormat="1" ht="15" customHeight="1" x14ac:dyDescent="0.2">
      <c r="A41" s="231"/>
      <c r="B41" s="338"/>
      <c r="C41" s="117" t="s">
        <v>1727</v>
      </c>
      <c r="D41" s="310"/>
      <c r="E41" s="310"/>
      <c r="F41" s="310"/>
      <c r="G41" s="310"/>
      <c r="H41" s="310"/>
      <c r="I41" s="310"/>
      <c r="J41" s="310"/>
      <c r="K41" s="310"/>
      <c r="L41" s="310"/>
      <c r="M41" s="230"/>
      <c r="N41" s="95"/>
      <c r="O41" s="95"/>
      <c r="P41" s="95"/>
      <c r="Q41" s="95"/>
      <c r="R41" s="95"/>
      <c r="S41" s="95"/>
      <c r="T41" s="95"/>
      <c r="U41" s="95"/>
      <c r="V41" s="95"/>
    </row>
    <row r="42" spans="1:22" s="55" customFormat="1" ht="15" customHeight="1" x14ac:dyDescent="0.2">
      <c r="A42" s="118" t="s">
        <v>1172</v>
      </c>
      <c r="B42" s="113">
        <v>22</v>
      </c>
      <c r="C42" s="114" t="s">
        <v>1435</v>
      </c>
      <c r="D42" s="310">
        <v>109716.43624702007</v>
      </c>
      <c r="E42" s="310">
        <v>112061.92990953637</v>
      </c>
      <c r="F42" s="310">
        <v>-96125.29211288644</v>
      </c>
      <c r="G42" s="310">
        <v>-28000.640249073993</v>
      </c>
      <c r="H42" s="310">
        <v>8960.7466869380405</v>
      </c>
      <c r="I42" s="310">
        <v>35883</v>
      </c>
      <c r="J42" s="310">
        <v>-13033.041751521978</v>
      </c>
      <c r="K42" s="310">
        <v>40445.618897535227</v>
      </c>
      <c r="L42" s="310">
        <v>15470.745338007415</v>
      </c>
      <c r="M42" s="230">
        <v>22</v>
      </c>
      <c r="N42" s="95"/>
      <c r="O42" s="95"/>
      <c r="P42" s="95"/>
      <c r="Q42" s="95"/>
      <c r="R42" s="95"/>
      <c r="S42" s="95"/>
      <c r="T42" s="95"/>
      <c r="U42" s="95"/>
      <c r="V42" s="95"/>
    </row>
    <row r="43" spans="1:22" s="55" customFormat="1" ht="15" customHeight="1" x14ac:dyDescent="0.2">
      <c r="A43" s="95"/>
      <c r="B43" s="338"/>
      <c r="C43" s="114" t="s">
        <v>170</v>
      </c>
      <c r="D43" s="310"/>
      <c r="E43" s="310"/>
      <c r="F43" s="310"/>
      <c r="G43" s="310"/>
      <c r="H43" s="310"/>
      <c r="I43" s="310"/>
      <c r="J43" s="310"/>
      <c r="K43" s="310"/>
      <c r="L43" s="310"/>
      <c r="M43" s="230"/>
      <c r="N43" s="95"/>
      <c r="O43" s="95"/>
      <c r="P43" s="95"/>
      <c r="Q43" s="95"/>
      <c r="R43" s="95"/>
      <c r="S43" s="95"/>
      <c r="T43" s="95"/>
      <c r="U43" s="95"/>
      <c r="V43" s="95"/>
    </row>
    <row r="44" spans="1:22" s="61" customFormat="1" ht="15" customHeight="1" x14ac:dyDescent="0.2">
      <c r="A44" s="284"/>
      <c r="B44" s="312"/>
      <c r="C44" s="119" t="s">
        <v>171</v>
      </c>
      <c r="D44" s="313">
        <v>786012.39153220563</v>
      </c>
      <c r="E44" s="313">
        <v>782366.02243345883</v>
      </c>
      <c r="F44" s="313">
        <v>-695425.06633894437</v>
      </c>
      <c r="G44" s="313">
        <v>-167807.49536694787</v>
      </c>
      <c r="H44" s="313">
        <v>17880.527662114422</v>
      </c>
      <c r="I44" s="313">
        <v>356989</v>
      </c>
      <c r="J44" s="313">
        <v>-82944.42006612262</v>
      </c>
      <c r="K44" s="313">
        <v>318231.99555968831</v>
      </c>
      <c r="L44" s="313">
        <v>245056.42310792865</v>
      </c>
      <c r="M44" s="312"/>
      <c r="N44" s="284"/>
      <c r="O44" s="284"/>
      <c r="P44" s="284"/>
      <c r="Q44" s="284"/>
      <c r="R44" s="284"/>
      <c r="S44" s="284"/>
      <c r="T44" s="284"/>
      <c r="U44" s="284"/>
      <c r="V44" s="284"/>
    </row>
    <row r="45" spans="1:22" s="55" customFormat="1" ht="15" customHeight="1" x14ac:dyDescent="0.2">
      <c r="A45" s="95"/>
      <c r="B45" s="312"/>
      <c r="C45" s="116" t="s">
        <v>1726</v>
      </c>
      <c r="D45" s="95"/>
      <c r="E45" s="95"/>
      <c r="F45" s="95"/>
      <c r="G45" s="95"/>
      <c r="H45" s="95"/>
      <c r="I45" s="95"/>
      <c r="J45" s="95"/>
      <c r="K45" s="95"/>
      <c r="L45" s="95"/>
      <c r="M45" s="312"/>
      <c r="N45" s="95"/>
      <c r="O45" s="95"/>
      <c r="P45" s="95"/>
      <c r="Q45" s="95"/>
      <c r="R45" s="95"/>
      <c r="S45" s="95"/>
      <c r="T45" s="95"/>
      <c r="U45" s="95"/>
      <c r="V45" s="95"/>
    </row>
    <row r="46" spans="1:22" ht="15" customHeight="1" x14ac:dyDescent="0.2">
      <c r="A46" s="297"/>
      <c r="B46" s="337"/>
      <c r="C46" s="117" t="s">
        <v>1727</v>
      </c>
      <c r="D46" s="297"/>
      <c r="E46" s="297"/>
      <c r="F46" s="297"/>
      <c r="G46" s="297"/>
      <c r="H46" s="297"/>
      <c r="I46" s="297"/>
      <c r="J46" s="297"/>
      <c r="K46" s="297"/>
      <c r="L46" s="297"/>
      <c r="M46" s="337"/>
      <c r="N46" s="297"/>
      <c r="O46" s="297"/>
      <c r="P46" s="297"/>
      <c r="Q46" s="297"/>
      <c r="R46" s="297"/>
      <c r="S46" s="297"/>
      <c r="T46" s="297"/>
      <c r="U46" s="297"/>
      <c r="V46" s="297"/>
    </row>
    <row r="47" spans="1:22" ht="12.95" customHeight="1" x14ac:dyDescent="0.2">
      <c r="A47" s="297"/>
      <c r="B47" s="337"/>
      <c r="C47" s="345"/>
      <c r="D47" s="342"/>
      <c r="E47" s="342"/>
      <c r="F47" s="342"/>
      <c r="G47" s="342"/>
      <c r="H47" s="342"/>
      <c r="I47" s="342"/>
      <c r="J47" s="297"/>
      <c r="K47" s="297"/>
      <c r="L47" s="341"/>
      <c r="M47" s="335"/>
      <c r="N47" s="341"/>
      <c r="O47" s="297"/>
      <c r="P47" s="297"/>
      <c r="Q47" s="297"/>
      <c r="R47" s="297"/>
      <c r="S47" s="297"/>
      <c r="T47" s="297"/>
      <c r="U47" s="297"/>
      <c r="V47" s="297"/>
    </row>
    <row r="48" spans="1:22" ht="12.95" customHeight="1" x14ac:dyDescent="0.2">
      <c r="A48" s="297"/>
      <c r="B48" s="278" t="s">
        <v>1699</v>
      </c>
      <c r="C48" s="296"/>
      <c r="D48" s="297"/>
      <c r="E48" s="297"/>
      <c r="F48" s="297"/>
      <c r="G48" s="297"/>
      <c r="H48" s="297"/>
      <c r="I48" s="296"/>
      <c r="J48" s="297"/>
      <c r="K48" s="297"/>
      <c r="L48" s="297"/>
      <c r="M48" s="278"/>
      <c r="N48" s="297"/>
      <c r="O48" s="297"/>
      <c r="P48" s="297"/>
      <c r="Q48" s="297"/>
      <c r="R48" s="297"/>
      <c r="S48" s="297"/>
      <c r="T48" s="297"/>
      <c r="U48" s="297"/>
      <c r="V48" s="297"/>
    </row>
    <row r="49" spans="1:22" ht="21" customHeight="1" x14ac:dyDescent="0.2">
      <c r="A49" s="297"/>
      <c r="B49" s="442" t="s">
        <v>1785</v>
      </c>
      <c r="C49" s="441"/>
      <c r="D49" s="441"/>
      <c r="E49" s="441"/>
      <c r="F49" s="441"/>
      <c r="G49" s="441"/>
      <c r="H49" s="297"/>
      <c r="I49" s="296"/>
      <c r="J49" s="297"/>
      <c r="K49" s="297"/>
      <c r="L49" s="297"/>
      <c r="M49" s="278"/>
      <c r="N49" s="297"/>
      <c r="O49" s="297"/>
      <c r="P49" s="297"/>
      <c r="Q49" s="297"/>
      <c r="R49" s="297"/>
      <c r="S49" s="297"/>
      <c r="T49" s="297"/>
      <c r="U49" s="297"/>
      <c r="V49" s="297"/>
    </row>
    <row r="50" spans="1:22" ht="12.95" customHeight="1" x14ac:dyDescent="0.2">
      <c r="A50" s="297"/>
      <c r="B50" s="295"/>
      <c r="C50" s="296"/>
      <c r="D50" s="297"/>
      <c r="E50" s="297"/>
      <c r="F50" s="297"/>
      <c r="G50" s="297"/>
      <c r="H50" s="297"/>
      <c r="I50" s="296"/>
      <c r="J50" s="297"/>
      <c r="K50" s="297"/>
      <c r="L50" s="297"/>
      <c r="M50" s="278"/>
      <c r="N50" s="297"/>
      <c r="O50" s="297"/>
      <c r="P50" s="297"/>
      <c r="Q50" s="297"/>
      <c r="R50" s="297"/>
      <c r="S50" s="297"/>
      <c r="T50" s="297"/>
      <c r="U50" s="297"/>
      <c r="V50" s="297"/>
    </row>
  </sheetData>
  <mergeCells count="1">
    <mergeCell ref="B49:G49"/>
  </mergeCells>
  <phoneticPr fontId="0" type="noConversion"/>
  <pageMargins left="0.39370078740157483" right="0.39370078740157483" top="0.78740157480314965" bottom="0.39370078740157483" header="0.51181102362204722" footer="0.51181102362204722"/>
  <pageSetup paperSize="9" firstPageNumber="64" orientation="portrait" useFirstPageNumber="1" r:id="rId1"/>
  <headerFooter alignWithMargins="0">
    <oddHeader>&amp;C– &amp;P –&amp;RFinland 2010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/>
  <dimension ref="A1:BB46"/>
  <sheetViews>
    <sheetView zoomScale="75" workbookViewId="0">
      <pane xSplit="3" ySplit="18" topLeftCell="D19" activePane="bottomRight" state="frozen"/>
      <selection activeCell="H53" sqref="H53"/>
      <selection pane="topRight" activeCell="H53" sqref="H53"/>
      <selection pane="bottomLeft" activeCell="H53" sqref="H53"/>
      <selection pane="bottomRight" activeCell="G45" sqref="G45"/>
    </sheetView>
  </sheetViews>
  <sheetFormatPr defaultRowHeight="10.5" customHeight="1" x14ac:dyDescent="0.2"/>
  <cols>
    <col min="1" max="1" width="9.7109375" style="45" hidden="1" customWidth="1"/>
    <col min="2" max="2" width="3.7109375" style="44" customWidth="1"/>
    <col min="3" max="3" width="21.7109375" style="45" customWidth="1"/>
    <col min="4" max="4" width="12.7109375" style="45" customWidth="1"/>
    <col min="5" max="5" width="14.42578125" style="45" customWidth="1"/>
    <col min="6" max="6" width="12.7109375" style="45" customWidth="1"/>
    <col min="7" max="7" width="15.140625" style="45" customWidth="1"/>
    <col min="8" max="8" width="14.42578125" style="45" customWidth="1"/>
    <col min="9" max="9" width="17.42578125" style="45" customWidth="1"/>
    <col min="10" max="10" width="15.42578125" style="45" customWidth="1"/>
    <col min="11" max="11" width="16.7109375" style="45" customWidth="1"/>
    <col min="12" max="12" width="21" style="45" customWidth="1"/>
    <col min="13" max="13" width="15.7109375" style="45" customWidth="1"/>
    <col min="14" max="15" width="3.7109375" style="44" customWidth="1"/>
    <col min="16" max="16" width="21.7109375" style="45" customWidth="1"/>
    <col min="17" max="18" width="13.7109375" style="45" customWidth="1"/>
    <col min="19" max="19" width="13.85546875" style="45" customWidth="1"/>
    <col min="20" max="21" width="13.7109375" style="45" customWidth="1"/>
    <col min="22" max="22" width="12.85546875" style="45" customWidth="1"/>
    <col min="23" max="23" width="12.42578125" style="45" customWidth="1"/>
    <col min="24" max="24" width="15.140625" style="45" customWidth="1"/>
    <col min="25" max="26" width="12.7109375" style="45" customWidth="1"/>
    <col min="27" max="27" width="13.28515625" style="45" customWidth="1"/>
    <col min="28" max="28" width="14.140625" style="45" customWidth="1"/>
    <col min="29" max="30" width="3.7109375" style="44" customWidth="1"/>
    <col min="31" max="31" width="21.28515625" style="45" customWidth="1"/>
    <col min="32" max="32" width="12.28515625" style="45" customWidth="1"/>
    <col min="33" max="33" width="12" style="45" customWidth="1"/>
    <col min="34" max="34" width="15" style="45" customWidth="1"/>
    <col min="35" max="35" width="14.5703125" style="45" customWidth="1"/>
    <col min="36" max="36" width="17.42578125" style="45" customWidth="1"/>
    <col min="37" max="37" width="24" style="45" customWidth="1"/>
    <col min="38" max="38" width="15.85546875" style="45" customWidth="1"/>
    <col min="39" max="39" width="16.85546875" style="45" customWidth="1"/>
    <col min="40" max="40" width="16.28515625" style="45" customWidth="1"/>
    <col min="41" max="41" width="18.140625" style="45" customWidth="1"/>
    <col min="42" max="43" width="3.7109375" style="44" customWidth="1"/>
    <col min="44" max="44" width="21.7109375" style="45" customWidth="1"/>
    <col min="45" max="45" width="14.140625" style="45" customWidth="1"/>
    <col min="46" max="46" width="14" style="45" customWidth="1"/>
    <col min="47" max="47" width="17.5703125" style="45" customWidth="1"/>
    <col min="48" max="48" width="14.28515625" style="45" customWidth="1"/>
    <col min="49" max="49" width="17.140625" style="45" customWidth="1"/>
    <col min="50" max="50" width="21" style="45" customWidth="1"/>
    <col min="51" max="51" width="17.42578125" style="45" customWidth="1"/>
    <col min="52" max="52" width="17.28515625" style="45" customWidth="1"/>
    <col min="53" max="53" width="3.7109375" style="44" customWidth="1"/>
    <col min="54" max="16384" width="9.140625" style="45"/>
  </cols>
  <sheetData>
    <row r="1" spans="1:54" ht="14.1" customHeight="1" x14ac:dyDescent="0.2">
      <c r="A1" s="297"/>
      <c r="B1" s="316"/>
      <c r="C1" s="50" t="s">
        <v>1711</v>
      </c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316"/>
      <c r="O1" s="316"/>
      <c r="P1" s="50" t="s">
        <v>1711</v>
      </c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316"/>
      <c r="AD1" s="316"/>
      <c r="AE1" s="50" t="s">
        <v>1711</v>
      </c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316"/>
      <c r="AQ1" s="316"/>
      <c r="AR1" s="50" t="s">
        <v>1711</v>
      </c>
      <c r="AS1" s="297"/>
      <c r="AT1" s="297"/>
      <c r="AU1" s="297"/>
      <c r="AV1" s="297"/>
      <c r="AW1" s="297"/>
      <c r="AX1" s="297"/>
      <c r="AY1" s="297"/>
      <c r="AZ1" s="297"/>
      <c r="BA1" s="316"/>
      <c r="BB1" s="297"/>
    </row>
    <row r="2" spans="1:54" ht="14.1" customHeight="1" x14ac:dyDescent="0.2">
      <c r="A2" s="297"/>
      <c r="B2" s="316"/>
      <c r="C2" s="50" t="s">
        <v>1712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316"/>
      <c r="O2" s="316"/>
      <c r="P2" s="50" t="s">
        <v>1712</v>
      </c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316"/>
      <c r="AD2" s="316"/>
      <c r="AE2" s="50" t="s">
        <v>1712</v>
      </c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316"/>
      <c r="AQ2" s="316"/>
      <c r="AR2" s="50" t="s">
        <v>1712</v>
      </c>
      <c r="AS2" s="297"/>
      <c r="AT2" s="297"/>
      <c r="AU2" s="297"/>
      <c r="AV2" s="297"/>
      <c r="AW2" s="297"/>
      <c r="AX2" s="297"/>
      <c r="AY2" s="297"/>
      <c r="AZ2" s="297"/>
      <c r="BA2" s="316"/>
      <c r="BB2" s="297"/>
    </row>
    <row r="3" spans="1:54" ht="14.1" customHeight="1" x14ac:dyDescent="0.2">
      <c r="A3" s="297"/>
      <c r="B3" s="316"/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00" t="s">
        <v>837</v>
      </c>
      <c r="N3" s="316"/>
      <c r="O3" s="316"/>
      <c r="P3" s="315" t="s">
        <v>37</v>
      </c>
      <c r="Q3" s="317" t="s">
        <v>1688</v>
      </c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6"/>
      <c r="AD3" s="316"/>
      <c r="AE3" s="315" t="s">
        <v>37</v>
      </c>
      <c r="AF3" s="317" t="s">
        <v>1713</v>
      </c>
      <c r="AG3" s="318"/>
      <c r="AH3" s="318"/>
      <c r="AI3" s="318"/>
      <c r="AJ3" s="318"/>
      <c r="AK3" s="351"/>
      <c r="AL3" s="352"/>
      <c r="AM3" s="351"/>
      <c r="AN3" s="318"/>
      <c r="AO3" s="319"/>
      <c r="AP3" s="316"/>
      <c r="AQ3" s="316"/>
      <c r="AR3" s="315" t="s">
        <v>37</v>
      </c>
      <c r="AS3" s="317" t="s">
        <v>1713</v>
      </c>
      <c r="AT3" s="318"/>
      <c r="AU3" s="318"/>
      <c r="AV3" s="318"/>
      <c r="AW3" s="318"/>
      <c r="AX3" s="318"/>
      <c r="AY3" s="318"/>
      <c r="AZ3" s="319"/>
      <c r="BA3" s="316"/>
      <c r="BB3" s="297"/>
    </row>
    <row r="4" spans="1:54" ht="14.1" customHeight="1" x14ac:dyDescent="0.2">
      <c r="A4" s="297"/>
      <c r="B4" s="316"/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279" t="s">
        <v>842</v>
      </c>
      <c r="N4" s="316"/>
      <c r="O4" s="316"/>
      <c r="P4" s="110"/>
      <c r="Q4" s="320" t="s">
        <v>1151</v>
      </c>
      <c r="R4" s="320" t="s">
        <v>1152</v>
      </c>
      <c r="S4" s="320" t="s">
        <v>1153</v>
      </c>
      <c r="T4" s="320" t="s">
        <v>1154</v>
      </c>
      <c r="U4" s="300" t="s">
        <v>1155</v>
      </c>
      <c r="V4" s="320" t="s">
        <v>1156</v>
      </c>
      <c r="W4" s="320" t="s">
        <v>1157</v>
      </c>
      <c r="X4" s="320" t="s">
        <v>1158</v>
      </c>
      <c r="Y4" s="300" t="s">
        <v>1159</v>
      </c>
      <c r="Z4" s="300" t="s">
        <v>1160</v>
      </c>
      <c r="AA4" s="300" t="s">
        <v>32</v>
      </c>
      <c r="AB4" s="300" t="s">
        <v>1161</v>
      </c>
      <c r="AC4" s="316"/>
      <c r="AD4" s="316"/>
      <c r="AE4" s="110"/>
      <c r="AF4" s="317" t="s">
        <v>1714</v>
      </c>
      <c r="AG4" s="318"/>
      <c r="AH4" s="318"/>
      <c r="AI4" s="318"/>
      <c r="AJ4" s="318"/>
      <c r="AK4" s="351"/>
      <c r="AL4" s="352"/>
      <c r="AM4" s="351"/>
      <c r="AN4" s="318"/>
      <c r="AO4" s="319"/>
      <c r="AP4" s="316"/>
      <c r="AQ4" s="316"/>
      <c r="AR4" s="110"/>
      <c r="AS4" s="317" t="s">
        <v>1715</v>
      </c>
      <c r="AT4" s="318"/>
      <c r="AU4" s="318"/>
      <c r="AV4" s="319"/>
      <c r="AW4" s="300" t="s">
        <v>1170</v>
      </c>
      <c r="AX4" s="300" t="s">
        <v>1171</v>
      </c>
      <c r="AY4" s="300" t="s">
        <v>684</v>
      </c>
      <c r="AZ4" s="300" t="s">
        <v>32</v>
      </c>
      <c r="BA4" s="316"/>
      <c r="BB4" s="297"/>
    </row>
    <row r="5" spans="1:54" ht="14.1" customHeight="1" x14ac:dyDescent="0.2">
      <c r="A5" s="297"/>
      <c r="B5" s="316"/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279"/>
      <c r="N5" s="316"/>
      <c r="O5" s="316"/>
      <c r="P5" s="110" t="s">
        <v>40</v>
      </c>
      <c r="Q5" s="325" t="s">
        <v>204</v>
      </c>
      <c r="R5" s="325" t="s">
        <v>204</v>
      </c>
      <c r="S5" s="353" t="s">
        <v>204</v>
      </c>
      <c r="T5" s="325" t="s">
        <v>204</v>
      </c>
      <c r="U5" s="279" t="s">
        <v>204</v>
      </c>
      <c r="V5" s="325" t="s">
        <v>204</v>
      </c>
      <c r="W5" s="325" t="s">
        <v>204</v>
      </c>
      <c r="X5" s="325" t="s">
        <v>1173</v>
      </c>
      <c r="Y5" s="279" t="s">
        <v>204</v>
      </c>
      <c r="Z5" s="279" t="s">
        <v>204</v>
      </c>
      <c r="AA5" s="279" t="s">
        <v>204</v>
      </c>
      <c r="AB5" s="279" t="s">
        <v>204</v>
      </c>
      <c r="AC5" s="316"/>
      <c r="AD5" s="316"/>
      <c r="AE5" s="110" t="s">
        <v>40</v>
      </c>
      <c r="AF5" s="354" t="s">
        <v>852</v>
      </c>
      <c r="AG5" s="354" t="s">
        <v>853</v>
      </c>
      <c r="AH5" s="354" t="s">
        <v>1174</v>
      </c>
      <c r="AI5" s="354" t="s">
        <v>857</v>
      </c>
      <c r="AJ5" s="354" t="s">
        <v>1175</v>
      </c>
      <c r="AK5" s="354" t="s">
        <v>1177</v>
      </c>
      <c r="AL5" s="354" t="s">
        <v>1178</v>
      </c>
      <c r="AM5" s="354" t="s">
        <v>1179</v>
      </c>
      <c r="AN5" s="354" t="s">
        <v>1180</v>
      </c>
      <c r="AO5" s="354" t="s">
        <v>32</v>
      </c>
      <c r="AP5" s="316"/>
      <c r="AQ5" s="316"/>
      <c r="AR5" s="110" t="s">
        <v>40</v>
      </c>
      <c r="AS5" s="279" t="s">
        <v>1181</v>
      </c>
      <c r="AT5" s="325" t="s">
        <v>1182</v>
      </c>
      <c r="AU5" s="325" t="s">
        <v>1183</v>
      </c>
      <c r="AV5" s="300" t="s">
        <v>32</v>
      </c>
      <c r="AW5" s="279" t="s">
        <v>1184</v>
      </c>
      <c r="AX5" s="279" t="s">
        <v>1185</v>
      </c>
      <c r="AY5" s="279" t="s">
        <v>688</v>
      </c>
      <c r="AZ5" s="279"/>
      <c r="BA5" s="316"/>
      <c r="BB5" s="297"/>
    </row>
    <row r="6" spans="1:54" ht="14.1" customHeight="1" x14ac:dyDescent="0.2">
      <c r="A6" s="297"/>
      <c r="B6" s="316"/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02" t="s">
        <v>850</v>
      </c>
      <c r="N6" s="316"/>
      <c r="O6" s="316"/>
      <c r="P6" s="111"/>
      <c r="Q6" s="325"/>
      <c r="R6" s="325"/>
      <c r="S6" s="353"/>
      <c r="T6" s="325"/>
      <c r="U6" s="279"/>
      <c r="V6" s="325"/>
      <c r="W6" s="325"/>
      <c r="X6" s="325" t="s">
        <v>204</v>
      </c>
      <c r="Y6" s="279"/>
      <c r="Z6" s="279"/>
      <c r="AA6" s="279"/>
      <c r="AB6" s="279"/>
      <c r="AC6" s="316"/>
      <c r="AD6" s="316"/>
      <c r="AE6" s="111"/>
      <c r="AF6" s="354"/>
      <c r="AG6" s="354"/>
      <c r="AH6" s="354" t="s">
        <v>1195</v>
      </c>
      <c r="AI6" s="354" t="s">
        <v>1791</v>
      </c>
      <c r="AJ6" s="354" t="s">
        <v>1196</v>
      </c>
      <c r="AK6" s="354" t="s">
        <v>1197</v>
      </c>
      <c r="AL6" s="354"/>
      <c r="AM6" s="354" t="s">
        <v>1198</v>
      </c>
      <c r="AN6" s="354" t="s">
        <v>1199</v>
      </c>
      <c r="AO6" s="279"/>
      <c r="AP6" s="316"/>
      <c r="AQ6" s="316"/>
      <c r="AR6" s="111"/>
      <c r="AS6" s="279" t="s">
        <v>1200</v>
      </c>
      <c r="AT6" s="325" t="s">
        <v>1008</v>
      </c>
      <c r="AU6" s="325" t="s">
        <v>1199</v>
      </c>
      <c r="AV6" s="279"/>
      <c r="AW6" s="279"/>
      <c r="AX6" s="279"/>
      <c r="AY6" s="279"/>
      <c r="AZ6" s="279"/>
      <c r="BA6" s="316"/>
      <c r="BB6" s="297"/>
    </row>
    <row r="7" spans="1:54" ht="14.1" customHeight="1" x14ac:dyDescent="0.2">
      <c r="A7" s="297"/>
      <c r="B7" s="316"/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1786</v>
      </c>
      <c r="K7" s="302" t="s">
        <v>805</v>
      </c>
      <c r="L7" s="302" t="s">
        <v>806</v>
      </c>
      <c r="M7" s="302" t="s">
        <v>860</v>
      </c>
      <c r="N7" s="316"/>
      <c r="O7" s="316"/>
      <c r="P7" s="111" t="s">
        <v>42</v>
      </c>
      <c r="Q7" s="279"/>
      <c r="R7" s="341"/>
      <c r="S7" s="279"/>
      <c r="T7" s="279"/>
      <c r="U7" s="279"/>
      <c r="V7" s="279"/>
      <c r="W7" s="279"/>
      <c r="X7" s="325"/>
      <c r="Y7" s="279"/>
      <c r="Z7" s="307"/>
      <c r="AA7" s="279"/>
      <c r="AB7" s="279"/>
      <c r="AC7" s="316"/>
      <c r="AD7" s="316"/>
      <c r="AE7" s="111" t="s">
        <v>42</v>
      </c>
      <c r="AF7" s="355"/>
      <c r="AG7" s="355"/>
      <c r="AH7" s="354" t="s">
        <v>1202</v>
      </c>
      <c r="AI7" s="354" t="s">
        <v>1008</v>
      </c>
      <c r="AJ7" s="354" t="s">
        <v>1203</v>
      </c>
      <c r="AK7" s="354" t="s">
        <v>1204</v>
      </c>
      <c r="AL7" s="354"/>
      <c r="AM7" s="354"/>
      <c r="AN7" s="356"/>
      <c r="AO7" s="354"/>
      <c r="AP7" s="316"/>
      <c r="AQ7" s="316"/>
      <c r="AR7" s="111" t="s">
        <v>42</v>
      </c>
      <c r="AS7" s="279"/>
      <c r="AT7" s="325"/>
      <c r="AU7" s="325"/>
      <c r="AV7" s="279"/>
      <c r="AW7" s="279" t="s">
        <v>1205</v>
      </c>
      <c r="AX7" s="279" t="s">
        <v>1265</v>
      </c>
      <c r="AY7" s="279" t="s">
        <v>561</v>
      </c>
      <c r="AZ7" s="279" t="s">
        <v>105</v>
      </c>
      <c r="BA7" s="316"/>
      <c r="BB7" s="297"/>
    </row>
    <row r="8" spans="1:54" ht="14.1" customHeight="1" x14ac:dyDescent="0.2">
      <c r="A8" s="297"/>
      <c r="B8" s="316"/>
      <c r="C8" s="297"/>
      <c r="D8" s="254"/>
      <c r="E8" s="250"/>
      <c r="F8" s="247"/>
      <c r="G8" s="248"/>
      <c r="H8" s="302"/>
      <c r="I8" s="303"/>
      <c r="J8" s="302" t="s">
        <v>1787</v>
      </c>
      <c r="K8" s="297"/>
      <c r="L8" s="279" t="s">
        <v>807</v>
      </c>
      <c r="M8" s="302"/>
      <c r="N8" s="316"/>
      <c r="O8" s="316"/>
      <c r="P8" s="297"/>
      <c r="Q8" s="325" t="s">
        <v>1186</v>
      </c>
      <c r="R8" s="325" t="s">
        <v>1187</v>
      </c>
      <c r="S8" s="353" t="s">
        <v>1073</v>
      </c>
      <c r="T8" s="325" t="s">
        <v>1188</v>
      </c>
      <c r="U8" s="279" t="s">
        <v>1189</v>
      </c>
      <c r="V8" s="325" t="s">
        <v>1190</v>
      </c>
      <c r="W8" s="325" t="s">
        <v>1191</v>
      </c>
      <c r="X8" s="325" t="s">
        <v>1192</v>
      </c>
      <c r="Y8" s="279" t="s">
        <v>1095</v>
      </c>
      <c r="Z8" s="279" t="s">
        <v>1193</v>
      </c>
      <c r="AA8" s="279" t="s">
        <v>105</v>
      </c>
      <c r="AB8" s="279" t="s">
        <v>1194</v>
      </c>
      <c r="AC8" s="316"/>
      <c r="AD8" s="316"/>
      <c r="AE8" s="297"/>
      <c r="AF8" s="354"/>
      <c r="AG8" s="354"/>
      <c r="AH8" s="354"/>
      <c r="AI8" s="354"/>
      <c r="AJ8" s="354"/>
      <c r="AK8" s="354"/>
      <c r="AL8" s="354"/>
      <c r="AM8" s="354"/>
      <c r="AN8" s="356"/>
      <c r="AO8" s="354"/>
      <c r="AP8" s="316"/>
      <c r="AQ8" s="316"/>
      <c r="AR8" s="297"/>
      <c r="AS8" s="279" t="s">
        <v>1267</v>
      </c>
      <c r="AT8" s="325" t="s">
        <v>1267</v>
      </c>
      <c r="AU8" s="325" t="s">
        <v>1268</v>
      </c>
      <c r="AV8" s="279" t="s">
        <v>105</v>
      </c>
      <c r="AW8" s="279" t="s">
        <v>1269</v>
      </c>
      <c r="AX8" s="279" t="s">
        <v>1270</v>
      </c>
      <c r="AY8" s="279" t="s">
        <v>726</v>
      </c>
      <c r="AZ8" s="279"/>
      <c r="BA8" s="316"/>
      <c r="BB8" s="297"/>
    </row>
    <row r="9" spans="1:54" ht="14.1" customHeight="1" x14ac:dyDescent="0.2">
      <c r="A9" s="297"/>
      <c r="B9" s="316"/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02"/>
      <c r="N9" s="316"/>
      <c r="O9" s="316"/>
      <c r="P9" s="297"/>
      <c r="Q9" s="279" t="s">
        <v>1025</v>
      </c>
      <c r="R9" s="279" t="s">
        <v>1025</v>
      </c>
      <c r="S9" s="279" t="s">
        <v>1025</v>
      </c>
      <c r="T9" s="279" t="s">
        <v>1025</v>
      </c>
      <c r="U9" s="279" t="s">
        <v>1025</v>
      </c>
      <c r="V9" s="279" t="s">
        <v>1025</v>
      </c>
      <c r="W9" s="279" t="s">
        <v>1025</v>
      </c>
      <c r="X9" s="325" t="s">
        <v>1201</v>
      </c>
      <c r="Y9" s="279" t="s">
        <v>1025</v>
      </c>
      <c r="Z9" s="279" t="s">
        <v>1025</v>
      </c>
      <c r="AA9" s="279" t="s">
        <v>1025</v>
      </c>
      <c r="AB9" s="279" t="s">
        <v>1025</v>
      </c>
      <c r="AC9" s="316"/>
      <c r="AD9" s="316"/>
      <c r="AE9" s="297"/>
      <c r="AF9" s="354" t="s">
        <v>996</v>
      </c>
      <c r="AG9" s="354" t="s">
        <v>997</v>
      </c>
      <c r="AH9" s="354" t="s">
        <v>1267</v>
      </c>
      <c r="AI9" s="354" t="s">
        <v>1273</v>
      </c>
      <c r="AJ9" s="354" t="s">
        <v>1021</v>
      </c>
      <c r="AK9" s="354" t="s">
        <v>1274</v>
      </c>
      <c r="AL9" s="354" t="s">
        <v>1275</v>
      </c>
      <c r="AM9" s="354" t="s">
        <v>1276</v>
      </c>
      <c r="AN9" s="354" t="s">
        <v>1268</v>
      </c>
      <c r="AO9" s="354" t="s">
        <v>105</v>
      </c>
      <c r="AP9" s="316"/>
      <c r="AQ9" s="316"/>
      <c r="AR9" s="297"/>
      <c r="AS9" s="279" t="s">
        <v>1277</v>
      </c>
      <c r="AT9" s="325" t="s">
        <v>1278</v>
      </c>
      <c r="AU9" s="325" t="s">
        <v>1279</v>
      </c>
      <c r="AV9" s="279"/>
      <c r="AW9" s="357"/>
      <c r="AX9" s="357"/>
      <c r="AY9" s="279" t="s">
        <v>47</v>
      </c>
      <c r="AZ9" s="358"/>
      <c r="BA9" s="316"/>
      <c r="BB9" s="297"/>
    </row>
    <row r="10" spans="1:54" ht="14.1" customHeight="1" x14ac:dyDescent="0.2">
      <c r="A10" s="297"/>
      <c r="B10" s="316"/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1742</v>
      </c>
      <c r="L10" s="307" t="s">
        <v>813</v>
      </c>
      <c r="M10" s="304" t="s">
        <v>1011</v>
      </c>
      <c r="N10" s="316"/>
      <c r="O10" s="316"/>
      <c r="P10" s="297"/>
      <c r="Q10" s="325"/>
      <c r="R10" s="353"/>
      <c r="S10" s="353"/>
      <c r="T10" s="353"/>
      <c r="U10" s="307"/>
      <c r="V10" s="353"/>
      <c r="W10" s="353"/>
      <c r="X10" s="279" t="s">
        <v>1025</v>
      </c>
      <c r="Y10" s="307"/>
      <c r="Z10" s="307"/>
      <c r="AA10" s="307"/>
      <c r="AB10" s="279"/>
      <c r="AC10" s="316"/>
      <c r="AD10" s="316"/>
      <c r="AE10" s="297"/>
      <c r="AF10" s="354"/>
      <c r="AG10" s="354"/>
      <c r="AH10" s="354" t="s">
        <v>1280</v>
      </c>
      <c r="AI10" s="354" t="s">
        <v>1281</v>
      </c>
      <c r="AJ10" s="354" t="s">
        <v>1282</v>
      </c>
      <c r="AK10" s="354" t="s">
        <v>1283</v>
      </c>
      <c r="AL10" s="354" t="s">
        <v>1284</v>
      </c>
      <c r="AM10" s="354" t="s">
        <v>1285</v>
      </c>
      <c r="AN10" s="354" t="s">
        <v>1286</v>
      </c>
      <c r="AO10" s="357"/>
      <c r="AP10" s="316"/>
      <c r="AQ10" s="316"/>
      <c r="AR10" s="297"/>
      <c r="AS10" s="357"/>
      <c r="AT10" s="359"/>
      <c r="AU10" s="357"/>
      <c r="AV10" s="357"/>
      <c r="AW10" s="355" t="s">
        <v>1287</v>
      </c>
      <c r="AX10" s="355" t="s">
        <v>1288</v>
      </c>
      <c r="AY10" s="355" t="s">
        <v>769</v>
      </c>
      <c r="AZ10" s="307" t="s">
        <v>141</v>
      </c>
      <c r="BA10" s="316"/>
      <c r="BB10" s="297"/>
    </row>
    <row r="11" spans="1:54" ht="14.1" customHeight="1" x14ac:dyDescent="0.2">
      <c r="A11" s="297"/>
      <c r="B11" s="316"/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1788</v>
      </c>
      <c r="L11" s="307" t="s">
        <v>818</v>
      </c>
      <c r="M11" s="304" t="s">
        <v>1022</v>
      </c>
      <c r="N11" s="316"/>
      <c r="O11" s="316"/>
      <c r="P11" s="297"/>
      <c r="Q11" s="279"/>
      <c r="R11" s="279"/>
      <c r="S11" s="279"/>
      <c r="T11" s="279"/>
      <c r="U11" s="279"/>
      <c r="V11" s="279"/>
      <c r="W11" s="279"/>
      <c r="X11" s="307"/>
      <c r="Y11" s="279"/>
      <c r="Z11" s="307"/>
      <c r="AA11" s="279"/>
      <c r="AB11" s="279"/>
      <c r="AC11" s="316"/>
      <c r="AD11" s="316"/>
      <c r="AE11" s="297"/>
      <c r="AF11" s="354"/>
      <c r="AG11" s="354"/>
      <c r="AH11" s="354" t="s">
        <v>1289</v>
      </c>
      <c r="AI11" s="354" t="s">
        <v>47</v>
      </c>
      <c r="AJ11" s="354" t="s">
        <v>1290</v>
      </c>
      <c r="AK11" s="354" t="s">
        <v>1291</v>
      </c>
      <c r="AL11" s="354"/>
      <c r="AM11" s="354"/>
      <c r="AN11" s="354"/>
      <c r="AO11" s="354"/>
      <c r="AP11" s="316"/>
      <c r="AQ11" s="316"/>
      <c r="AR11" s="297"/>
      <c r="AS11" s="355" t="s">
        <v>1292</v>
      </c>
      <c r="AT11" s="355" t="s">
        <v>1293</v>
      </c>
      <c r="AU11" s="355" t="s">
        <v>1294</v>
      </c>
      <c r="AV11" s="307" t="s">
        <v>141</v>
      </c>
      <c r="AW11" s="355" t="s">
        <v>1295</v>
      </c>
      <c r="AX11" s="355" t="s">
        <v>1296</v>
      </c>
      <c r="AY11" s="355" t="s">
        <v>54</v>
      </c>
      <c r="AZ11" s="279"/>
      <c r="BA11" s="316"/>
      <c r="BB11" s="297"/>
    </row>
    <row r="12" spans="1:54" ht="14.1" customHeight="1" x14ac:dyDescent="0.2">
      <c r="A12" s="297"/>
      <c r="B12" s="316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04" t="s">
        <v>1031</v>
      </c>
      <c r="N12" s="316"/>
      <c r="O12" s="316"/>
      <c r="P12" s="297"/>
      <c r="Q12" s="353" t="s">
        <v>1099</v>
      </c>
      <c r="R12" s="353" t="s">
        <v>1099</v>
      </c>
      <c r="S12" s="353" t="s">
        <v>1099</v>
      </c>
      <c r="T12" s="353" t="s">
        <v>1099</v>
      </c>
      <c r="U12" s="307" t="s">
        <v>1099</v>
      </c>
      <c r="V12" s="353" t="s">
        <v>1099</v>
      </c>
      <c r="W12" s="353" t="s">
        <v>1099</v>
      </c>
      <c r="X12" s="353" t="s">
        <v>1266</v>
      </c>
      <c r="Y12" s="307" t="s">
        <v>1106</v>
      </c>
      <c r="Z12" s="307" t="s">
        <v>146</v>
      </c>
      <c r="AA12" s="307" t="s">
        <v>141</v>
      </c>
      <c r="AB12" s="307" t="s">
        <v>1108</v>
      </c>
      <c r="AC12" s="316"/>
      <c r="AD12" s="316"/>
      <c r="AE12" s="297"/>
      <c r="AF12" s="360"/>
      <c r="AG12" s="360"/>
      <c r="AH12" s="357"/>
      <c r="AI12" s="357"/>
      <c r="AJ12" s="357"/>
      <c r="AK12" s="354"/>
      <c r="AL12" s="354"/>
      <c r="AM12" s="354"/>
      <c r="AN12" s="354"/>
      <c r="AO12" s="354"/>
      <c r="AP12" s="316"/>
      <c r="AQ12" s="316"/>
      <c r="AR12" s="297"/>
      <c r="AS12" s="355" t="s">
        <v>1297</v>
      </c>
      <c r="AT12" s="355" t="s">
        <v>1298</v>
      </c>
      <c r="AU12" s="355" t="s">
        <v>1299</v>
      </c>
      <c r="AV12" s="355"/>
      <c r="AW12" s="355" t="s">
        <v>54</v>
      </c>
      <c r="AX12" s="355" t="s">
        <v>1300</v>
      </c>
      <c r="AY12" s="355"/>
      <c r="AZ12" s="279"/>
      <c r="BA12" s="316"/>
      <c r="BB12" s="297"/>
    </row>
    <row r="13" spans="1:54" ht="14.1" customHeight="1" x14ac:dyDescent="0.2">
      <c r="A13" s="297"/>
      <c r="B13" s="316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04"/>
      <c r="N13" s="316"/>
      <c r="O13" s="316"/>
      <c r="P13" s="297"/>
      <c r="Q13" s="307" t="s">
        <v>1026</v>
      </c>
      <c r="R13" s="307" t="s">
        <v>1026</v>
      </c>
      <c r="S13" s="307" t="s">
        <v>1026</v>
      </c>
      <c r="T13" s="307" t="s">
        <v>1026</v>
      </c>
      <c r="U13" s="307" t="s">
        <v>1026</v>
      </c>
      <c r="V13" s="307" t="s">
        <v>1026</v>
      </c>
      <c r="W13" s="307" t="s">
        <v>1026</v>
      </c>
      <c r="X13" s="307" t="s">
        <v>1271</v>
      </c>
      <c r="Y13" s="307" t="s">
        <v>1026</v>
      </c>
      <c r="Z13" s="307" t="s">
        <v>1272</v>
      </c>
      <c r="AA13" s="307" t="s">
        <v>1026</v>
      </c>
      <c r="AB13" s="307" t="s">
        <v>1026</v>
      </c>
      <c r="AC13" s="316"/>
      <c r="AD13" s="316"/>
      <c r="AE13" s="297"/>
      <c r="AF13" s="355" t="s">
        <v>1790</v>
      </c>
      <c r="AG13" s="355" t="s">
        <v>1014</v>
      </c>
      <c r="AH13" s="355" t="s">
        <v>1292</v>
      </c>
      <c r="AI13" s="355" t="s">
        <v>1024</v>
      </c>
      <c r="AJ13" s="355" t="s">
        <v>1301</v>
      </c>
      <c r="AK13" s="355" t="s">
        <v>1024</v>
      </c>
      <c r="AL13" s="355" t="s">
        <v>1302</v>
      </c>
      <c r="AM13" s="355" t="s">
        <v>1292</v>
      </c>
      <c r="AN13" s="307" t="s">
        <v>1303</v>
      </c>
      <c r="AO13" s="307" t="s">
        <v>141</v>
      </c>
      <c r="AP13" s="316"/>
      <c r="AQ13" s="316"/>
      <c r="AR13" s="297"/>
      <c r="AS13" s="355"/>
      <c r="AT13" s="355"/>
      <c r="AU13" s="355" t="s">
        <v>168</v>
      </c>
      <c r="AV13" s="355"/>
      <c r="AW13" s="279"/>
      <c r="AX13" s="355"/>
      <c r="AY13" s="355"/>
      <c r="AZ13" s="279"/>
      <c r="BA13" s="316"/>
      <c r="BB13" s="297"/>
    </row>
    <row r="14" spans="1:54" s="40" customFormat="1" ht="14.1" customHeight="1" x14ac:dyDescent="0.2">
      <c r="A14" s="341"/>
      <c r="B14" s="316"/>
      <c r="C14" s="34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16"/>
      <c r="O14" s="316"/>
      <c r="P14" s="341"/>
      <c r="Q14" s="361"/>
      <c r="R14" s="361"/>
      <c r="S14" s="361"/>
      <c r="T14" s="361"/>
      <c r="U14" s="361"/>
      <c r="V14" s="361"/>
      <c r="W14" s="361"/>
      <c r="X14" s="307" t="s">
        <v>1110</v>
      </c>
      <c r="Y14" s="279"/>
      <c r="Z14" s="307" t="s">
        <v>1026</v>
      </c>
      <c r="AA14" s="279"/>
      <c r="AB14" s="361"/>
      <c r="AC14" s="316"/>
      <c r="AD14" s="316"/>
      <c r="AE14" s="341"/>
      <c r="AF14" s="355" t="s">
        <v>54</v>
      </c>
      <c r="AG14" s="355"/>
      <c r="AH14" s="355" t="s">
        <v>1304</v>
      </c>
      <c r="AI14" s="355" t="s">
        <v>1033</v>
      </c>
      <c r="AJ14" s="355" t="s">
        <v>1305</v>
      </c>
      <c r="AK14" s="355" t="s">
        <v>1306</v>
      </c>
      <c r="AL14" s="57"/>
      <c r="AM14" s="355" t="s">
        <v>1307</v>
      </c>
      <c r="AN14" s="307" t="s">
        <v>1308</v>
      </c>
      <c r="AO14" s="307"/>
      <c r="AP14" s="316"/>
      <c r="AQ14" s="316"/>
      <c r="AR14" s="341"/>
      <c r="AS14" s="279"/>
      <c r="AT14" s="279"/>
      <c r="AU14" s="279"/>
      <c r="AV14" s="279"/>
      <c r="AW14" s="279"/>
      <c r="AX14" s="355"/>
      <c r="AY14" s="355"/>
      <c r="AZ14" s="279"/>
      <c r="BA14" s="316"/>
      <c r="BB14" s="341"/>
    </row>
    <row r="15" spans="1:54" ht="14.1" customHeight="1" x14ac:dyDescent="0.2">
      <c r="A15" s="297"/>
      <c r="B15" s="316"/>
      <c r="C15" s="297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316"/>
      <c r="O15" s="316"/>
      <c r="P15" s="297"/>
      <c r="Q15" s="279"/>
      <c r="R15" s="279"/>
      <c r="S15" s="279"/>
      <c r="T15" s="279"/>
      <c r="U15" s="279"/>
      <c r="V15" s="279"/>
      <c r="W15" s="279"/>
      <c r="X15" s="307" t="s">
        <v>1026</v>
      </c>
      <c r="Y15" s="279"/>
      <c r="Z15" s="297"/>
      <c r="AA15" s="434" t="s">
        <v>1309</v>
      </c>
      <c r="AB15" s="279"/>
      <c r="AC15" s="316"/>
      <c r="AD15" s="316"/>
      <c r="AE15" s="297"/>
      <c r="AF15" s="307"/>
      <c r="AG15" s="307"/>
      <c r="AH15" s="355"/>
      <c r="AI15" s="355" t="s">
        <v>1036</v>
      </c>
      <c r="AJ15" s="355" t="s">
        <v>1310</v>
      </c>
      <c r="AK15" s="355" t="s">
        <v>1311</v>
      </c>
      <c r="AL15" s="57"/>
      <c r="AM15" s="362"/>
      <c r="AN15" s="307"/>
      <c r="AO15" s="434" t="s">
        <v>1312</v>
      </c>
      <c r="AP15" s="316"/>
      <c r="AQ15" s="316"/>
      <c r="AR15" s="297"/>
      <c r="AS15" s="279"/>
      <c r="AT15" s="279"/>
      <c r="AU15" s="279"/>
      <c r="AV15" s="434" t="s">
        <v>1662</v>
      </c>
      <c r="AW15" s="279"/>
      <c r="AX15" s="279"/>
      <c r="AY15" s="279"/>
      <c r="AZ15" s="434" t="s">
        <v>1663</v>
      </c>
      <c r="BA15" s="316"/>
      <c r="BB15" s="297"/>
    </row>
    <row r="16" spans="1:54" s="433" customFormat="1" ht="14.1" customHeight="1" x14ac:dyDescent="0.2">
      <c r="A16" s="374"/>
      <c r="B16" s="230"/>
      <c r="C16" s="429" t="s">
        <v>1434</v>
      </c>
      <c r="D16" s="430">
        <v>2</v>
      </c>
      <c r="E16" s="430">
        <v>3</v>
      </c>
      <c r="F16" s="430">
        <v>4</v>
      </c>
      <c r="G16" s="430">
        <v>5</v>
      </c>
      <c r="H16" s="430">
        <v>6</v>
      </c>
      <c r="I16" s="430">
        <v>7</v>
      </c>
      <c r="J16" s="430">
        <v>8</v>
      </c>
      <c r="K16" s="430">
        <v>9</v>
      </c>
      <c r="L16" s="430">
        <v>10</v>
      </c>
      <c r="M16" s="430">
        <v>11</v>
      </c>
      <c r="N16" s="230"/>
      <c r="O16" s="230"/>
      <c r="P16" s="431"/>
      <c r="Q16" s="430">
        <v>12</v>
      </c>
      <c r="R16" s="430">
        <v>13</v>
      </c>
      <c r="S16" s="430">
        <v>14</v>
      </c>
      <c r="T16" s="430">
        <v>15</v>
      </c>
      <c r="U16" s="430">
        <v>16</v>
      </c>
      <c r="V16" s="430">
        <v>17</v>
      </c>
      <c r="W16" s="430">
        <v>18</v>
      </c>
      <c r="X16" s="430">
        <v>19</v>
      </c>
      <c r="Y16" s="430">
        <v>20</v>
      </c>
      <c r="Z16" s="430">
        <v>21</v>
      </c>
      <c r="AA16" s="430">
        <v>22</v>
      </c>
      <c r="AB16" s="430">
        <v>23</v>
      </c>
      <c r="AC16" s="230"/>
      <c r="AD16" s="230"/>
      <c r="AE16" s="429" t="s">
        <v>1434</v>
      </c>
      <c r="AF16" s="430">
        <v>24</v>
      </c>
      <c r="AG16" s="430">
        <v>25</v>
      </c>
      <c r="AH16" s="430">
        <v>26</v>
      </c>
      <c r="AI16" s="430">
        <v>27</v>
      </c>
      <c r="AJ16" s="430">
        <v>28</v>
      </c>
      <c r="AK16" s="430">
        <v>29</v>
      </c>
      <c r="AL16" s="430">
        <v>30</v>
      </c>
      <c r="AM16" s="430">
        <v>31</v>
      </c>
      <c r="AN16" s="430">
        <v>32</v>
      </c>
      <c r="AO16" s="430">
        <v>33</v>
      </c>
      <c r="AP16" s="230"/>
      <c r="AQ16" s="230"/>
      <c r="AR16" s="429" t="s">
        <v>1434</v>
      </c>
      <c r="AS16" s="430">
        <v>34</v>
      </c>
      <c r="AT16" s="430">
        <v>35</v>
      </c>
      <c r="AU16" s="430">
        <v>36</v>
      </c>
      <c r="AV16" s="430">
        <v>37</v>
      </c>
      <c r="AW16" s="430">
        <v>38</v>
      </c>
      <c r="AX16" s="430">
        <v>39</v>
      </c>
      <c r="AY16" s="430">
        <v>40</v>
      </c>
      <c r="AZ16" s="430">
        <v>41</v>
      </c>
      <c r="BA16" s="230"/>
      <c r="BB16" s="432"/>
    </row>
    <row r="17" spans="1:54" ht="10.5" hidden="1" customHeight="1" x14ac:dyDescent="0.2">
      <c r="A17" s="297"/>
      <c r="B17" s="363"/>
      <c r="C17" s="110"/>
      <c r="D17" s="297" t="s">
        <v>1222</v>
      </c>
      <c r="E17" s="297" t="s">
        <v>1314</v>
      </c>
      <c r="F17" s="297" t="s">
        <v>863</v>
      </c>
      <c r="G17" s="297" t="s">
        <v>746</v>
      </c>
      <c r="H17" s="297" t="s">
        <v>864</v>
      </c>
      <c r="I17" s="297" t="s">
        <v>865</v>
      </c>
      <c r="J17" s="297" t="s">
        <v>866</v>
      </c>
      <c r="K17" s="297" t="s">
        <v>1315</v>
      </c>
      <c r="L17" s="297" t="s">
        <v>867</v>
      </c>
      <c r="M17" s="297" t="s">
        <v>124</v>
      </c>
      <c r="N17" s="363"/>
      <c r="O17" s="363"/>
      <c r="P17" s="110"/>
      <c r="Q17" s="341" t="s">
        <v>1317</v>
      </c>
      <c r="R17" s="341" t="s">
        <v>1318</v>
      </c>
      <c r="S17" s="341" t="s">
        <v>869</v>
      </c>
      <c r="T17" s="341" t="s">
        <v>870</v>
      </c>
      <c r="U17" s="341" t="s">
        <v>871</v>
      </c>
      <c r="V17" s="341" t="s">
        <v>872</v>
      </c>
      <c r="W17" s="341" t="s">
        <v>873</v>
      </c>
      <c r="X17" s="341" t="s">
        <v>874</v>
      </c>
      <c r="Y17" s="341" t="s">
        <v>875</v>
      </c>
      <c r="Z17" s="341" t="s">
        <v>876</v>
      </c>
      <c r="AA17" s="341" t="s">
        <v>877</v>
      </c>
      <c r="AB17" s="341" t="s">
        <v>878</v>
      </c>
      <c r="AC17" s="363"/>
      <c r="AD17" s="363"/>
      <c r="AE17" s="110"/>
      <c r="AF17" s="341" t="s">
        <v>879</v>
      </c>
      <c r="AG17" s="341" t="s">
        <v>1319</v>
      </c>
      <c r="AH17" s="341" t="s">
        <v>1320</v>
      </c>
      <c r="AI17" s="341" t="s">
        <v>1321</v>
      </c>
      <c r="AJ17" s="341" t="s">
        <v>1322</v>
      </c>
      <c r="AK17" s="341" t="s">
        <v>1323</v>
      </c>
      <c r="AL17" s="341" t="s">
        <v>1324</v>
      </c>
      <c r="AM17" s="341" t="s">
        <v>1313</v>
      </c>
      <c r="AN17" s="341" t="s">
        <v>1325</v>
      </c>
      <c r="AO17" s="341" t="s">
        <v>1067</v>
      </c>
      <c r="AP17" s="363"/>
      <c r="AQ17" s="363"/>
      <c r="AR17" s="110"/>
      <c r="AS17" s="341" t="s">
        <v>880</v>
      </c>
      <c r="AT17" s="341" t="s">
        <v>881</v>
      </c>
      <c r="AU17" s="341" t="s">
        <v>882</v>
      </c>
      <c r="AV17" s="341" t="s">
        <v>883</v>
      </c>
      <c r="AW17" s="341" t="s">
        <v>884</v>
      </c>
      <c r="AX17" s="328" t="s">
        <v>889</v>
      </c>
      <c r="AY17" s="328" t="s">
        <v>890</v>
      </c>
      <c r="AZ17" s="341" t="s">
        <v>891</v>
      </c>
      <c r="BA17" s="363"/>
      <c r="BB17" s="297"/>
    </row>
    <row r="18" spans="1:54" ht="10.5" hidden="1" customHeight="1" x14ac:dyDescent="0.2">
      <c r="A18" s="297"/>
      <c r="B18" s="363"/>
      <c r="C18" s="110"/>
      <c r="D18" s="297"/>
      <c r="E18" s="297"/>
      <c r="F18" s="297"/>
      <c r="G18" s="297"/>
      <c r="H18" s="297"/>
      <c r="I18" s="297"/>
      <c r="J18" s="297"/>
      <c r="K18" s="297" t="s">
        <v>1316</v>
      </c>
      <c r="L18" s="297" t="s">
        <v>868</v>
      </c>
      <c r="M18" s="297"/>
      <c r="N18" s="363"/>
      <c r="O18" s="363"/>
      <c r="P18" s="110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63"/>
      <c r="AD18" s="363"/>
      <c r="AE18" s="110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63"/>
      <c r="AQ18" s="363"/>
      <c r="AR18" s="110"/>
      <c r="AS18" s="341"/>
      <c r="AT18" s="341"/>
      <c r="AU18" s="341"/>
      <c r="AV18" s="341"/>
      <c r="AW18" s="341"/>
      <c r="AX18" s="328"/>
      <c r="AY18" s="328"/>
      <c r="AZ18" s="341"/>
      <c r="BA18" s="363"/>
      <c r="BB18" s="297"/>
    </row>
    <row r="19" spans="1:54" s="55" customFormat="1" ht="26.25" customHeight="1" x14ac:dyDescent="0.2">
      <c r="A19" s="96" t="str">
        <f>'1. Tuloslaskelma'!A15</f>
        <v>0205048-2</v>
      </c>
      <c r="B19" s="230">
        <v>1</v>
      </c>
      <c r="C19" s="282" t="s">
        <v>530</v>
      </c>
      <c r="D19" s="310">
        <v>0</v>
      </c>
      <c r="E19" s="310">
        <v>0</v>
      </c>
      <c r="F19" s="310">
        <v>0</v>
      </c>
      <c r="G19" s="310">
        <v>0</v>
      </c>
      <c r="H19" s="310">
        <v>0</v>
      </c>
      <c r="I19" s="310">
        <v>0</v>
      </c>
      <c r="J19" s="310">
        <v>0</v>
      </c>
      <c r="K19" s="310">
        <v>0</v>
      </c>
      <c r="L19" s="310">
        <v>0</v>
      </c>
      <c r="M19" s="389">
        <v>0</v>
      </c>
      <c r="N19" s="230">
        <v>1</v>
      </c>
      <c r="O19" s="230">
        <v>1</v>
      </c>
      <c r="P19" s="114" t="s">
        <v>530</v>
      </c>
      <c r="Q19" s="310">
        <v>0</v>
      </c>
      <c r="R19" s="310">
        <v>0</v>
      </c>
      <c r="S19" s="310">
        <v>0</v>
      </c>
      <c r="T19" s="310">
        <v>0</v>
      </c>
      <c r="U19" s="310">
        <v>0</v>
      </c>
      <c r="V19" s="310">
        <v>0</v>
      </c>
      <c r="W19" s="310">
        <v>0</v>
      </c>
      <c r="X19" s="310">
        <v>0</v>
      </c>
      <c r="Y19" s="310">
        <v>0</v>
      </c>
      <c r="Z19" s="310">
        <v>0</v>
      </c>
      <c r="AA19" s="310">
        <v>0</v>
      </c>
      <c r="AB19" s="310">
        <v>0</v>
      </c>
      <c r="AC19" s="230">
        <v>1</v>
      </c>
      <c r="AD19" s="230">
        <v>1</v>
      </c>
      <c r="AE19" s="114" t="s">
        <v>530</v>
      </c>
      <c r="AF19" s="310">
        <v>0</v>
      </c>
      <c r="AG19" s="310">
        <v>0</v>
      </c>
      <c r="AH19" s="310">
        <v>0</v>
      </c>
      <c r="AI19" s="310">
        <v>0</v>
      </c>
      <c r="AJ19" s="310">
        <v>0</v>
      </c>
      <c r="AK19" s="310">
        <v>0</v>
      </c>
      <c r="AL19" s="310">
        <v>0</v>
      </c>
      <c r="AM19" s="310">
        <v>0</v>
      </c>
      <c r="AN19" s="310">
        <v>0</v>
      </c>
      <c r="AO19" s="310">
        <v>0</v>
      </c>
      <c r="AP19" s="230">
        <v>1</v>
      </c>
      <c r="AQ19" s="230">
        <v>1</v>
      </c>
      <c r="AR19" s="114" t="s">
        <v>530</v>
      </c>
      <c r="AS19" s="310">
        <v>0</v>
      </c>
      <c r="AT19" s="310">
        <v>0</v>
      </c>
      <c r="AU19" s="310">
        <v>0</v>
      </c>
      <c r="AV19" s="310">
        <v>0</v>
      </c>
      <c r="AW19" s="310">
        <v>0</v>
      </c>
      <c r="AX19" s="310">
        <v>0</v>
      </c>
      <c r="AY19" s="310">
        <v>0</v>
      </c>
      <c r="AZ19" s="310">
        <v>0</v>
      </c>
      <c r="BA19" s="230">
        <v>1</v>
      </c>
      <c r="BB19" s="95"/>
    </row>
    <row r="20" spans="1:54" s="55" customFormat="1" ht="15" customHeight="1" x14ac:dyDescent="0.2">
      <c r="A20" s="96" t="str">
        <f>'1. Tuloslaskelma'!A16</f>
        <v>0719290-6</v>
      </c>
      <c r="B20" s="230">
        <v>2</v>
      </c>
      <c r="C20" s="282" t="s">
        <v>1369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389">
        <v>0</v>
      </c>
      <c r="N20" s="230">
        <v>2</v>
      </c>
      <c r="O20" s="230">
        <v>2</v>
      </c>
      <c r="P20" s="114" t="s">
        <v>1369</v>
      </c>
      <c r="Q20" s="310">
        <v>0</v>
      </c>
      <c r="R20" s="310">
        <v>0</v>
      </c>
      <c r="S20" s="310">
        <v>0</v>
      </c>
      <c r="T20" s="310">
        <v>0</v>
      </c>
      <c r="U20" s="310">
        <v>0</v>
      </c>
      <c r="V20" s="310">
        <v>0</v>
      </c>
      <c r="W20" s="310">
        <v>0</v>
      </c>
      <c r="X20" s="310">
        <v>0</v>
      </c>
      <c r="Y20" s="310">
        <v>0</v>
      </c>
      <c r="Z20" s="310">
        <v>0</v>
      </c>
      <c r="AA20" s="310">
        <v>0</v>
      </c>
      <c r="AB20" s="310">
        <v>0</v>
      </c>
      <c r="AC20" s="230">
        <v>2</v>
      </c>
      <c r="AD20" s="230">
        <v>2</v>
      </c>
      <c r="AE20" s="114" t="s">
        <v>1369</v>
      </c>
      <c r="AF20" s="310">
        <v>0</v>
      </c>
      <c r="AG20" s="310">
        <v>0</v>
      </c>
      <c r="AH20" s="310">
        <v>0</v>
      </c>
      <c r="AI20" s="310">
        <v>0</v>
      </c>
      <c r="AJ20" s="310">
        <v>0</v>
      </c>
      <c r="AK20" s="310">
        <v>0</v>
      </c>
      <c r="AL20" s="310">
        <v>0</v>
      </c>
      <c r="AM20" s="310">
        <v>0</v>
      </c>
      <c r="AN20" s="310">
        <v>0</v>
      </c>
      <c r="AO20" s="310">
        <v>0</v>
      </c>
      <c r="AP20" s="230">
        <v>2</v>
      </c>
      <c r="AQ20" s="230">
        <v>2</v>
      </c>
      <c r="AR20" s="114" t="s">
        <v>1369</v>
      </c>
      <c r="AS20" s="310">
        <v>0</v>
      </c>
      <c r="AT20" s="310">
        <v>0</v>
      </c>
      <c r="AU20" s="310">
        <v>0</v>
      </c>
      <c r="AV20" s="310">
        <v>0</v>
      </c>
      <c r="AW20" s="310">
        <v>0</v>
      </c>
      <c r="AX20" s="310">
        <v>0</v>
      </c>
      <c r="AY20" s="310">
        <v>0</v>
      </c>
      <c r="AZ20" s="310">
        <v>0</v>
      </c>
      <c r="BA20" s="230">
        <v>2</v>
      </c>
      <c r="BB20" s="95"/>
    </row>
    <row r="21" spans="1:54" s="55" customFormat="1" ht="15" customHeight="1" x14ac:dyDescent="0.2">
      <c r="A21" s="96" t="str">
        <f>'1. Tuloslaskelma'!A17</f>
        <v>1715947-2</v>
      </c>
      <c r="B21" s="230">
        <v>3</v>
      </c>
      <c r="C21" s="282" t="s">
        <v>395</v>
      </c>
      <c r="D21" s="310">
        <v>28051.637822053202</v>
      </c>
      <c r="E21" s="310">
        <v>28844.775668656988</v>
      </c>
      <c r="F21" s="310">
        <v>-27161.624551742691</v>
      </c>
      <c r="G21" s="310">
        <v>-4171.1637484606181</v>
      </c>
      <c r="H21" s="310">
        <v>-100.85790303691843</v>
      </c>
      <c r="I21" s="310">
        <v>6716</v>
      </c>
      <c r="J21" s="310">
        <v>-174.27566068893796</v>
      </c>
      <c r="K21" s="310">
        <v>8705.7079858050256</v>
      </c>
      <c r="L21" s="310">
        <v>100404.50311317481</v>
      </c>
      <c r="M21" s="389">
        <v>0</v>
      </c>
      <c r="N21" s="230">
        <v>3</v>
      </c>
      <c r="O21" s="230">
        <v>3</v>
      </c>
      <c r="P21" s="114" t="s">
        <v>395</v>
      </c>
      <c r="Q21" s="310">
        <v>26907</v>
      </c>
      <c r="R21" s="310">
        <v>7898</v>
      </c>
      <c r="S21" s="310">
        <v>15239</v>
      </c>
      <c r="T21" s="310">
        <v>4262</v>
      </c>
      <c r="U21" s="310">
        <v>1730</v>
      </c>
      <c r="V21" s="310">
        <v>2359</v>
      </c>
      <c r="W21" s="310">
        <v>1889</v>
      </c>
      <c r="X21" s="310">
        <v>9676</v>
      </c>
      <c r="Y21" s="310">
        <v>23797</v>
      </c>
      <c r="Z21" s="310">
        <v>3487</v>
      </c>
      <c r="AA21" s="310">
        <v>97244</v>
      </c>
      <c r="AB21" s="310">
        <v>49</v>
      </c>
      <c r="AC21" s="230">
        <v>3</v>
      </c>
      <c r="AD21" s="230">
        <v>3</v>
      </c>
      <c r="AE21" s="114" t="s">
        <v>395</v>
      </c>
      <c r="AF21" s="310">
        <v>1820.7486937720525</v>
      </c>
      <c r="AG21" s="310">
        <v>1707.2077128682749</v>
      </c>
      <c r="AH21" s="310">
        <v>1705.7347131160157</v>
      </c>
      <c r="AI21" s="310">
        <v>3364.4084341471221</v>
      </c>
      <c r="AJ21" s="310">
        <v>498.20991620710731</v>
      </c>
      <c r="AK21" s="310">
        <v>0</v>
      </c>
      <c r="AL21" s="310">
        <v>68.655988452891677</v>
      </c>
      <c r="AM21" s="310">
        <v>345.8759418278425</v>
      </c>
      <c r="AN21" s="310">
        <v>228.9329614962399</v>
      </c>
      <c r="AO21" s="310">
        <v>9739.7743618875484</v>
      </c>
      <c r="AP21" s="230">
        <v>3</v>
      </c>
      <c r="AQ21" s="230">
        <v>3</v>
      </c>
      <c r="AR21" s="114" t="s">
        <v>395</v>
      </c>
      <c r="AS21" s="310">
        <v>8372.1505919053507</v>
      </c>
      <c r="AT21" s="310">
        <v>551.03690732224516</v>
      </c>
      <c r="AU21" s="310">
        <v>2560.1465694142571</v>
      </c>
      <c r="AV21" s="310">
        <v>11483.334068641852</v>
      </c>
      <c r="AW21" s="310">
        <v>111.98098116615097</v>
      </c>
      <c r="AX21" s="310">
        <v>289.61734560865057</v>
      </c>
      <c r="AY21" s="310">
        <v>1695.2687148762702</v>
      </c>
      <c r="AZ21" s="310">
        <v>23319.975472180471</v>
      </c>
      <c r="BA21" s="230">
        <v>3</v>
      </c>
      <c r="BB21" s="95"/>
    </row>
    <row r="22" spans="1:54" s="55" customFormat="1" ht="15" customHeight="1" x14ac:dyDescent="0.2">
      <c r="A22" s="96" t="str">
        <f>'1. Tuloslaskelma'!A18</f>
        <v>0947118-3</v>
      </c>
      <c r="B22" s="230">
        <v>4</v>
      </c>
      <c r="C22" s="282" t="s">
        <v>531</v>
      </c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  <c r="L22" s="310">
        <v>0</v>
      </c>
      <c r="M22" s="389">
        <v>0</v>
      </c>
      <c r="N22" s="230">
        <v>4</v>
      </c>
      <c r="O22" s="230">
        <v>4</v>
      </c>
      <c r="P22" s="114" t="s">
        <v>531</v>
      </c>
      <c r="Q22" s="310">
        <v>0</v>
      </c>
      <c r="R22" s="310">
        <v>0</v>
      </c>
      <c r="S22" s="310">
        <v>0</v>
      </c>
      <c r="T22" s="310">
        <v>0</v>
      </c>
      <c r="U22" s="310">
        <v>0</v>
      </c>
      <c r="V22" s="310">
        <v>0</v>
      </c>
      <c r="W22" s="310">
        <v>0</v>
      </c>
      <c r="X22" s="310">
        <v>0</v>
      </c>
      <c r="Y22" s="310">
        <v>0</v>
      </c>
      <c r="Z22" s="310">
        <v>0</v>
      </c>
      <c r="AA22" s="310">
        <v>0</v>
      </c>
      <c r="AB22" s="310">
        <v>0</v>
      </c>
      <c r="AC22" s="230">
        <v>4</v>
      </c>
      <c r="AD22" s="230">
        <v>4</v>
      </c>
      <c r="AE22" s="114" t="s">
        <v>531</v>
      </c>
      <c r="AF22" s="310">
        <v>0</v>
      </c>
      <c r="AG22" s="310">
        <v>0</v>
      </c>
      <c r="AH22" s="310">
        <v>0</v>
      </c>
      <c r="AI22" s="310">
        <v>0</v>
      </c>
      <c r="AJ22" s="310">
        <v>0</v>
      </c>
      <c r="AK22" s="310">
        <v>0</v>
      </c>
      <c r="AL22" s="310">
        <v>0</v>
      </c>
      <c r="AM22" s="310">
        <v>0</v>
      </c>
      <c r="AN22" s="310">
        <v>0</v>
      </c>
      <c r="AO22" s="310">
        <v>0</v>
      </c>
      <c r="AP22" s="230">
        <v>4</v>
      </c>
      <c r="AQ22" s="230">
        <v>4</v>
      </c>
      <c r="AR22" s="114" t="s">
        <v>531</v>
      </c>
      <c r="AS22" s="310">
        <v>0</v>
      </c>
      <c r="AT22" s="310">
        <v>0</v>
      </c>
      <c r="AU22" s="310">
        <v>0</v>
      </c>
      <c r="AV22" s="310">
        <v>0</v>
      </c>
      <c r="AW22" s="310">
        <v>0</v>
      </c>
      <c r="AX22" s="310">
        <v>0</v>
      </c>
      <c r="AY22" s="310">
        <v>0</v>
      </c>
      <c r="AZ22" s="310">
        <v>0</v>
      </c>
      <c r="BA22" s="230">
        <v>4</v>
      </c>
      <c r="BB22" s="95"/>
    </row>
    <row r="23" spans="1:54" s="55" customFormat="1" ht="15" customHeight="1" x14ac:dyDescent="0.2">
      <c r="A23" s="96" t="str">
        <f>'1. Tuloslaskelma'!A19</f>
        <v>0196741-6</v>
      </c>
      <c r="B23" s="230">
        <v>5</v>
      </c>
      <c r="C23" s="282" t="s">
        <v>532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389">
        <v>0</v>
      </c>
      <c r="N23" s="230">
        <v>5</v>
      </c>
      <c r="O23" s="230">
        <v>5</v>
      </c>
      <c r="P23" s="114" t="s">
        <v>532</v>
      </c>
      <c r="Q23" s="310">
        <v>0</v>
      </c>
      <c r="R23" s="310">
        <v>0</v>
      </c>
      <c r="S23" s="310">
        <v>0</v>
      </c>
      <c r="T23" s="310">
        <v>0</v>
      </c>
      <c r="U23" s="310">
        <v>0</v>
      </c>
      <c r="V23" s="310">
        <v>0</v>
      </c>
      <c r="W23" s="310">
        <v>0</v>
      </c>
      <c r="X23" s="310">
        <v>0</v>
      </c>
      <c r="Y23" s="310">
        <v>0</v>
      </c>
      <c r="Z23" s="310">
        <v>0</v>
      </c>
      <c r="AA23" s="310">
        <v>0</v>
      </c>
      <c r="AB23" s="310">
        <v>0</v>
      </c>
      <c r="AC23" s="230">
        <v>5</v>
      </c>
      <c r="AD23" s="230">
        <v>5</v>
      </c>
      <c r="AE23" s="114" t="s">
        <v>532</v>
      </c>
      <c r="AF23" s="310">
        <v>0</v>
      </c>
      <c r="AG23" s="310">
        <v>0</v>
      </c>
      <c r="AH23" s="310">
        <v>0</v>
      </c>
      <c r="AI23" s="310">
        <v>0</v>
      </c>
      <c r="AJ23" s="310">
        <v>0</v>
      </c>
      <c r="AK23" s="310">
        <v>0</v>
      </c>
      <c r="AL23" s="310">
        <v>0</v>
      </c>
      <c r="AM23" s="310">
        <v>0</v>
      </c>
      <c r="AN23" s="310">
        <v>0</v>
      </c>
      <c r="AO23" s="310">
        <v>0</v>
      </c>
      <c r="AP23" s="230">
        <v>5</v>
      </c>
      <c r="AQ23" s="230">
        <v>5</v>
      </c>
      <c r="AR23" s="114" t="s">
        <v>532</v>
      </c>
      <c r="AS23" s="310">
        <v>0</v>
      </c>
      <c r="AT23" s="310">
        <v>0</v>
      </c>
      <c r="AU23" s="310">
        <v>0</v>
      </c>
      <c r="AV23" s="310">
        <v>0</v>
      </c>
      <c r="AW23" s="310">
        <v>0</v>
      </c>
      <c r="AX23" s="310">
        <v>0</v>
      </c>
      <c r="AY23" s="310">
        <v>0</v>
      </c>
      <c r="AZ23" s="310">
        <v>0</v>
      </c>
      <c r="BA23" s="230">
        <v>5</v>
      </c>
      <c r="BB23" s="95"/>
    </row>
    <row r="24" spans="1:54" s="55" customFormat="1" ht="15" customHeight="1" x14ac:dyDescent="0.2">
      <c r="A24" s="96" t="str">
        <f>'1. Tuloslaskelma'!A20</f>
        <v>0196826-7</v>
      </c>
      <c r="B24" s="230">
        <v>6</v>
      </c>
      <c r="C24" s="282" t="s">
        <v>533</v>
      </c>
      <c r="D24" s="310">
        <v>69254.302352262486</v>
      </c>
      <c r="E24" s="310">
        <v>69015.302392459387</v>
      </c>
      <c r="F24" s="310">
        <v>-57307.94336149584</v>
      </c>
      <c r="G24" s="310">
        <v>-17423.558069567898</v>
      </c>
      <c r="H24" s="310">
        <v>-326.07294515846746</v>
      </c>
      <c r="I24" s="310">
        <v>11690</v>
      </c>
      <c r="J24" s="310">
        <v>-640.64789225075936</v>
      </c>
      <c r="K24" s="310">
        <v>27852.995315462471</v>
      </c>
      <c r="L24" s="310">
        <v>247292.6784083572</v>
      </c>
      <c r="M24" s="389">
        <v>1938</v>
      </c>
      <c r="N24" s="230">
        <v>6</v>
      </c>
      <c r="O24" s="230">
        <v>6</v>
      </c>
      <c r="P24" s="114" t="s">
        <v>533</v>
      </c>
      <c r="Q24" s="310">
        <v>197298</v>
      </c>
      <c r="R24" s="310">
        <v>31183</v>
      </c>
      <c r="S24" s="310">
        <v>14288</v>
      </c>
      <c r="T24" s="310">
        <v>2663</v>
      </c>
      <c r="U24" s="310">
        <v>7037</v>
      </c>
      <c r="V24" s="310">
        <v>16359</v>
      </c>
      <c r="W24" s="310">
        <v>8500</v>
      </c>
      <c r="X24" s="310">
        <v>25246</v>
      </c>
      <c r="Y24" s="310">
        <v>69221</v>
      </c>
      <c r="Z24" s="310">
        <v>8837</v>
      </c>
      <c r="AA24" s="310">
        <v>380632</v>
      </c>
      <c r="AB24" s="310">
        <v>218</v>
      </c>
      <c r="AC24" s="230">
        <v>6</v>
      </c>
      <c r="AD24" s="230">
        <v>6</v>
      </c>
      <c r="AE24" s="114" t="s">
        <v>533</v>
      </c>
      <c r="AF24" s="310">
        <v>5047.9991509874899</v>
      </c>
      <c r="AG24" s="310">
        <v>2833.9995233554969</v>
      </c>
      <c r="AH24" s="310">
        <v>4489.9992448363373</v>
      </c>
      <c r="AI24" s="310">
        <v>8894.9985039686453</v>
      </c>
      <c r="AJ24" s="310">
        <v>0</v>
      </c>
      <c r="AK24" s="310">
        <v>0</v>
      </c>
      <c r="AL24" s="310">
        <v>99.999983181210169</v>
      </c>
      <c r="AM24" s="310">
        <v>1041.9998247482101</v>
      </c>
      <c r="AN24" s="310">
        <v>2357.9996034129358</v>
      </c>
      <c r="AO24" s="310">
        <v>24766.995834490324</v>
      </c>
      <c r="AP24" s="230">
        <v>6</v>
      </c>
      <c r="AQ24" s="230">
        <v>6</v>
      </c>
      <c r="AR24" s="114" t="s">
        <v>533</v>
      </c>
      <c r="AS24" s="310">
        <v>22029.996294820605</v>
      </c>
      <c r="AT24" s="310">
        <v>895.99984930364326</v>
      </c>
      <c r="AU24" s="310">
        <v>1085.0698175043572</v>
      </c>
      <c r="AV24" s="310">
        <v>24011.065961628607</v>
      </c>
      <c r="AW24" s="310">
        <v>1286.999783542175</v>
      </c>
      <c r="AX24" s="310">
        <v>748.18287416467376</v>
      </c>
      <c r="AY24" s="310">
        <v>4600.6592262246641</v>
      </c>
      <c r="AZ24" s="310">
        <v>55413.90368005044</v>
      </c>
      <c r="BA24" s="230">
        <v>6</v>
      </c>
      <c r="BB24" s="95"/>
    </row>
    <row r="25" spans="1:54" s="55" customFormat="1" ht="15" customHeight="1" x14ac:dyDescent="0.2">
      <c r="A25" s="96" t="str">
        <f>'1. Tuloslaskelma'!A21</f>
        <v>0944524-1</v>
      </c>
      <c r="B25" s="230">
        <v>7</v>
      </c>
      <c r="C25" s="282" t="s">
        <v>534</v>
      </c>
      <c r="D25" s="310">
        <v>0</v>
      </c>
      <c r="E25" s="310">
        <v>0</v>
      </c>
      <c r="F25" s="310">
        <v>0</v>
      </c>
      <c r="G25" s="310">
        <v>0</v>
      </c>
      <c r="H25" s="310">
        <v>0</v>
      </c>
      <c r="I25" s="310">
        <v>0</v>
      </c>
      <c r="J25" s="310">
        <v>0</v>
      </c>
      <c r="K25" s="310">
        <v>0</v>
      </c>
      <c r="L25" s="310">
        <v>0</v>
      </c>
      <c r="M25" s="389">
        <v>0</v>
      </c>
      <c r="N25" s="230">
        <v>7</v>
      </c>
      <c r="O25" s="230">
        <v>7</v>
      </c>
      <c r="P25" s="114" t="s">
        <v>534</v>
      </c>
      <c r="Q25" s="310">
        <v>0</v>
      </c>
      <c r="R25" s="310">
        <v>0</v>
      </c>
      <c r="S25" s="310">
        <v>0</v>
      </c>
      <c r="T25" s="310">
        <v>0</v>
      </c>
      <c r="U25" s="310">
        <v>0</v>
      </c>
      <c r="V25" s="310">
        <v>0</v>
      </c>
      <c r="W25" s="310">
        <v>0</v>
      </c>
      <c r="X25" s="310">
        <v>0</v>
      </c>
      <c r="Y25" s="310">
        <v>0</v>
      </c>
      <c r="Z25" s="310">
        <v>0</v>
      </c>
      <c r="AA25" s="310">
        <v>0</v>
      </c>
      <c r="AB25" s="310">
        <v>0</v>
      </c>
      <c r="AC25" s="230">
        <v>7</v>
      </c>
      <c r="AD25" s="230">
        <v>7</v>
      </c>
      <c r="AE25" s="114" t="s">
        <v>534</v>
      </c>
      <c r="AF25" s="310">
        <v>0</v>
      </c>
      <c r="AG25" s="310">
        <v>0</v>
      </c>
      <c r="AH25" s="310">
        <v>0</v>
      </c>
      <c r="AI25" s="310">
        <v>0</v>
      </c>
      <c r="AJ25" s="310">
        <v>0</v>
      </c>
      <c r="AK25" s="310">
        <v>0</v>
      </c>
      <c r="AL25" s="310">
        <v>0</v>
      </c>
      <c r="AM25" s="310">
        <v>0</v>
      </c>
      <c r="AN25" s="310">
        <v>0</v>
      </c>
      <c r="AO25" s="310">
        <v>0</v>
      </c>
      <c r="AP25" s="230">
        <v>7</v>
      </c>
      <c r="AQ25" s="230">
        <v>7</v>
      </c>
      <c r="AR25" s="114" t="s">
        <v>534</v>
      </c>
      <c r="AS25" s="310">
        <v>0</v>
      </c>
      <c r="AT25" s="310">
        <v>0</v>
      </c>
      <c r="AU25" s="310">
        <v>0</v>
      </c>
      <c r="AV25" s="310">
        <v>0</v>
      </c>
      <c r="AW25" s="310">
        <v>0</v>
      </c>
      <c r="AX25" s="310">
        <v>0</v>
      </c>
      <c r="AY25" s="310">
        <v>0</v>
      </c>
      <c r="AZ25" s="310">
        <v>0</v>
      </c>
      <c r="BA25" s="230">
        <v>7</v>
      </c>
      <c r="BB25" s="95"/>
    </row>
    <row r="26" spans="1:54" s="55" customFormat="1" ht="15" customHeight="1" x14ac:dyDescent="0.2">
      <c r="A26" s="96" t="str">
        <f>'1. Tuloslaskelma'!A22</f>
        <v>1614120-3</v>
      </c>
      <c r="B26" s="230">
        <v>8</v>
      </c>
      <c r="C26" s="282" t="s">
        <v>396</v>
      </c>
      <c r="D26" s="310">
        <v>164823.77273863144</v>
      </c>
      <c r="E26" s="310">
        <v>162803.35970844049</v>
      </c>
      <c r="F26" s="310">
        <v>-126038.39465186374</v>
      </c>
      <c r="G26" s="310">
        <v>-30549.04918201876</v>
      </c>
      <c r="H26" s="310">
        <v>-0.55645990641016141</v>
      </c>
      <c r="I26" s="310">
        <v>29547</v>
      </c>
      <c r="J26" s="310">
        <v>-246.6631285142399</v>
      </c>
      <c r="K26" s="310">
        <v>70636.366759815937</v>
      </c>
      <c r="L26" s="310">
        <v>655936.7313393614</v>
      </c>
      <c r="M26" s="389">
        <v>1925</v>
      </c>
      <c r="N26" s="230">
        <v>8</v>
      </c>
      <c r="O26" s="230">
        <v>8</v>
      </c>
      <c r="P26" s="114" t="s">
        <v>396</v>
      </c>
      <c r="Q26" s="310">
        <v>608803.79460250656</v>
      </c>
      <c r="R26" s="310">
        <v>54521.899232877069</v>
      </c>
      <c r="S26" s="310">
        <v>15282.710410959116</v>
      </c>
      <c r="T26" s="310">
        <v>932.55515068492889</v>
      </c>
      <c r="U26" s="310">
        <v>74336.542191779765</v>
      </c>
      <c r="V26" s="310">
        <v>48416.784958898279</v>
      </c>
      <c r="W26" s="310">
        <v>2404.9197260274123</v>
      </c>
      <c r="X26" s="310">
        <v>69466.516410957105</v>
      </c>
      <c r="Y26" s="310">
        <v>189741.89427397342</v>
      </c>
      <c r="Z26" s="310">
        <v>18563.361479452098</v>
      </c>
      <c r="AA26" s="310">
        <v>1082470.9784381159</v>
      </c>
      <c r="AB26" s="310">
        <v>453</v>
      </c>
      <c r="AC26" s="230">
        <v>8</v>
      </c>
      <c r="AD26" s="230">
        <v>8</v>
      </c>
      <c r="AE26" s="114" t="s">
        <v>396</v>
      </c>
      <c r="AF26" s="310">
        <v>10822.236579830471</v>
      </c>
      <c r="AG26" s="310">
        <v>6674.2484774719878</v>
      </c>
      <c r="AH26" s="310">
        <v>10259.116274540507</v>
      </c>
      <c r="AI26" s="310">
        <v>19322.282050225447</v>
      </c>
      <c r="AJ26" s="310">
        <v>2116.1597440874807</v>
      </c>
      <c r="AK26" s="310">
        <v>0</v>
      </c>
      <c r="AL26" s="310">
        <v>199.01896652741269</v>
      </c>
      <c r="AM26" s="310">
        <v>1977.4581674154113</v>
      </c>
      <c r="AN26" s="310">
        <v>831.48846015367997</v>
      </c>
      <c r="AO26" s="310">
        <v>52202.008720252408</v>
      </c>
      <c r="AP26" s="230">
        <v>8</v>
      </c>
      <c r="AQ26" s="230">
        <v>8</v>
      </c>
      <c r="AR26" s="114" t="s">
        <v>396</v>
      </c>
      <c r="AS26" s="310">
        <v>37210.706741608388</v>
      </c>
      <c r="AT26" s="310">
        <v>3661.1693842355126</v>
      </c>
      <c r="AU26" s="310">
        <v>2792.947645104432</v>
      </c>
      <c r="AV26" s="310">
        <v>43664.823770948336</v>
      </c>
      <c r="AW26" s="310">
        <v>953.47233963746419</v>
      </c>
      <c r="AX26" s="310">
        <v>1663.0887202885565</v>
      </c>
      <c r="AY26" s="310">
        <v>10967.394555416651</v>
      </c>
      <c r="AZ26" s="310">
        <v>109450.7881065434</v>
      </c>
      <c r="BA26" s="230">
        <v>8</v>
      </c>
      <c r="BB26" s="95"/>
    </row>
    <row r="27" spans="1:54" s="55" customFormat="1" ht="15" customHeight="1" x14ac:dyDescent="0.2">
      <c r="A27" s="96" t="str">
        <f>'1. Tuloslaskelma'!A23</f>
        <v>1645428-5</v>
      </c>
      <c r="B27" s="230">
        <v>9</v>
      </c>
      <c r="C27" s="282" t="s">
        <v>535</v>
      </c>
      <c r="D27" s="393">
        <v>-12.810997845344836</v>
      </c>
      <c r="E27" s="310">
        <v>-4.5799992296994265</v>
      </c>
      <c r="F27" s="310">
        <v>10.598998217376467</v>
      </c>
      <c r="G27" s="310">
        <v>-6.999998822684713</v>
      </c>
      <c r="H27" s="310">
        <v>14.586997546643129</v>
      </c>
      <c r="I27" s="310">
        <v>63</v>
      </c>
      <c r="J27" s="310">
        <v>14.586997546643129</v>
      </c>
      <c r="K27" s="310">
        <v>0</v>
      </c>
      <c r="L27" s="310">
        <v>0</v>
      </c>
      <c r="M27" s="389">
        <v>0</v>
      </c>
      <c r="N27" s="230">
        <v>9</v>
      </c>
      <c r="O27" s="230">
        <v>9</v>
      </c>
      <c r="P27" s="114" t="s">
        <v>535</v>
      </c>
      <c r="Q27" s="310">
        <v>0</v>
      </c>
      <c r="R27" s="310">
        <v>0</v>
      </c>
      <c r="S27" s="310">
        <v>0</v>
      </c>
      <c r="T27" s="310">
        <v>0</v>
      </c>
      <c r="U27" s="310">
        <v>0</v>
      </c>
      <c r="V27" s="310">
        <v>0</v>
      </c>
      <c r="W27" s="310">
        <v>0</v>
      </c>
      <c r="X27" s="310">
        <v>0</v>
      </c>
      <c r="Y27" s="310">
        <v>0</v>
      </c>
      <c r="Z27" s="310">
        <v>0</v>
      </c>
      <c r="AA27" s="310">
        <v>0</v>
      </c>
      <c r="AB27" s="310">
        <v>0</v>
      </c>
      <c r="AC27" s="230">
        <v>9</v>
      </c>
      <c r="AD27" s="230">
        <v>9</v>
      </c>
      <c r="AE27" s="114" t="s">
        <v>535</v>
      </c>
      <c r="AF27" s="310">
        <v>0</v>
      </c>
      <c r="AG27" s="310">
        <v>0</v>
      </c>
      <c r="AH27" s="310">
        <v>0</v>
      </c>
      <c r="AI27" s="310">
        <v>0</v>
      </c>
      <c r="AJ27" s="310">
        <v>0</v>
      </c>
      <c r="AK27" s="310">
        <v>0</v>
      </c>
      <c r="AL27" s="310">
        <v>0</v>
      </c>
      <c r="AM27" s="310">
        <v>0</v>
      </c>
      <c r="AN27" s="310">
        <v>0</v>
      </c>
      <c r="AO27" s="310">
        <v>0</v>
      </c>
      <c r="AP27" s="230">
        <v>9</v>
      </c>
      <c r="AQ27" s="230">
        <v>9</v>
      </c>
      <c r="AR27" s="114" t="s">
        <v>535</v>
      </c>
      <c r="AS27" s="310">
        <v>0</v>
      </c>
      <c r="AT27" s="310">
        <v>0</v>
      </c>
      <c r="AU27" s="310">
        <v>0</v>
      </c>
      <c r="AV27" s="310">
        <v>0</v>
      </c>
      <c r="AW27" s="310">
        <v>0</v>
      </c>
      <c r="AX27" s="310">
        <v>0</v>
      </c>
      <c r="AY27" s="310">
        <v>0</v>
      </c>
      <c r="AZ27" s="310">
        <v>0</v>
      </c>
      <c r="BA27" s="230">
        <v>9</v>
      </c>
      <c r="BB27" s="95"/>
    </row>
    <row r="28" spans="1:54" s="55" customFormat="1" ht="15" customHeight="1" x14ac:dyDescent="0.2">
      <c r="A28" s="96" t="str">
        <f>'1. Tuloslaskelma'!A24</f>
        <v>0117107-1</v>
      </c>
      <c r="B28" s="230">
        <v>10</v>
      </c>
      <c r="C28" s="282" t="s">
        <v>536</v>
      </c>
      <c r="D28" s="310">
        <v>82241.255798013721</v>
      </c>
      <c r="E28" s="310">
        <v>79963.2571811456</v>
      </c>
      <c r="F28" s="310">
        <v>-62978.446807785615</v>
      </c>
      <c r="G28" s="310">
        <v>-15775.007496834198</v>
      </c>
      <c r="H28" s="310">
        <v>-237.11071012084133</v>
      </c>
      <c r="I28" s="310">
        <v>13827</v>
      </c>
      <c r="J28" s="310">
        <v>-479.65524932777828</v>
      </c>
      <c r="K28" s="310">
        <v>29272.926076647258</v>
      </c>
      <c r="L28" s="310">
        <v>252693.53649999807</v>
      </c>
      <c r="M28" s="389">
        <v>1961</v>
      </c>
      <c r="N28" s="230">
        <v>10</v>
      </c>
      <c r="O28" s="230">
        <v>10</v>
      </c>
      <c r="P28" s="114" t="s">
        <v>536</v>
      </c>
      <c r="Q28" s="310">
        <v>260717</v>
      </c>
      <c r="R28" s="310">
        <v>40650</v>
      </c>
      <c r="S28" s="310">
        <v>10736</v>
      </c>
      <c r="T28" s="310">
        <v>605</v>
      </c>
      <c r="U28" s="310">
        <v>20898</v>
      </c>
      <c r="V28" s="310">
        <v>36246</v>
      </c>
      <c r="W28" s="310">
        <v>18570</v>
      </c>
      <c r="X28" s="310">
        <v>97692</v>
      </c>
      <c r="Y28" s="310">
        <v>112885</v>
      </c>
      <c r="Z28" s="310">
        <v>465</v>
      </c>
      <c r="AA28" s="310">
        <v>599464</v>
      </c>
      <c r="AB28" s="310">
        <v>0</v>
      </c>
      <c r="AC28" s="230">
        <v>10</v>
      </c>
      <c r="AD28" s="230">
        <v>10</v>
      </c>
      <c r="AE28" s="114" t="s">
        <v>536</v>
      </c>
      <c r="AF28" s="310">
        <v>6668.9248083673638</v>
      </c>
      <c r="AG28" s="310">
        <v>2001.2422634152133</v>
      </c>
      <c r="AH28" s="310">
        <v>3862.306900406611</v>
      </c>
      <c r="AI28" s="310">
        <v>3806.9775597123385</v>
      </c>
      <c r="AJ28" s="310">
        <v>976.15628582229829</v>
      </c>
      <c r="AK28" s="310">
        <v>0</v>
      </c>
      <c r="AL28" s="310">
        <v>89.612564928248531</v>
      </c>
      <c r="AM28" s="310">
        <v>1216.1005854665641</v>
      </c>
      <c r="AN28" s="310">
        <v>521.8893822245069</v>
      </c>
      <c r="AO28" s="310">
        <v>19143.210350343143</v>
      </c>
      <c r="AP28" s="230">
        <v>10</v>
      </c>
      <c r="AQ28" s="230">
        <v>10</v>
      </c>
      <c r="AR28" s="114" t="s">
        <v>536</v>
      </c>
      <c r="AS28" s="310">
        <v>17879.630242862062</v>
      </c>
      <c r="AT28" s="310">
        <v>1772.7370518470314</v>
      </c>
      <c r="AU28" s="310">
        <v>789.64397719141675</v>
      </c>
      <c r="AV28" s="310">
        <v>20442.011271900508</v>
      </c>
      <c r="AW28" s="310">
        <v>848.60186727541156</v>
      </c>
      <c r="AX28" s="310">
        <v>853.17924650555165</v>
      </c>
      <c r="AY28" s="310">
        <v>5580.7067813924978</v>
      </c>
      <c r="AZ28" s="310">
        <v>46867.709517417119</v>
      </c>
      <c r="BA28" s="230">
        <v>10</v>
      </c>
      <c r="BB28" s="95"/>
    </row>
    <row r="29" spans="1:54" s="55" customFormat="1" ht="15" customHeight="1" x14ac:dyDescent="0.2">
      <c r="A29" s="96" t="str">
        <f>'1. Tuloslaskelma'!A25</f>
        <v>0200030-3</v>
      </c>
      <c r="B29" s="230">
        <v>11</v>
      </c>
      <c r="C29" s="282" t="s">
        <v>537</v>
      </c>
      <c r="D29" s="310">
        <v>0</v>
      </c>
      <c r="E29" s="310">
        <v>0</v>
      </c>
      <c r="F29" s="310">
        <v>0</v>
      </c>
      <c r="G29" s="310">
        <v>0</v>
      </c>
      <c r="H29" s="310">
        <v>0</v>
      </c>
      <c r="I29" s="310">
        <v>0</v>
      </c>
      <c r="J29" s="310">
        <v>0</v>
      </c>
      <c r="K29" s="310">
        <v>0</v>
      </c>
      <c r="L29" s="310">
        <v>0</v>
      </c>
      <c r="M29" s="389">
        <v>0</v>
      </c>
      <c r="N29" s="230">
        <v>11</v>
      </c>
      <c r="O29" s="230">
        <v>11</v>
      </c>
      <c r="P29" s="114" t="s">
        <v>537</v>
      </c>
      <c r="Q29" s="310">
        <v>0</v>
      </c>
      <c r="R29" s="310">
        <v>0</v>
      </c>
      <c r="S29" s="310">
        <v>0</v>
      </c>
      <c r="T29" s="310">
        <v>0</v>
      </c>
      <c r="U29" s="310">
        <v>0</v>
      </c>
      <c r="V29" s="310">
        <v>0</v>
      </c>
      <c r="W29" s="310">
        <v>0</v>
      </c>
      <c r="X29" s="310">
        <v>0</v>
      </c>
      <c r="Y29" s="310">
        <v>0</v>
      </c>
      <c r="Z29" s="310">
        <v>0</v>
      </c>
      <c r="AA29" s="310">
        <v>0</v>
      </c>
      <c r="AB29" s="310">
        <v>0</v>
      </c>
      <c r="AC29" s="230">
        <v>11</v>
      </c>
      <c r="AD29" s="230">
        <v>11</v>
      </c>
      <c r="AE29" s="114" t="s">
        <v>537</v>
      </c>
      <c r="AF29" s="310">
        <v>0</v>
      </c>
      <c r="AG29" s="310">
        <v>0</v>
      </c>
      <c r="AH29" s="310">
        <v>0</v>
      </c>
      <c r="AI29" s="310">
        <v>0</v>
      </c>
      <c r="AJ29" s="310">
        <v>0</v>
      </c>
      <c r="AK29" s="310">
        <v>0</v>
      </c>
      <c r="AL29" s="310">
        <v>0</v>
      </c>
      <c r="AM29" s="310">
        <v>0</v>
      </c>
      <c r="AN29" s="310">
        <v>0</v>
      </c>
      <c r="AO29" s="310">
        <v>0</v>
      </c>
      <c r="AP29" s="230">
        <v>11</v>
      </c>
      <c r="AQ29" s="230">
        <v>11</v>
      </c>
      <c r="AR29" s="114" t="s">
        <v>537</v>
      </c>
      <c r="AS29" s="310">
        <v>0</v>
      </c>
      <c r="AT29" s="310">
        <v>0</v>
      </c>
      <c r="AU29" s="310">
        <v>0</v>
      </c>
      <c r="AV29" s="310">
        <v>0</v>
      </c>
      <c r="AW29" s="310">
        <v>0</v>
      </c>
      <c r="AX29" s="310">
        <v>0</v>
      </c>
      <c r="AY29" s="310">
        <v>0</v>
      </c>
      <c r="AZ29" s="310">
        <v>0</v>
      </c>
      <c r="BA29" s="230">
        <v>11</v>
      </c>
      <c r="BB29" s="95"/>
    </row>
    <row r="30" spans="1:54" s="55" customFormat="1" ht="15" customHeight="1" x14ac:dyDescent="0.2">
      <c r="A30" s="96" t="str">
        <f>'1. Tuloslaskelma'!A26</f>
        <v>0149782-1</v>
      </c>
      <c r="B30" s="230">
        <v>12</v>
      </c>
      <c r="C30" s="282" t="s">
        <v>538</v>
      </c>
      <c r="D30" s="393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389">
        <v>0</v>
      </c>
      <c r="N30" s="230">
        <v>12</v>
      </c>
      <c r="O30" s="230">
        <v>12</v>
      </c>
      <c r="P30" s="114" t="s">
        <v>538</v>
      </c>
      <c r="Q30" s="310">
        <v>0</v>
      </c>
      <c r="R30" s="310">
        <v>0</v>
      </c>
      <c r="S30" s="310">
        <v>0</v>
      </c>
      <c r="T30" s="310">
        <v>0</v>
      </c>
      <c r="U30" s="310">
        <v>0</v>
      </c>
      <c r="V30" s="310">
        <v>0</v>
      </c>
      <c r="W30" s="310">
        <v>0</v>
      </c>
      <c r="X30" s="310">
        <v>0</v>
      </c>
      <c r="Y30" s="310">
        <v>0</v>
      </c>
      <c r="Z30" s="310">
        <v>0</v>
      </c>
      <c r="AA30" s="310">
        <v>0</v>
      </c>
      <c r="AB30" s="310">
        <v>0</v>
      </c>
      <c r="AC30" s="230">
        <v>12</v>
      </c>
      <c r="AD30" s="230">
        <v>12</v>
      </c>
      <c r="AE30" s="114" t="s">
        <v>538</v>
      </c>
      <c r="AF30" s="310">
        <v>0</v>
      </c>
      <c r="AG30" s="310">
        <v>0</v>
      </c>
      <c r="AH30" s="310">
        <v>0</v>
      </c>
      <c r="AI30" s="310">
        <v>0</v>
      </c>
      <c r="AJ30" s="310">
        <v>0</v>
      </c>
      <c r="AK30" s="310">
        <v>0</v>
      </c>
      <c r="AL30" s="310">
        <v>0</v>
      </c>
      <c r="AM30" s="310">
        <v>0</v>
      </c>
      <c r="AN30" s="310">
        <v>0</v>
      </c>
      <c r="AO30" s="310">
        <v>0</v>
      </c>
      <c r="AP30" s="230">
        <v>12</v>
      </c>
      <c r="AQ30" s="230">
        <v>12</v>
      </c>
      <c r="AR30" s="114" t="s">
        <v>538</v>
      </c>
      <c r="AS30" s="310">
        <v>0</v>
      </c>
      <c r="AT30" s="310">
        <v>0</v>
      </c>
      <c r="AU30" s="310">
        <v>0</v>
      </c>
      <c r="AV30" s="310">
        <v>0</v>
      </c>
      <c r="AW30" s="310">
        <v>0</v>
      </c>
      <c r="AX30" s="310">
        <v>0</v>
      </c>
      <c r="AY30" s="310">
        <v>0</v>
      </c>
      <c r="AZ30" s="310">
        <v>0</v>
      </c>
      <c r="BA30" s="230">
        <v>12</v>
      </c>
      <c r="BB30" s="95"/>
    </row>
    <row r="31" spans="1:54" s="55" customFormat="1" ht="15" customHeight="1" x14ac:dyDescent="0.2">
      <c r="A31" s="96" t="str">
        <f>'1. Tuloslaskelma'!A27</f>
        <v>0146905-4</v>
      </c>
      <c r="B31" s="230">
        <v>13</v>
      </c>
      <c r="C31" s="282" t="s">
        <v>539</v>
      </c>
      <c r="D31" s="310">
        <v>19810.213008161347</v>
      </c>
      <c r="E31" s="310">
        <v>19415.691784515056</v>
      </c>
      <c r="F31" s="310">
        <v>-11210.303454543369</v>
      </c>
      <c r="G31" s="310">
        <v>-3192.2950358983717</v>
      </c>
      <c r="H31" s="310">
        <v>270.06390440692485</v>
      </c>
      <c r="I31" s="310">
        <v>3849</v>
      </c>
      <c r="J31" s="310">
        <v>-1177.8028131781871</v>
      </c>
      <c r="K31" s="310">
        <v>6736.382377021816</v>
      </c>
      <c r="L31" s="310">
        <v>33224.906570017483</v>
      </c>
      <c r="M31" s="389">
        <v>1956</v>
      </c>
      <c r="N31" s="230">
        <v>13</v>
      </c>
      <c r="O31" s="230">
        <v>13</v>
      </c>
      <c r="P31" s="114" t="s">
        <v>539</v>
      </c>
      <c r="Q31" s="310">
        <v>58232</v>
      </c>
      <c r="R31" s="310">
        <v>8498</v>
      </c>
      <c r="S31" s="310">
        <v>3705</v>
      </c>
      <c r="T31" s="310">
        <v>407</v>
      </c>
      <c r="U31" s="310">
        <v>5869</v>
      </c>
      <c r="V31" s="310">
        <v>5324</v>
      </c>
      <c r="W31" s="310">
        <v>2494</v>
      </c>
      <c r="X31" s="310">
        <v>11209</v>
      </c>
      <c r="Y31" s="310">
        <v>21087</v>
      </c>
      <c r="Z31" s="310">
        <v>4848</v>
      </c>
      <c r="AA31" s="310">
        <v>121673</v>
      </c>
      <c r="AB31" s="310">
        <v>139</v>
      </c>
      <c r="AC31" s="230">
        <v>13</v>
      </c>
      <c r="AD31" s="230">
        <v>13</v>
      </c>
      <c r="AE31" s="114" t="s">
        <v>539</v>
      </c>
      <c r="AF31" s="310">
        <v>1083.5828177544527</v>
      </c>
      <c r="AG31" s="310">
        <v>408.62793127371549</v>
      </c>
      <c r="AH31" s="310">
        <v>609.03889756701074</v>
      </c>
      <c r="AI31" s="310">
        <v>0</v>
      </c>
      <c r="AJ31" s="310">
        <v>188.66296826916656</v>
      </c>
      <c r="AK31" s="310">
        <v>0</v>
      </c>
      <c r="AL31" s="310">
        <v>23.230996092826938</v>
      </c>
      <c r="AM31" s="310">
        <v>191.31796782262768</v>
      </c>
      <c r="AN31" s="310">
        <v>225.32096210373459</v>
      </c>
      <c r="AO31" s="310">
        <v>2729.7825408835347</v>
      </c>
      <c r="AP31" s="230">
        <v>13</v>
      </c>
      <c r="AQ31" s="230">
        <v>13</v>
      </c>
      <c r="AR31" s="114" t="s">
        <v>539</v>
      </c>
      <c r="AS31" s="310">
        <v>5692.2650426297459</v>
      </c>
      <c r="AT31" s="310">
        <v>162.95597259277287</v>
      </c>
      <c r="AU31" s="310">
        <v>394.08193372017666</v>
      </c>
      <c r="AV31" s="310">
        <v>6249.3029489426954</v>
      </c>
      <c r="AW31" s="310">
        <v>3.9079993427216939</v>
      </c>
      <c r="AX31" s="310">
        <v>214.97896384313387</v>
      </c>
      <c r="AY31" s="310">
        <v>202.04096601914884</v>
      </c>
      <c r="AZ31" s="310">
        <v>9400.0134190312347</v>
      </c>
      <c r="BA31" s="230">
        <v>13</v>
      </c>
      <c r="BB31" s="95"/>
    </row>
    <row r="32" spans="1:54" s="55" customFormat="1" ht="15" customHeight="1" x14ac:dyDescent="0.2">
      <c r="A32" s="96" t="str">
        <f>'1. Tuloslaskelma'!A28</f>
        <v>0145065-2</v>
      </c>
      <c r="B32" s="230">
        <v>14</v>
      </c>
      <c r="C32" s="282" t="s">
        <v>540</v>
      </c>
      <c r="D32" s="310">
        <v>0</v>
      </c>
      <c r="E32" s="310">
        <v>0</v>
      </c>
      <c r="F32" s="310">
        <v>0</v>
      </c>
      <c r="G32" s="310">
        <v>0</v>
      </c>
      <c r="H32" s="310">
        <v>0</v>
      </c>
      <c r="I32" s="310">
        <v>0</v>
      </c>
      <c r="J32" s="310">
        <v>0</v>
      </c>
      <c r="K32" s="310">
        <v>0</v>
      </c>
      <c r="L32" s="310">
        <v>0</v>
      </c>
      <c r="M32" s="389">
        <v>0</v>
      </c>
      <c r="N32" s="230">
        <v>14</v>
      </c>
      <c r="O32" s="230">
        <v>14</v>
      </c>
      <c r="P32" s="114" t="s">
        <v>540</v>
      </c>
      <c r="Q32" s="310">
        <v>0</v>
      </c>
      <c r="R32" s="310">
        <v>0</v>
      </c>
      <c r="S32" s="310">
        <v>0</v>
      </c>
      <c r="T32" s="310">
        <v>0</v>
      </c>
      <c r="U32" s="310">
        <v>0</v>
      </c>
      <c r="V32" s="310">
        <v>0</v>
      </c>
      <c r="W32" s="310">
        <v>0</v>
      </c>
      <c r="X32" s="310">
        <v>0</v>
      </c>
      <c r="Y32" s="310">
        <v>0</v>
      </c>
      <c r="Z32" s="310">
        <v>0</v>
      </c>
      <c r="AA32" s="310">
        <v>0</v>
      </c>
      <c r="AB32" s="310">
        <v>0</v>
      </c>
      <c r="AC32" s="230">
        <v>14</v>
      </c>
      <c r="AD32" s="230">
        <v>14</v>
      </c>
      <c r="AE32" s="114" t="s">
        <v>540</v>
      </c>
      <c r="AF32" s="310">
        <v>0</v>
      </c>
      <c r="AG32" s="310">
        <v>0</v>
      </c>
      <c r="AH32" s="310">
        <v>0</v>
      </c>
      <c r="AI32" s="310">
        <v>0</v>
      </c>
      <c r="AJ32" s="310">
        <v>0</v>
      </c>
      <c r="AK32" s="310">
        <v>0</v>
      </c>
      <c r="AL32" s="310">
        <v>0</v>
      </c>
      <c r="AM32" s="310">
        <v>0</v>
      </c>
      <c r="AN32" s="310">
        <v>0</v>
      </c>
      <c r="AO32" s="310">
        <v>0</v>
      </c>
      <c r="AP32" s="230">
        <v>14</v>
      </c>
      <c r="AQ32" s="230">
        <v>14</v>
      </c>
      <c r="AR32" s="114" t="s">
        <v>540</v>
      </c>
      <c r="AS32" s="310">
        <v>0</v>
      </c>
      <c r="AT32" s="310">
        <v>0</v>
      </c>
      <c r="AU32" s="310">
        <v>0</v>
      </c>
      <c r="AV32" s="310">
        <v>0</v>
      </c>
      <c r="AW32" s="310">
        <v>0</v>
      </c>
      <c r="AX32" s="310">
        <v>0</v>
      </c>
      <c r="AY32" s="310">
        <v>0</v>
      </c>
      <c r="AZ32" s="310">
        <v>0</v>
      </c>
      <c r="BA32" s="230">
        <v>14</v>
      </c>
      <c r="BB32" s="95"/>
    </row>
    <row r="33" spans="1:54" s="55" customFormat="1" ht="15" customHeight="1" x14ac:dyDescent="0.2">
      <c r="A33" s="96" t="str">
        <f>'1. Tuloslaskelma'!A29</f>
        <v>0117081-0</v>
      </c>
      <c r="B33" s="230">
        <v>15</v>
      </c>
      <c r="C33" s="282" t="s">
        <v>815</v>
      </c>
      <c r="D33" s="310">
        <v>0</v>
      </c>
      <c r="E33" s="310">
        <v>0</v>
      </c>
      <c r="F33" s="310">
        <v>0</v>
      </c>
      <c r="G33" s="310">
        <v>0</v>
      </c>
      <c r="H33" s="310">
        <v>0</v>
      </c>
      <c r="I33" s="310">
        <v>0</v>
      </c>
      <c r="J33" s="310">
        <v>0</v>
      </c>
      <c r="K33" s="310">
        <v>0</v>
      </c>
      <c r="L33" s="310">
        <v>0</v>
      </c>
      <c r="M33" s="389">
        <v>0</v>
      </c>
      <c r="N33" s="230">
        <v>15</v>
      </c>
      <c r="O33" s="230">
        <v>15</v>
      </c>
      <c r="P33" s="114" t="s">
        <v>815</v>
      </c>
      <c r="Q33" s="310">
        <v>0</v>
      </c>
      <c r="R33" s="310">
        <v>0</v>
      </c>
      <c r="S33" s="310">
        <v>0</v>
      </c>
      <c r="T33" s="310">
        <v>0</v>
      </c>
      <c r="U33" s="310">
        <v>0</v>
      </c>
      <c r="V33" s="310">
        <v>0</v>
      </c>
      <c r="W33" s="310">
        <v>0</v>
      </c>
      <c r="X33" s="310">
        <v>0</v>
      </c>
      <c r="Y33" s="310">
        <v>0</v>
      </c>
      <c r="Z33" s="310">
        <v>0</v>
      </c>
      <c r="AA33" s="310">
        <v>0</v>
      </c>
      <c r="AB33" s="310">
        <v>0</v>
      </c>
      <c r="AC33" s="230">
        <v>15</v>
      </c>
      <c r="AD33" s="230">
        <v>15</v>
      </c>
      <c r="AE33" s="114" t="s">
        <v>815</v>
      </c>
      <c r="AF33" s="310">
        <v>0</v>
      </c>
      <c r="AG33" s="310">
        <v>0</v>
      </c>
      <c r="AH33" s="310">
        <v>0</v>
      </c>
      <c r="AI33" s="310">
        <v>0</v>
      </c>
      <c r="AJ33" s="310">
        <v>0</v>
      </c>
      <c r="AK33" s="310">
        <v>0</v>
      </c>
      <c r="AL33" s="310">
        <v>0</v>
      </c>
      <c r="AM33" s="310">
        <v>0</v>
      </c>
      <c r="AN33" s="310">
        <v>0</v>
      </c>
      <c r="AO33" s="310">
        <v>0</v>
      </c>
      <c r="AP33" s="230">
        <v>15</v>
      </c>
      <c r="AQ33" s="230">
        <v>15</v>
      </c>
      <c r="AR33" s="114" t="s">
        <v>815</v>
      </c>
      <c r="AS33" s="310">
        <v>0</v>
      </c>
      <c r="AT33" s="310">
        <v>0</v>
      </c>
      <c r="AU33" s="310">
        <v>0</v>
      </c>
      <c r="AV33" s="310">
        <v>0</v>
      </c>
      <c r="AW33" s="310">
        <v>0</v>
      </c>
      <c r="AX33" s="310">
        <v>0</v>
      </c>
      <c r="AY33" s="310">
        <v>0</v>
      </c>
      <c r="AZ33" s="310">
        <v>0</v>
      </c>
      <c r="BA33" s="230">
        <v>15</v>
      </c>
      <c r="BB33" s="95"/>
    </row>
    <row r="34" spans="1:54" s="55" customFormat="1" ht="15" customHeight="1" x14ac:dyDescent="0.2">
      <c r="A34" s="96" t="str">
        <f>'1. Tuloslaskelma'!A30</f>
        <v>0211695-5</v>
      </c>
      <c r="B34" s="230">
        <v>16</v>
      </c>
      <c r="C34" s="282" t="s">
        <v>541</v>
      </c>
      <c r="D34" s="310">
        <v>24072.362301319299</v>
      </c>
      <c r="E34" s="310">
        <v>23949.89032191761</v>
      </c>
      <c r="F34" s="310">
        <v>-13129.440521786624</v>
      </c>
      <c r="G34" s="310">
        <v>1181.8418123975596</v>
      </c>
      <c r="H34" s="310">
        <v>-2460.8889405390469</v>
      </c>
      <c r="I34" s="310">
        <v>4327</v>
      </c>
      <c r="J34" s="310">
        <v>-10614.888302885745</v>
      </c>
      <c r="K34" s="310">
        <v>10052.098309358429</v>
      </c>
      <c r="L34" s="310">
        <v>37732.950653773267</v>
      </c>
      <c r="M34" s="389">
        <v>1963</v>
      </c>
      <c r="N34" s="230">
        <v>16</v>
      </c>
      <c r="O34" s="230">
        <v>16</v>
      </c>
      <c r="P34" s="114" t="s">
        <v>541</v>
      </c>
      <c r="Q34" s="310">
        <v>91942</v>
      </c>
      <c r="R34" s="310">
        <v>7275</v>
      </c>
      <c r="S34" s="310">
        <v>1311</v>
      </c>
      <c r="T34" s="310">
        <v>89</v>
      </c>
      <c r="U34" s="310">
        <v>8493</v>
      </c>
      <c r="V34" s="310">
        <v>8973</v>
      </c>
      <c r="W34" s="310">
        <v>3676</v>
      </c>
      <c r="X34" s="310">
        <v>6174</v>
      </c>
      <c r="Y34" s="310">
        <v>32670</v>
      </c>
      <c r="Z34" s="310">
        <v>3265</v>
      </c>
      <c r="AA34" s="310">
        <v>163868</v>
      </c>
      <c r="AB34" s="310">
        <v>26</v>
      </c>
      <c r="AC34" s="230">
        <v>16</v>
      </c>
      <c r="AD34" s="230">
        <v>16</v>
      </c>
      <c r="AE34" s="114" t="s">
        <v>541</v>
      </c>
      <c r="AF34" s="310">
        <v>1545.459740072331</v>
      </c>
      <c r="AG34" s="310">
        <v>117.84498017989715</v>
      </c>
      <c r="AH34" s="310">
        <v>656.94688950946488</v>
      </c>
      <c r="AI34" s="310">
        <v>1793.4702183599627</v>
      </c>
      <c r="AJ34" s="310">
        <v>131.27097792180643</v>
      </c>
      <c r="AK34" s="310">
        <v>0</v>
      </c>
      <c r="AL34" s="310">
        <v>13.256997770333033</v>
      </c>
      <c r="AM34" s="310">
        <v>283.94295224422359</v>
      </c>
      <c r="AN34" s="310">
        <v>88.918985044900268</v>
      </c>
      <c r="AO34" s="310">
        <v>4631.111741102919</v>
      </c>
      <c r="AP34" s="230">
        <v>16</v>
      </c>
      <c r="AQ34" s="230">
        <v>16</v>
      </c>
      <c r="AR34" s="114" t="s">
        <v>541</v>
      </c>
      <c r="AS34" s="310">
        <v>5746.5200335047102</v>
      </c>
      <c r="AT34" s="310">
        <v>580.23390241166305</v>
      </c>
      <c r="AU34" s="310">
        <v>209.20396481441895</v>
      </c>
      <c r="AV34" s="310">
        <v>6535.9579007307921</v>
      </c>
      <c r="AW34" s="310">
        <v>-90.771984733248104</v>
      </c>
      <c r="AX34" s="310">
        <v>176.48782031687946</v>
      </c>
      <c r="AY34" s="310">
        <v>1231.8482800679919</v>
      </c>
      <c r="AZ34" s="310">
        <v>12484.633757485333</v>
      </c>
      <c r="BA34" s="230">
        <v>16</v>
      </c>
      <c r="BB34" s="95"/>
    </row>
    <row r="35" spans="1:54" s="55" customFormat="1" ht="15" customHeight="1" x14ac:dyDescent="0.2">
      <c r="A35" s="105" t="s">
        <v>1664</v>
      </c>
      <c r="B35" s="230">
        <v>17</v>
      </c>
      <c r="C35" s="282" t="s">
        <v>1661</v>
      </c>
      <c r="D35" s="310">
        <v>14713.875685303758</v>
      </c>
      <c r="E35" s="310">
        <v>14519.675717965851</v>
      </c>
      <c r="F35" s="310">
        <v>-11732.716366698762</v>
      </c>
      <c r="G35" s="310">
        <v>-2881.9731952869038</v>
      </c>
      <c r="H35" s="310">
        <v>281.9971525714837</v>
      </c>
      <c r="I35" s="310">
        <v>3250</v>
      </c>
      <c r="J35" s="310">
        <v>-790.86946698530426</v>
      </c>
      <c r="K35" s="310">
        <v>6287.6989424849526</v>
      </c>
      <c r="L35" s="310">
        <v>31222.294748786982</v>
      </c>
      <c r="M35" s="389">
        <v>1963</v>
      </c>
      <c r="N35" s="230">
        <v>17</v>
      </c>
      <c r="O35" s="230">
        <v>17</v>
      </c>
      <c r="P35" s="282" t="s">
        <v>1661</v>
      </c>
      <c r="Q35" s="310">
        <v>37212.5556</v>
      </c>
      <c r="R35" s="310">
        <v>5771.5055599999996</v>
      </c>
      <c r="S35" s="310">
        <v>3405.8722200000002</v>
      </c>
      <c r="T35" s="310">
        <v>285.94444399999998</v>
      </c>
      <c r="U35" s="310">
        <v>2926.5222199999998</v>
      </c>
      <c r="V35" s="310">
        <v>8095.2833300000002</v>
      </c>
      <c r="W35" s="310">
        <v>1614.9583299999999</v>
      </c>
      <c r="X35" s="310">
        <v>10657.7917</v>
      </c>
      <c r="Y35" s="310">
        <v>19493.997200000002</v>
      </c>
      <c r="Z35" s="310">
        <v>1557.8638900000001</v>
      </c>
      <c r="AA35" s="310">
        <v>91022.294493999987</v>
      </c>
      <c r="AB35" s="310">
        <v>31</v>
      </c>
      <c r="AC35" s="230">
        <v>17</v>
      </c>
      <c r="AD35" s="230">
        <v>17</v>
      </c>
      <c r="AE35" s="114" t="s">
        <v>1661</v>
      </c>
      <c r="AF35" s="310">
        <v>823.09386156555013</v>
      </c>
      <c r="AG35" s="310">
        <v>688.33988422954224</v>
      </c>
      <c r="AH35" s="310">
        <v>697.74588264756676</v>
      </c>
      <c r="AI35" s="310">
        <v>926.6248241528923</v>
      </c>
      <c r="AJ35" s="310">
        <v>249.37995805730193</v>
      </c>
      <c r="AK35" s="310">
        <v>0</v>
      </c>
      <c r="AL35" s="310">
        <v>0</v>
      </c>
      <c r="AM35" s="310">
        <v>140.17097642493411</v>
      </c>
      <c r="AN35" s="310">
        <v>144.09197576546939</v>
      </c>
      <c r="AO35" s="310">
        <v>3669.4473628432565</v>
      </c>
      <c r="AP35" s="230">
        <v>17</v>
      </c>
      <c r="AQ35" s="230">
        <v>17</v>
      </c>
      <c r="AR35" s="114" t="s">
        <v>1661</v>
      </c>
      <c r="AS35" s="310">
        <v>3889.9313457605131</v>
      </c>
      <c r="AT35" s="310">
        <v>394.83293359386761</v>
      </c>
      <c r="AU35" s="310">
        <v>30.259994910634202</v>
      </c>
      <c r="AV35" s="310">
        <v>4315.0242742650153</v>
      </c>
      <c r="AW35" s="310">
        <v>162.96197259176375</v>
      </c>
      <c r="AX35" s="310">
        <v>147.80716148216425</v>
      </c>
      <c r="AY35" s="310">
        <v>868.22123397567088</v>
      </c>
      <c r="AZ35" s="310">
        <v>9163.4620051578713</v>
      </c>
      <c r="BA35" s="230">
        <v>17</v>
      </c>
      <c r="BB35" s="95"/>
    </row>
    <row r="36" spans="1:54" s="55" customFormat="1" ht="15" customHeight="1" x14ac:dyDescent="0.2">
      <c r="A36" s="96" t="str">
        <f>'1. Tuloslaskelma'!A32</f>
        <v>1458359-3</v>
      </c>
      <c r="B36" s="230">
        <v>18</v>
      </c>
      <c r="C36" s="282" t="s">
        <v>55</v>
      </c>
      <c r="D36" s="310">
        <v>160801.75035508705</v>
      </c>
      <c r="E36" s="310">
        <v>154859.82631444692</v>
      </c>
      <c r="F36" s="310">
        <v>-109294.11294804978</v>
      </c>
      <c r="G36" s="310">
        <v>-37558.556743104222</v>
      </c>
      <c r="H36" s="310">
        <v>-182.00678938865542</v>
      </c>
      <c r="I36" s="310">
        <v>29881</v>
      </c>
      <c r="J36" s="310">
        <v>-506.6586247861365</v>
      </c>
      <c r="K36" s="310">
        <v>68703.725944862788</v>
      </c>
      <c r="L36" s="310">
        <v>407367.85348564544</v>
      </c>
      <c r="M36" s="389">
        <v>0</v>
      </c>
      <c r="N36" s="230">
        <v>18</v>
      </c>
      <c r="O36" s="230">
        <v>18</v>
      </c>
      <c r="P36" s="114" t="s">
        <v>55</v>
      </c>
      <c r="Q36" s="310">
        <v>555568</v>
      </c>
      <c r="R36" s="310">
        <v>59126</v>
      </c>
      <c r="S36" s="310">
        <v>13007</v>
      </c>
      <c r="T36" s="310">
        <v>819</v>
      </c>
      <c r="U36" s="310">
        <v>47714</v>
      </c>
      <c r="V36" s="310">
        <v>37172</v>
      </c>
      <c r="W36" s="310">
        <v>24077</v>
      </c>
      <c r="X36" s="310">
        <v>65986</v>
      </c>
      <c r="Y36" s="310">
        <v>168791</v>
      </c>
      <c r="Z36" s="310">
        <v>19790</v>
      </c>
      <c r="AA36" s="310">
        <v>992050</v>
      </c>
      <c r="AB36" s="310">
        <v>490</v>
      </c>
      <c r="AC36" s="230">
        <v>18</v>
      </c>
      <c r="AD36" s="230">
        <v>18</v>
      </c>
      <c r="AE36" s="114" t="s">
        <v>55</v>
      </c>
      <c r="AF36" s="310">
        <v>11269.478104609845</v>
      </c>
      <c r="AG36" s="310">
        <v>6455.3179142934659</v>
      </c>
      <c r="AH36" s="310">
        <v>8944.5384956366179</v>
      </c>
      <c r="AI36" s="310">
        <v>12123.008961056259</v>
      </c>
      <c r="AJ36" s="310">
        <v>2122.5156430184952</v>
      </c>
      <c r="AK36" s="310">
        <v>0</v>
      </c>
      <c r="AL36" s="310">
        <v>149.08597492553901</v>
      </c>
      <c r="AM36" s="310">
        <v>1789.0476991037772</v>
      </c>
      <c r="AN36" s="310">
        <v>461.29592241559533</v>
      </c>
      <c r="AO36" s="310">
        <v>43314.288715059593</v>
      </c>
      <c r="AP36" s="230">
        <v>18</v>
      </c>
      <c r="AQ36" s="230">
        <v>18</v>
      </c>
      <c r="AR36" s="114" t="s">
        <v>55</v>
      </c>
      <c r="AS36" s="310">
        <v>37637.203669876755</v>
      </c>
      <c r="AT36" s="310">
        <v>3315.0714424450084</v>
      </c>
      <c r="AU36" s="310">
        <v>868.39785394596549</v>
      </c>
      <c r="AV36" s="310">
        <v>41820.672966267724</v>
      </c>
      <c r="AW36" s="310">
        <v>230.64896120762947</v>
      </c>
      <c r="AX36" s="310">
        <v>1633.9297251927476</v>
      </c>
      <c r="AY36" s="310">
        <v>7631.8967164071164</v>
      </c>
      <c r="AZ36" s="310">
        <v>94631.437084134814</v>
      </c>
      <c r="BA36" s="230">
        <v>18</v>
      </c>
      <c r="BB36" s="95"/>
    </row>
    <row r="37" spans="1:54" s="55" customFormat="1" ht="15" customHeight="1" x14ac:dyDescent="0.2">
      <c r="A37" s="96" t="str">
        <f>'1. Tuloslaskelma'!A33</f>
        <v>0211034-2</v>
      </c>
      <c r="B37" s="230">
        <v>19</v>
      </c>
      <c r="C37" s="282" t="s">
        <v>542</v>
      </c>
      <c r="D37" s="310">
        <v>141769.61685606209</v>
      </c>
      <c r="E37" s="310">
        <v>141981.28082046277</v>
      </c>
      <c r="F37" s="310">
        <v>-129457.26855410136</v>
      </c>
      <c r="G37" s="310">
        <v>-34193.872156125552</v>
      </c>
      <c r="H37" s="310">
        <v>595.50610293045042</v>
      </c>
      <c r="I37" s="310">
        <v>24576</v>
      </c>
      <c r="J37" s="310">
        <v>-539.82660920768183</v>
      </c>
      <c r="K37" s="310">
        <v>57660.792302150905</v>
      </c>
      <c r="L37" s="310">
        <v>597464.8152420409</v>
      </c>
      <c r="M37" s="389">
        <v>1925</v>
      </c>
      <c r="N37" s="230">
        <v>19</v>
      </c>
      <c r="O37" s="230">
        <v>19</v>
      </c>
      <c r="P37" s="114" t="s">
        <v>542</v>
      </c>
      <c r="Q37" s="310">
        <v>540456</v>
      </c>
      <c r="R37" s="310">
        <v>63377</v>
      </c>
      <c r="S37" s="310">
        <v>16745</v>
      </c>
      <c r="T37" s="310">
        <v>782.5</v>
      </c>
      <c r="U37" s="310">
        <v>12376.125</v>
      </c>
      <c r="V37" s="310">
        <v>44345</v>
      </c>
      <c r="W37" s="310">
        <v>24941.5</v>
      </c>
      <c r="X37" s="310">
        <v>120290</v>
      </c>
      <c r="Y37" s="310">
        <v>180514</v>
      </c>
      <c r="Z37" s="310">
        <v>28623.5</v>
      </c>
      <c r="AA37" s="310">
        <v>1032450.625</v>
      </c>
      <c r="AB37" s="310">
        <v>307</v>
      </c>
      <c r="AC37" s="230">
        <v>19</v>
      </c>
      <c r="AD37" s="230">
        <v>19</v>
      </c>
      <c r="AE37" s="114" t="s">
        <v>542</v>
      </c>
      <c r="AF37" s="310">
        <v>11041.251142994864</v>
      </c>
      <c r="AG37" s="310">
        <v>7240.1407822957335</v>
      </c>
      <c r="AH37" s="310">
        <v>9084.2774721342084</v>
      </c>
      <c r="AI37" s="310">
        <v>6912.4097074161455</v>
      </c>
      <c r="AJ37" s="310">
        <v>1791.1696987468824</v>
      </c>
      <c r="AK37" s="310">
        <v>0</v>
      </c>
      <c r="AL37" s="310">
        <v>168.47697166420747</v>
      </c>
      <c r="AM37" s="310">
        <v>1832.028691874893</v>
      </c>
      <c r="AN37" s="310">
        <v>98.749983391445042</v>
      </c>
      <c r="AO37" s="310">
        <v>38168.504450518376</v>
      </c>
      <c r="AP37" s="230">
        <v>19</v>
      </c>
      <c r="AQ37" s="230">
        <v>19</v>
      </c>
      <c r="AR37" s="114" t="s">
        <v>542</v>
      </c>
      <c r="AS37" s="310">
        <v>35821.212975304457</v>
      </c>
      <c r="AT37" s="310">
        <v>3659.2733845543971</v>
      </c>
      <c r="AU37" s="310">
        <v>172.39833501187141</v>
      </c>
      <c r="AV37" s="310">
        <v>39652.884694870729</v>
      </c>
      <c r="AW37" s="310">
        <v>-139.93497646462646</v>
      </c>
      <c r="AX37" s="310">
        <v>1557.9992539561501</v>
      </c>
      <c r="AY37" s="310">
        <v>8666.6204919880693</v>
      </c>
      <c r="AZ37" s="310">
        <v>87906.073914868699</v>
      </c>
      <c r="BA37" s="230">
        <v>19</v>
      </c>
      <c r="BB37" s="95"/>
    </row>
    <row r="38" spans="1:54" s="55" customFormat="1" ht="15" customHeight="1" x14ac:dyDescent="0.2">
      <c r="A38" s="96" t="str">
        <f>'1. Tuloslaskelma'!A34</f>
        <v>0116717-9</v>
      </c>
      <c r="B38" s="230">
        <v>20</v>
      </c>
      <c r="C38" s="282" t="s">
        <v>543</v>
      </c>
      <c r="D38" s="310">
        <v>0</v>
      </c>
      <c r="E38" s="310">
        <v>0</v>
      </c>
      <c r="F38" s="310">
        <v>0</v>
      </c>
      <c r="G38" s="310">
        <v>0</v>
      </c>
      <c r="H38" s="310">
        <v>0</v>
      </c>
      <c r="I38" s="310">
        <v>0</v>
      </c>
      <c r="J38" s="310">
        <v>0</v>
      </c>
      <c r="K38" s="310">
        <v>0</v>
      </c>
      <c r="L38" s="310">
        <v>0</v>
      </c>
      <c r="M38" s="389">
        <v>0</v>
      </c>
      <c r="N38" s="230">
        <v>20</v>
      </c>
      <c r="O38" s="230">
        <v>20</v>
      </c>
      <c r="P38" s="114" t="s">
        <v>543</v>
      </c>
      <c r="Q38" s="310">
        <v>0</v>
      </c>
      <c r="R38" s="310">
        <v>0</v>
      </c>
      <c r="S38" s="310">
        <v>0</v>
      </c>
      <c r="T38" s="310">
        <v>0</v>
      </c>
      <c r="U38" s="310">
        <v>0</v>
      </c>
      <c r="V38" s="310">
        <v>0</v>
      </c>
      <c r="W38" s="310">
        <v>0</v>
      </c>
      <c r="X38" s="310">
        <v>0</v>
      </c>
      <c r="Y38" s="310">
        <v>0</v>
      </c>
      <c r="Z38" s="310">
        <v>0</v>
      </c>
      <c r="AA38" s="310">
        <v>0</v>
      </c>
      <c r="AB38" s="310">
        <v>0</v>
      </c>
      <c r="AC38" s="230">
        <v>20</v>
      </c>
      <c r="AD38" s="230">
        <v>20</v>
      </c>
      <c r="AE38" s="114" t="s">
        <v>543</v>
      </c>
      <c r="AF38" s="310">
        <v>0</v>
      </c>
      <c r="AG38" s="310">
        <v>0</v>
      </c>
      <c r="AH38" s="310">
        <v>0</v>
      </c>
      <c r="AI38" s="310">
        <v>0</v>
      </c>
      <c r="AJ38" s="310">
        <v>0</v>
      </c>
      <c r="AK38" s="310">
        <v>0</v>
      </c>
      <c r="AL38" s="310">
        <v>0</v>
      </c>
      <c r="AM38" s="310">
        <v>0</v>
      </c>
      <c r="AN38" s="310">
        <v>0</v>
      </c>
      <c r="AO38" s="310">
        <v>0</v>
      </c>
      <c r="AP38" s="230">
        <v>20</v>
      </c>
      <c r="AQ38" s="230">
        <v>20</v>
      </c>
      <c r="AR38" s="114" t="s">
        <v>543</v>
      </c>
      <c r="AS38" s="310">
        <v>0</v>
      </c>
      <c r="AT38" s="310">
        <v>0</v>
      </c>
      <c r="AU38" s="310">
        <v>0</v>
      </c>
      <c r="AV38" s="310">
        <v>0</v>
      </c>
      <c r="AW38" s="310">
        <v>0</v>
      </c>
      <c r="AX38" s="310">
        <v>0</v>
      </c>
      <c r="AY38" s="310">
        <v>0</v>
      </c>
      <c r="AZ38" s="310">
        <v>0</v>
      </c>
      <c r="BA38" s="230">
        <v>20</v>
      </c>
      <c r="BB38" s="95"/>
    </row>
    <row r="39" spans="1:54" s="55" customFormat="1" ht="15" customHeight="1" x14ac:dyDescent="0.2">
      <c r="A39" s="96" t="str">
        <f>'1. Tuloslaskelma'!A35</f>
        <v>0145082-0</v>
      </c>
      <c r="B39" s="230">
        <v>21</v>
      </c>
      <c r="C39" s="114" t="s">
        <v>544</v>
      </c>
      <c r="D39" s="310">
        <v>3705.0121068616959</v>
      </c>
      <c r="E39" s="310">
        <v>3578.8251280848222</v>
      </c>
      <c r="F39" s="310">
        <v>-4162.9937298347177</v>
      </c>
      <c r="G39" s="310">
        <v>-576.40118305628027</v>
      </c>
      <c r="H39" s="310">
        <v>404.47901197151367</v>
      </c>
      <c r="I39" s="310">
        <v>887</v>
      </c>
      <c r="J39" s="310">
        <v>-748.1189841754192</v>
      </c>
      <c r="K39" s="310">
        <v>2495.4885802889503</v>
      </c>
      <c r="L39" s="310">
        <v>14538.125554862805</v>
      </c>
      <c r="M39" s="389">
        <v>1927</v>
      </c>
      <c r="N39" s="230">
        <v>21</v>
      </c>
      <c r="O39" s="230">
        <v>21</v>
      </c>
      <c r="P39" s="114" t="s">
        <v>544</v>
      </c>
      <c r="Q39" s="310">
        <v>16398</v>
      </c>
      <c r="R39" s="310">
        <v>3449</v>
      </c>
      <c r="S39" s="310">
        <v>577</v>
      </c>
      <c r="T39" s="310">
        <v>27</v>
      </c>
      <c r="U39" s="310">
        <v>1127</v>
      </c>
      <c r="V39" s="310">
        <v>1600</v>
      </c>
      <c r="W39" s="310">
        <v>372</v>
      </c>
      <c r="X39" s="310">
        <v>3316</v>
      </c>
      <c r="Y39" s="310">
        <v>6220</v>
      </c>
      <c r="Z39" s="310">
        <v>583</v>
      </c>
      <c r="AA39" s="310">
        <v>33669</v>
      </c>
      <c r="AB39" s="310">
        <v>19</v>
      </c>
      <c r="AC39" s="230">
        <v>21</v>
      </c>
      <c r="AD39" s="230">
        <v>21</v>
      </c>
      <c r="AE39" s="114" t="s">
        <v>544</v>
      </c>
      <c r="AF39" s="310">
        <v>798.87186563939747</v>
      </c>
      <c r="AG39" s="310">
        <v>139.2779765751259</v>
      </c>
      <c r="AH39" s="310">
        <v>265.54295533888097</v>
      </c>
      <c r="AI39" s="310">
        <v>236.84896016486454</v>
      </c>
      <c r="AJ39" s="310">
        <v>86.928985379594195</v>
      </c>
      <c r="AK39" s="310">
        <v>147.0179752733516</v>
      </c>
      <c r="AL39" s="310">
        <v>0</v>
      </c>
      <c r="AM39" s="310">
        <v>69.676988281171816</v>
      </c>
      <c r="AN39" s="310">
        <v>35.01299411123712</v>
      </c>
      <c r="AO39" s="310">
        <v>1779.1787007636235</v>
      </c>
      <c r="AP39" s="230">
        <v>21</v>
      </c>
      <c r="AQ39" s="230">
        <v>21</v>
      </c>
      <c r="AR39" s="114" t="s">
        <v>544</v>
      </c>
      <c r="AS39" s="310">
        <v>1424.9507603404863</v>
      </c>
      <c r="AT39" s="310">
        <v>52.295991204445677</v>
      </c>
      <c r="AU39" s="310">
        <v>18.126996951257969</v>
      </c>
      <c r="AV39" s="310">
        <v>1495.37374849619</v>
      </c>
      <c r="AW39" s="310">
        <v>1.5029997472135892</v>
      </c>
      <c r="AX39" s="310">
        <v>-3.6999993777047761E-2</v>
      </c>
      <c r="AY39" s="310">
        <v>149.99797477215165</v>
      </c>
      <c r="AZ39" s="310">
        <v>3426.0164237854015</v>
      </c>
      <c r="BA39" s="230">
        <v>21</v>
      </c>
      <c r="BB39" s="95"/>
    </row>
    <row r="40" spans="1:54" s="61" customFormat="1" ht="15" customHeight="1" x14ac:dyDescent="0.2">
      <c r="A40" s="95"/>
      <c r="B40" s="312"/>
      <c r="C40" s="116" t="s">
        <v>1726</v>
      </c>
      <c r="D40" s="313">
        <v>709230.98802591069</v>
      </c>
      <c r="E40" s="313">
        <v>698927.30503886589</v>
      </c>
      <c r="F40" s="313">
        <v>-552462.64594968501</v>
      </c>
      <c r="G40" s="313">
        <v>-145147.03499677792</v>
      </c>
      <c r="H40" s="313">
        <v>-1740.8605787233234</v>
      </c>
      <c r="I40" s="313">
        <v>128613</v>
      </c>
      <c r="J40" s="313">
        <v>-15904.819734453546</v>
      </c>
      <c r="K40" s="313">
        <v>288404.18259389856</v>
      </c>
      <c r="L40" s="313">
        <v>2377878.3956160187</v>
      </c>
      <c r="M40" s="387"/>
      <c r="N40" s="312"/>
      <c r="O40" s="312"/>
      <c r="P40" s="116" t="s">
        <v>1097</v>
      </c>
      <c r="Q40" s="313">
        <v>2393534.3502025064</v>
      </c>
      <c r="R40" s="313">
        <v>281749.40479287703</v>
      </c>
      <c r="S40" s="313">
        <v>94296.582630959107</v>
      </c>
      <c r="T40" s="313">
        <v>10872.99959468493</v>
      </c>
      <c r="U40" s="313">
        <v>182507.18941177975</v>
      </c>
      <c r="V40" s="313">
        <v>208890.06828889827</v>
      </c>
      <c r="W40" s="313">
        <v>88539.378056027403</v>
      </c>
      <c r="X40" s="313">
        <v>419713.30811095709</v>
      </c>
      <c r="Y40" s="313">
        <v>824420.8914739734</v>
      </c>
      <c r="Z40" s="313">
        <v>90019.725369452091</v>
      </c>
      <c r="AA40" s="313">
        <v>4594543.8979321159</v>
      </c>
      <c r="AB40" s="313">
        <v>1732</v>
      </c>
      <c r="AC40" s="312"/>
      <c r="AD40" s="312"/>
      <c r="AE40" s="116" t="s">
        <v>1097</v>
      </c>
      <c r="AF40" s="313">
        <v>50921.646765593818</v>
      </c>
      <c r="AG40" s="313">
        <v>28266.247445958456</v>
      </c>
      <c r="AH40" s="313">
        <v>40575.247725733221</v>
      </c>
      <c r="AI40" s="313">
        <v>57381.02921920368</v>
      </c>
      <c r="AJ40" s="313">
        <v>8160.4541775101334</v>
      </c>
      <c r="AK40" s="313">
        <v>147.0179752733516</v>
      </c>
      <c r="AL40" s="313">
        <v>811.33844354266944</v>
      </c>
      <c r="AM40" s="313">
        <v>8887.6197952096554</v>
      </c>
      <c r="AN40" s="313">
        <v>4993.7012301197447</v>
      </c>
      <c r="AO40" s="313">
        <v>200144.30277814475</v>
      </c>
      <c r="AP40" s="312"/>
      <c r="AQ40" s="312"/>
      <c r="AR40" s="116" t="s">
        <v>1726</v>
      </c>
      <c r="AS40" s="313">
        <v>175704.56769861307</v>
      </c>
      <c r="AT40" s="313">
        <v>15045.606819510587</v>
      </c>
      <c r="AU40" s="313">
        <v>8920.277088568786</v>
      </c>
      <c r="AV40" s="313">
        <v>199670.45160669248</v>
      </c>
      <c r="AW40" s="313">
        <v>3369.3699433126553</v>
      </c>
      <c r="AX40" s="313">
        <v>7285.2341113647299</v>
      </c>
      <c r="AY40" s="313">
        <v>41594.65494114023</v>
      </c>
      <c r="AZ40" s="313">
        <v>452064.01338065485</v>
      </c>
      <c r="BA40" s="312"/>
      <c r="BB40" s="284"/>
    </row>
    <row r="41" spans="1:54" s="85" customFormat="1" ht="11.45" customHeight="1" x14ac:dyDescent="0.2">
      <c r="A41" s="287"/>
      <c r="B41" s="364"/>
      <c r="C41" s="117" t="s">
        <v>1727</v>
      </c>
      <c r="D41" s="365"/>
      <c r="E41" s="365"/>
      <c r="F41" s="365"/>
      <c r="G41" s="365"/>
      <c r="H41" s="365"/>
      <c r="I41" s="365"/>
      <c r="J41" s="365"/>
      <c r="K41" s="365"/>
      <c r="L41" s="365"/>
      <c r="M41" s="366"/>
      <c r="N41" s="364"/>
      <c r="O41" s="364"/>
      <c r="P41" s="117" t="s">
        <v>169</v>
      </c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4"/>
      <c r="AD41" s="364"/>
      <c r="AE41" s="117" t="s">
        <v>169</v>
      </c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364"/>
      <c r="AQ41" s="364"/>
      <c r="AR41" s="117" t="s">
        <v>1727</v>
      </c>
      <c r="AS41" s="365"/>
      <c r="AT41" s="365"/>
      <c r="AU41" s="365"/>
      <c r="AV41" s="365"/>
      <c r="AW41" s="365"/>
      <c r="AX41" s="365"/>
      <c r="AY41" s="365"/>
      <c r="AZ41" s="365"/>
      <c r="BA41" s="364"/>
      <c r="BB41" s="287"/>
    </row>
    <row r="42" spans="1:54" ht="12.95" customHeight="1" x14ac:dyDescent="0.2">
      <c r="A42" s="297"/>
      <c r="B42" s="33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341"/>
      <c r="N42" s="335"/>
      <c r="O42" s="337"/>
      <c r="P42" s="341"/>
      <c r="Q42" s="341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341"/>
      <c r="AC42" s="335"/>
      <c r="AD42" s="337"/>
      <c r="AE42" s="341"/>
      <c r="AF42" s="297"/>
      <c r="AG42" s="297"/>
      <c r="AH42" s="297"/>
      <c r="AI42" s="297"/>
      <c r="AJ42" s="297"/>
      <c r="AK42" s="297"/>
      <c r="AL42" s="297"/>
      <c r="AM42" s="297"/>
      <c r="AN42" s="297"/>
      <c r="AO42" s="341"/>
      <c r="AP42" s="335"/>
      <c r="AQ42" s="337"/>
      <c r="AR42" s="341"/>
      <c r="AS42" s="297"/>
      <c r="AT42" s="297"/>
      <c r="AU42" s="297"/>
      <c r="AV42" s="297"/>
      <c r="AW42" s="297"/>
      <c r="AX42" s="297"/>
      <c r="AY42" s="297"/>
      <c r="AZ42" s="341"/>
      <c r="BA42" s="335"/>
      <c r="BB42" s="341"/>
    </row>
    <row r="43" spans="1:54" ht="12.95" customHeight="1" x14ac:dyDescent="0.2">
      <c r="A43" s="297"/>
      <c r="B43" s="278" t="s">
        <v>1699</v>
      </c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341"/>
      <c r="N43" s="340"/>
      <c r="O43" s="278"/>
      <c r="P43" s="341"/>
      <c r="Q43" s="341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341"/>
      <c r="AC43" s="340"/>
      <c r="AD43" s="278"/>
      <c r="AE43" s="341"/>
      <c r="AF43" s="297"/>
      <c r="AG43" s="297"/>
      <c r="AH43" s="297"/>
      <c r="AI43" s="297"/>
      <c r="AJ43" s="297"/>
      <c r="AK43" s="297"/>
      <c r="AL43" s="297"/>
      <c r="AM43" s="297"/>
      <c r="AN43" s="297"/>
      <c r="AO43" s="341"/>
      <c r="AP43" s="340"/>
      <c r="AQ43" s="278"/>
      <c r="AR43" s="341"/>
      <c r="AS43" s="297"/>
      <c r="AT43" s="297"/>
      <c r="AU43" s="297"/>
      <c r="AV43" s="297"/>
      <c r="AW43" s="297"/>
      <c r="AX43" s="297"/>
      <c r="AY43" s="297"/>
      <c r="AZ43" s="341"/>
      <c r="BA43" s="340"/>
      <c r="BB43" s="341"/>
    </row>
    <row r="44" spans="1:54" ht="24" customHeight="1" x14ac:dyDescent="0.2">
      <c r="A44" s="297"/>
      <c r="B44" s="442" t="s">
        <v>1781</v>
      </c>
      <c r="C44" s="443"/>
      <c r="D44" s="443"/>
      <c r="E44" s="443"/>
      <c r="F44" s="443"/>
      <c r="G44" s="443"/>
      <c r="H44" s="297"/>
      <c r="I44" s="297"/>
      <c r="J44" s="297"/>
      <c r="K44" s="297"/>
      <c r="L44" s="297"/>
      <c r="M44" s="341"/>
      <c r="N44" s="340"/>
      <c r="O44" s="278"/>
      <c r="P44" s="341"/>
      <c r="Q44" s="341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78"/>
      <c r="AD44" s="278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341"/>
      <c r="AP44" s="340"/>
      <c r="AQ44" s="278"/>
      <c r="AR44" s="341"/>
      <c r="AS44" s="297"/>
      <c r="AT44" s="297"/>
      <c r="AU44" s="297"/>
      <c r="AV44" s="297"/>
      <c r="AW44" s="297"/>
      <c r="AX44" s="297"/>
      <c r="AY44" s="297"/>
      <c r="AZ44" s="297"/>
      <c r="BA44" s="278"/>
      <c r="BB44" s="297"/>
    </row>
    <row r="45" spans="1:54" ht="12.95" customHeight="1" x14ac:dyDescent="0.2">
      <c r="A45" s="297"/>
      <c r="B45" s="295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341"/>
      <c r="N45" s="340"/>
      <c r="O45" s="295"/>
      <c r="P45" s="341"/>
      <c r="Q45" s="341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78"/>
      <c r="AD45" s="295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341"/>
      <c r="AP45" s="340"/>
      <c r="AQ45" s="295"/>
      <c r="AR45" s="341"/>
      <c r="AS45" s="297"/>
      <c r="AT45" s="297"/>
      <c r="AU45" s="297"/>
      <c r="AV45" s="297"/>
      <c r="AW45" s="297"/>
      <c r="AX45" s="297"/>
      <c r="AY45" s="297"/>
      <c r="AZ45" s="297"/>
      <c r="BA45" s="278"/>
      <c r="BB45" s="297"/>
    </row>
    <row r="46" spans="1:54" ht="10.5" customHeight="1" x14ac:dyDescent="0.2">
      <c r="M46" s="40"/>
      <c r="P46" s="40"/>
      <c r="Q46" s="40"/>
    </row>
  </sheetData>
  <mergeCells count="1">
    <mergeCell ref="B44:G44"/>
  </mergeCells>
  <phoneticPr fontId="0" type="noConversion"/>
  <pageMargins left="0.39370078740157483" right="0.39370078740157483" top="0.78740157480314965" bottom="0.39370078740157483" header="0.51181102362204722" footer="0.51181102362204722"/>
  <pageSetup paperSize="9" firstPageNumber="66" fitToWidth="2" orientation="portrait" useFirstPageNumber="1" r:id="rId1"/>
  <headerFooter alignWithMargins="0">
    <oddHeader>&amp;C– &amp;P –&amp;RFinland 2010</oddHeader>
  </headerFooter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/>
  <dimension ref="A1:AS53"/>
  <sheetViews>
    <sheetView zoomScale="75" workbookViewId="0">
      <pane xSplit="3" ySplit="20" topLeftCell="D21" activePane="bottomRight" state="frozen"/>
      <selection activeCell="H53" sqref="H53"/>
      <selection pane="topRight" activeCell="H53" sqref="H53"/>
      <selection pane="bottomLeft" activeCell="H53" sqref="H53"/>
      <selection pane="bottomRight" activeCell="K50" sqref="K50:K51"/>
    </sheetView>
  </sheetViews>
  <sheetFormatPr defaultRowHeight="10.5" customHeight="1" x14ac:dyDescent="0.2"/>
  <cols>
    <col min="1" max="1" width="8.85546875" style="55" hidden="1" customWidth="1"/>
    <col min="2" max="2" width="3.7109375" style="44" customWidth="1"/>
    <col min="3" max="3" width="21.7109375" style="45" customWidth="1"/>
    <col min="4" max="4" width="12.7109375" style="45" customWidth="1"/>
    <col min="5" max="5" width="13.7109375" style="45" customWidth="1"/>
    <col min="6" max="6" width="12.7109375" style="45" customWidth="1"/>
    <col min="7" max="7" width="14.85546875" style="45" customWidth="1"/>
    <col min="8" max="8" width="15.42578125" style="45" customWidth="1"/>
    <col min="9" max="9" width="17.7109375" style="45" customWidth="1"/>
    <col min="10" max="10" width="19.28515625" style="45" customWidth="1"/>
    <col min="11" max="11" width="17.7109375" style="45" customWidth="1"/>
    <col min="12" max="12" width="19.7109375" style="45" customWidth="1"/>
    <col min="13" max="13" width="3.7109375" style="44" customWidth="1"/>
    <col min="14" max="16384" width="9.140625" style="45"/>
  </cols>
  <sheetData>
    <row r="1" spans="1:45" ht="14.1" customHeight="1" x14ac:dyDescent="0.2">
      <c r="A1" s="95"/>
      <c r="B1" s="316"/>
      <c r="C1" s="50" t="s">
        <v>1716</v>
      </c>
      <c r="D1" s="297"/>
      <c r="E1" s="297"/>
      <c r="F1" s="50"/>
      <c r="G1" s="297"/>
      <c r="H1" s="297"/>
      <c r="I1" s="297"/>
      <c r="J1" s="297"/>
      <c r="K1" s="297"/>
      <c r="L1" s="297"/>
      <c r="M1" s="316"/>
    </row>
    <row r="2" spans="1:45" ht="14.1" customHeight="1" x14ac:dyDescent="0.2">
      <c r="A2" s="95"/>
      <c r="B2" s="316"/>
      <c r="C2" s="298" t="s">
        <v>1717</v>
      </c>
      <c r="D2" s="297"/>
      <c r="E2" s="297"/>
      <c r="F2" s="50"/>
      <c r="G2" s="297"/>
      <c r="H2" s="297"/>
      <c r="I2" s="297"/>
      <c r="J2" s="297"/>
      <c r="K2" s="297"/>
      <c r="L2" s="297"/>
      <c r="M2" s="316"/>
    </row>
    <row r="3" spans="1:45" ht="14.1" customHeight="1" x14ac:dyDescent="0.2">
      <c r="A3" s="95"/>
      <c r="B3" s="316"/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16"/>
    </row>
    <row r="4" spans="1:45" ht="14.1" customHeight="1" x14ac:dyDescent="0.2">
      <c r="A4" s="95"/>
      <c r="B4" s="316"/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316"/>
    </row>
    <row r="5" spans="1:45" ht="14.1" customHeight="1" x14ac:dyDescent="0.2">
      <c r="A5" s="95"/>
      <c r="B5" s="316"/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316"/>
    </row>
    <row r="6" spans="1:45" ht="14.1" customHeight="1" x14ac:dyDescent="0.2">
      <c r="A6" s="95"/>
      <c r="B6" s="316"/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16"/>
    </row>
    <row r="7" spans="1:45" ht="14.1" customHeight="1" x14ac:dyDescent="0.2">
      <c r="A7" s="95"/>
      <c r="B7" s="316"/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16"/>
    </row>
    <row r="8" spans="1:45" ht="14.1" customHeight="1" x14ac:dyDescent="0.2">
      <c r="A8" s="95"/>
      <c r="B8" s="316"/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16"/>
    </row>
    <row r="9" spans="1:45" ht="14.1" customHeight="1" x14ac:dyDescent="0.2">
      <c r="A9" s="95"/>
      <c r="B9" s="316"/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16"/>
    </row>
    <row r="10" spans="1:45" ht="14.1" customHeight="1" x14ac:dyDescent="0.2">
      <c r="A10" s="95"/>
      <c r="B10" s="316"/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16"/>
    </row>
    <row r="11" spans="1:45" ht="14.1" customHeight="1" x14ac:dyDescent="0.2">
      <c r="A11" s="95"/>
      <c r="B11" s="316"/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16"/>
    </row>
    <row r="12" spans="1:45" ht="14.1" customHeight="1" x14ac:dyDescent="0.2">
      <c r="A12" s="95"/>
      <c r="B12" s="316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16"/>
    </row>
    <row r="13" spans="1:45" ht="14.1" customHeight="1" x14ac:dyDescent="0.2">
      <c r="A13" s="95"/>
      <c r="B13" s="316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16"/>
    </row>
    <row r="14" spans="1:45" s="55" customFormat="1" ht="14.1" customHeight="1" x14ac:dyDescent="0.2">
      <c r="A14" s="95"/>
      <c r="B14" s="428"/>
      <c r="C14" s="429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28"/>
    </row>
    <row r="15" spans="1:45" ht="10.5" hidden="1" customHeight="1" x14ac:dyDescent="0.2">
      <c r="A15" s="95"/>
      <c r="B15" s="316"/>
      <c r="C15" s="110"/>
      <c r="D15" s="297" t="s">
        <v>1223</v>
      </c>
      <c r="E15" s="297" t="s">
        <v>1326</v>
      </c>
      <c r="F15" s="297" t="s">
        <v>892</v>
      </c>
      <c r="G15" s="297" t="s">
        <v>747</v>
      </c>
      <c r="H15" s="297" t="s">
        <v>893</v>
      </c>
      <c r="I15" s="297" t="s">
        <v>894</v>
      </c>
      <c r="J15" s="297" t="s">
        <v>895</v>
      </c>
      <c r="K15" s="297" t="s">
        <v>1327</v>
      </c>
      <c r="L15" s="297" t="s">
        <v>943</v>
      </c>
      <c r="M15" s="316"/>
    </row>
    <row r="16" spans="1:45" ht="10.5" hidden="1" customHeight="1" x14ac:dyDescent="0.2">
      <c r="A16" s="95"/>
      <c r="B16" s="316"/>
      <c r="C16" s="110"/>
      <c r="D16" s="297"/>
      <c r="E16" s="297"/>
      <c r="F16" s="297"/>
      <c r="G16" s="297"/>
      <c r="H16" s="297"/>
      <c r="I16" s="297"/>
      <c r="J16" s="297"/>
      <c r="K16" s="297" t="s">
        <v>1331</v>
      </c>
      <c r="L16" s="297" t="s">
        <v>944</v>
      </c>
      <c r="M16" s="316"/>
      <c r="P16" s="45" t="e">
        <f>Valuutta</f>
        <v>#REF!</v>
      </c>
      <c r="AE16" s="45" t="e">
        <f>Valuutta</f>
        <v>#REF!</v>
      </c>
      <c r="AS16" s="45" t="e">
        <f>Valuutta</f>
        <v>#REF!</v>
      </c>
    </row>
    <row r="17" spans="1:13" ht="10.5" hidden="1" customHeight="1" x14ac:dyDescent="0.2">
      <c r="A17" s="95"/>
      <c r="B17" s="316"/>
      <c r="C17" s="110"/>
      <c r="D17" s="297" t="s">
        <v>1224</v>
      </c>
      <c r="E17" s="297" t="s">
        <v>1328</v>
      </c>
      <c r="F17" s="297" t="s">
        <v>896</v>
      </c>
      <c r="G17" s="297" t="s">
        <v>748</v>
      </c>
      <c r="H17" s="297" t="s">
        <v>897</v>
      </c>
      <c r="I17" s="297" t="s">
        <v>898</v>
      </c>
      <c r="J17" s="297" t="s">
        <v>899</v>
      </c>
      <c r="K17" s="297" t="s">
        <v>1329</v>
      </c>
      <c r="L17" s="297" t="s">
        <v>945</v>
      </c>
      <c r="M17" s="316"/>
    </row>
    <row r="18" spans="1:13" ht="10.5" hidden="1" customHeight="1" x14ac:dyDescent="0.2">
      <c r="A18" s="95"/>
      <c r="B18" s="316"/>
      <c r="C18" s="110"/>
      <c r="D18" s="297"/>
      <c r="E18" s="297"/>
      <c r="F18" s="297"/>
      <c r="G18" s="297"/>
      <c r="H18" s="297"/>
      <c r="I18" s="297"/>
      <c r="J18" s="297"/>
      <c r="K18" s="297" t="s">
        <v>1332</v>
      </c>
      <c r="L18" s="297" t="s">
        <v>946</v>
      </c>
      <c r="M18" s="316"/>
    </row>
    <row r="19" spans="1:13" ht="10.5" hidden="1" customHeight="1" x14ac:dyDescent="0.2">
      <c r="A19" s="95"/>
      <c r="B19" s="316"/>
      <c r="C19" s="110"/>
      <c r="D19" s="297" t="s">
        <v>1225</v>
      </c>
      <c r="E19" s="297" t="s">
        <v>1330</v>
      </c>
      <c r="F19" s="297" t="s">
        <v>939</v>
      </c>
      <c r="G19" s="297" t="s">
        <v>749</v>
      </c>
      <c r="H19" s="297" t="s">
        <v>940</v>
      </c>
      <c r="I19" s="297" t="s">
        <v>941</v>
      </c>
      <c r="J19" s="297" t="s">
        <v>942</v>
      </c>
      <c r="K19" s="297" t="s">
        <v>1333</v>
      </c>
      <c r="L19" s="297" t="s">
        <v>947</v>
      </c>
      <c r="M19" s="316"/>
    </row>
    <row r="20" spans="1:13" ht="10.5" hidden="1" customHeight="1" x14ac:dyDescent="0.2">
      <c r="A20" s="95"/>
      <c r="B20" s="316"/>
      <c r="C20" s="110"/>
      <c r="D20" s="297"/>
      <c r="E20" s="297"/>
      <c r="F20" s="297"/>
      <c r="G20" s="297"/>
      <c r="H20" s="297"/>
      <c r="I20" s="297"/>
      <c r="J20" s="297"/>
      <c r="K20" s="297" t="s">
        <v>1334</v>
      </c>
      <c r="L20" s="297" t="s">
        <v>948</v>
      </c>
      <c r="M20" s="316"/>
    </row>
    <row r="21" spans="1:13" s="55" customFormat="1" ht="25.5" customHeight="1" x14ac:dyDescent="0.2">
      <c r="A21" s="96" t="str">
        <f>'1. Tuloslaskelma'!A15</f>
        <v>0205048-2</v>
      </c>
      <c r="B21" s="230">
        <v>1</v>
      </c>
      <c r="C21" s="114" t="s">
        <v>530</v>
      </c>
      <c r="D21" s="310">
        <v>1375.4339886686093</v>
      </c>
      <c r="E21" s="310">
        <v>1392.3639858211882</v>
      </c>
      <c r="F21" s="310">
        <v>-730.71587710241181</v>
      </c>
      <c r="G21" s="310">
        <v>-32.216994581490482</v>
      </c>
      <c r="H21" s="310">
        <v>-359.64293951239972</v>
      </c>
      <c r="I21" s="310">
        <v>25</v>
      </c>
      <c r="J21" s="310">
        <v>-678.91988581387216</v>
      </c>
      <c r="K21" s="310">
        <v>185.91799873083727</v>
      </c>
      <c r="L21" s="310">
        <v>875.43649276215137</v>
      </c>
      <c r="M21" s="230">
        <v>1</v>
      </c>
    </row>
    <row r="22" spans="1:13" s="55" customFormat="1" ht="15" customHeight="1" x14ac:dyDescent="0.2">
      <c r="A22" s="96" t="str">
        <f>'1. Tuloslaskelma'!A16</f>
        <v>0719290-6</v>
      </c>
      <c r="B22" s="230">
        <v>2</v>
      </c>
      <c r="C22" s="282" t="s">
        <v>1369</v>
      </c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  <c r="L22" s="310">
        <v>0</v>
      </c>
      <c r="M22" s="230">
        <v>2</v>
      </c>
    </row>
    <row r="23" spans="1:13" s="55" customFormat="1" ht="15" customHeight="1" x14ac:dyDescent="0.2">
      <c r="A23" s="96" t="str">
        <f>'1. Tuloslaskelma'!A17</f>
        <v>1715947-2</v>
      </c>
      <c r="B23" s="230">
        <v>3</v>
      </c>
      <c r="C23" s="282" t="s">
        <v>395</v>
      </c>
      <c r="D23" s="310">
        <v>4584.9330888696104</v>
      </c>
      <c r="E23" s="310">
        <v>4671.5670942988172</v>
      </c>
      <c r="F23" s="310">
        <v>-2123.506302851878</v>
      </c>
      <c r="G23" s="310">
        <v>-741.41594530278951</v>
      </c>
      <c r="H23" s="310">
        <v>-2.6472295547679501</v>
      </c>
      <c r="I23" s="310">
        <v>1535</v>
      </c>
      <c r="J23" s="310">
        <v>-1.9999996636242037</v>
      </c>
      <c r="K23" s="310">
        <v>1306.1730703174596</v>
      </c>
      <c r="L23" s="310">
        <v>5045.8661513462357</v>
      </c>
      <c r="M23" s="230">
        <v>3</v>
      </c>
    </row>
    <row r="24" spans="1:13" s="55" customFormat="1" ht="15" customHeight="1" x14ac:dyDescent="0.2">
      <c r="A24" s="96" t="str">
        <f>'1. Tuloslaskelma'!A18</f>
        <v>0947118-3</v>
      </c>
      <c r="B24" s="230">
        <v>4</v>
      </c>
      <c r="C24" s="282" t="s">
        <v>531</v>
      </c>
      <c r="D24" s="310">
        <v>0</v>
      </c>
      <c r="E24" s="310">
        <v>0</v>
      </c>
      <c r="F24" s="310">
        <v>0</v>
      </c>
      <c r="G24" s="310">
        <v>0</v>
      </c>
      <c r="H24" s="310">
        <v>0</v>
      </c>
      <c r="I24" s="310">
        <v>0</v>
      </c>
      <c r="J24" s="310">
        <v>0</v>
      </c>
      <c r="K24" s="310">
        <v>0</v>
      </c>
      <c r="L24" s="310">
        <v>0</v>
      </c>
      <c r="M24" s="230">
        <v>4</v>
      </c>
    </row>
    <row r="25" spans="1:13" s="55" customFormat="1" ht="15" customHeight="1" x14ac:dyDescent="0.2">
      <c r="A25" s="96" t="str">
        <f>'1. Tuloslaskelma'!A19</f>
        <v>0196741-6</v>
      </c>
      <c r="B25" s="230">
        <v>5</v>
      </c>
      <c r="C25" s="282" t="s">
        <v>532</v>
      </c>
      <c r="D25" s="310">
        <v>0</v>
      </c>
      <c r="E25" s="310">
        <v>0</v>
      </c>
      <c r="F25" s="310">
        <v>0</v>
      </c>
      <c r="G25" s="310">
        <v>0</v>
      </c>
      <c r="H25" s="310">
        <v>0</v>
      </c>
      <c r="I25" s="310">
        <v>0</v>
      </c>
      <c r="J25" s="310">
        <v>0</v>
      </c>
      <c r="K25" s="310">
        <v>0</v>
      </c>
      <c r="L25" s="310">
        <v>0</v>
      </c>
      <c r="M25" s="230">
        <v>5</v>
      </c>
    </row>
    <row r="26" spans="1:13" s="55" customFormat="1" ht="15" customHeight="1" x14ac:dyDescent="0.2">
      <c r="A26" s="96" t="str">
        <f>'1. Tuloslaskelma'!A20</f>
        <v>0196826-7</v>
      </c>
      <c r="B26" s="230">
        <v>6</v>
      </c>
      <c r="C26" s="282" t="s">
        <v>533</v>
      </c>
      <c r="D26" s="310">
        <v>19221.190767227781</v>
      </c>
      <c r="E26" s="310">
        <v>18756.040845460382</v>
      </c>
      <c r="F26" s="310">
        <v>-12905.349829475972</v>
      </c>
      <c r="G26" s="310">
        <v>-3620.7823910281172</v>
      </c>
      <c r="H26" s="310">
        <v>-95.493983939064847</v>
      </c>
      <c r="I26" s="310">
        <v>1880</v>
      </c>
      <c r="J26" s="310">
        <v>-432.1849273117133</v>
      </c>
      <c r="K26" s="310">
        <v>9717.0683657064201</v>
      </c>
      <c r="L26" s="310">
        <v>42898.502784989767</v>
      </c>
      <c r="M26" s="230">
        <v>6</v>
      </c>
    </row>
    <row r="27" spans="1:13" s="55" customFormat="1" ht="15" customHeight="1" x14ac:dyDescent="0.2">
      <c r="A27" s="96" t="str">
        <f>'1. Tuloslaskelma'!A21</f>
        <v>0944524-1</v>
      </c>
      <c r="B27" s="230">
        <v>7</v>
      </c>
      <c r="C27" s="282" t="s">
        <v>534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230">
        <v>7</v>
      </c>
    </row>
    <row r="28" spans="1:13" s="55" customFormat="1" ht="15" customHeight="1" x14ac:dyDescent="0.2">
      <c r="A28" s="96" t="str">
        <f>'1. Tuloslaskelma'!A22</f>
        <v>1614120-3</v>
      </c>
      <c r="B28" s="230">
        <v>8</v>
      </c>
      <c r="C28" s="282" t="s">
        <v>396</v>
      </c>
      <c r="D28" s="310">
        <v>46080.382539836013</v>
      </c>
      <c r="E28" s="310">
        <v>45665.216019662003</v>
      </c>
      <c r="F28" s="310">
        <v>-35958.070012286764</v>
      </c>
      <c r="G28" s="310">
        <v>-6178.3638508737959</v>
      </c>
      <c r="H28" s="310">
        <v>-4591.309207797226</v>
      </c>
      <c r="I28" s="310">
        <v>5526</v>
      </c>
      <c r="J28" s="310">
        <v>-4259.1963936545899</v>
      </c>
      <c r="K28" s="310">
        <v>5993.8033219146482</v>
      </c>
      <c r="L28" s="310">
        <v>148641.84279023673</v>
      </c>
      <c r="M28" s="230">
        <v>8</v>
      </c>
    </row>
    <row r="29" spans="1:13" s="55" customFormat="1" ht="15" customHeight="1" x14ac:dyDescent="0.2">
      <c r="A29" s="96" t="str">
        <f>'1. Tuloslaskelma'!A23</f>
        <v>1645428-5</v>
      </c>
      <c r="B29" s="230">
        <v>9</v>
      </c>
      <c r="C29" s="282" t="s">
        <v>535</v>
      </c>
      <c r="D29" s="393">
        <v>156.68597364731099</v>
      </c>
      <c r="E29" s="310">
        <v>239.67895968889275</v>
      </c>
      <c r="F29" s="310">
        <v>190.87796789663037</v>
      </c>
      <c r="G29" s="310">
        <v>-105.9999821720828</v>
      </c>
      <c r="H29" s="310">
        <v>-145.45297553656565</v>
      </c>
      <c r="I29" s="310">
        <v>0</v>
      </c>
      <c r="J29" s="310">
        <v>-62.279989525257697</v>
      </c>
      <c r="K29" s="310">
        <v>0</v>
      </c>
      <c r="L29" s="310">
        <v>0</v>
      </c>
      <c r="M29" s="230">
        <v>9</v>
      </c>
    </row>
    <row r="30" spans="1:13" s="55" customFormat="1" ht="15" customHeight="1" x14ac:dyDescent="0.2">
      <c r="A30" s="96" t="str">
        <f>'1. Tuloslaskelma'!A24</f>
        <v>0117107-1</v>
      </c>
      <c r="B30" s="230">
        <v>10</v>
      </c>
      <c r="C30" s="282" t="s">
        <v>536</v>
      </c>
      <c r="D30" s="310">
        <v>1243.9902307758628</v>
      </c>
      <c r="E30" s="310">
        <v>1268.751226611362</v>
      </c>
      <c r="F30" s="310">
        <v>-768.15827080505335</v>
      </c>
      <c r="G30" s="310">
        <v>-223.98703232808546</v>
      </c>
      <c r="H30" s="310">
        <v>-231.20086191480647</v>
      </c>
      <c r="I30" s="310">
        <v>107</v>
      </c>
      <c r="J30" s="310">
        <v>-92.895885176033701</v>
      </c>
      <c r="K30" s="310">
        <v>291.66195094598123</v>
      </c>
      <c r="L30" s="310">
        <v>2483.4005823220054</v>
      </c>
      <c r="M30" s="230">
        <v>10</v>
      </c>
    </row>
    <row r="31" spans="1:13" s="55" customFormat="1" ht="15" customHeight="1" x14ac:dyDescent="0.2">
      <c r="A31" s="96" t="str">
        <f>'1. Tuloslaskelma'!A25</f>
        <v>0200030-3</v>
      </c>
      <c r="B31" s="230">
        <v>11</v>
      </c>
      <c r="C31" s="282" t="s">
        <v>537</v>
      </c>
      <c r="D31" s="310">
        <v>1235.5154722012148</v>
      </c>
      <c r="E31" s="310">
        <v>1235.5154722012148</v>
      </c>
      <c r="F31" s="310">
        <v>-902.35670823449618</v>
      </c>
      <c r="G31" s="310">
        <v>-186.77391858688193</v>
      </c>
      <c r="H31" s="310">
        <v>0</v>
      </c>
      <c r="I31" s="310">
        <v>81</v>
      </c>
      <c r="J31" s="310">
        <v>0</v>
      </c>
      <c r="K31" s="310">
        <v>0</v>
      </c>
      <c r="L31" s="310">
        <v>983.79262453795832</v>
      </c>
      <c r="M31" s="230">
        <v>11</v>
      </c>
    </row>
    <row r="32" spans="1:13" s="55" customFormat="1" ht="15" customHeight="1" x14ac:dyDescent="0.2">
      <c r="A32" s="96" t="str">
        <f>'1. Tuloslaskelma'!A26</f>
        <v>0149782-1</v>
      </c>
      <c r="B32" s="230">
        <v>12</v>
      </c>
      <c r="C32" s="282" t="s">
        <v>538</v>
      </c>
      <c r="D32" s="393">
        <v>0</v>
      </c>
      <c r="E32" s="310">
        <v>0</v>
      </c>
      <c r="F32" s="310">
        <v>0</v>
      </c>
      <c r="G32" s="310">
        <v>0</v>
      </c>
      <c r="H32" s="310">
        <v>0</v>
      </c>
      <c r="I32" s="310">
        <v>0</v>
      </c>
      <c r="J32" s="310">
        <v>0</v>
      </c>
      <c r="K32" s="310">
        <v>0</v>
      </c>
      <c r="L32" s="310">
        <v>9.999998318121019</v>
      </c>
      <c r="M32" s="230">
        <v>12</v>
      </c>
    </row>
    <row r="33" spans="1:13" s="55" customFormat="1" ht="15" customHeight="1" x14ac:dyDescent="0.2">
      <c r="A33" s="96" t="str">
        <f>'1. Tuloslaskelma'!A27</f>
        <v>0146905-4</v>
      </c>
      <c r="B33" s="230">
        <v>13</v>
      </c>
      <c r="C33" s="282" t="s">
        <v>539</v>
      </c>
      <c r="D33" s="310">
        <v>2998.3904957069194</v>
      </c>
      <c r="E33" s="310">
        <v>2943.6274049174108</v>
      </c>
      <c r="F33" s="310">
        <v>-1696.8178865521193</v>
      </c>
      <c r="G33" s="310">
        <v>-791.98280202893454</v>
      </c>
      <c r="H33" s="310">
        <v>-445.80473868042549</v>
      </c>
      <c r="I33" s="310">
        <v>743</v>
      </c>
      <c r="J33" s="310">
        <v>-148.9987031996171</v>
      </c>
      <c r="K33" s="310">
        <v>963.83753789416301</v>
      </c>
      <c r="L33" s="310">
        <v>3733.1860874161725</v>
      </c>
      <c r="M33" s="230">
        <v>13</v>
      </c>
    </row>
    <row r="34" spans="1:13" s="55" customFormat="1" ht="15" customHeight="1" x14ac:dyDescent="0.2">
      <c r="A34" s="96" t="str">
        <f>'1. Tuloslaskelma'!A28</f>
        <v>0145065-2</v>
      </c>
      <c r="B34" s="230">
        <v>14</v>
      </c>
      <c r="C34" s="282" t="s">
        <v>540</v>
      </c>
      <c r="D34" s="310">
        <v>0</v>
      </c>
      <c r="E34" s="310">
        <v>0</v>
      </c>
      <c r="F34" s="310">
        <v>0</v>
      </c>
      <c r="G34" s="310">
        <v>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230">
        <v>14</v>
      </c>
    </row>
    <row r="35" spans="1:13" s="55" customFormat="1" ht="15" customHeight="1" x14ac:dyDescent="0.2">
      <c r="A35" s="96" t="str">
        <f>'1. Tuloslaskelma'!A29</f>
        <v>0117081-0</v>
      </c>
      <c r="B35" s="230">
        <v>15</v>
      </c>
      <c r="C35" s="282" t="s">
        <v>815</v>
      </c>
      <c r="D35" s="310">
        <v>0</v>
      </c>
      <c r="E35" s="310">
        <v>0</v>
      </c>
      <c r="F35" s="310">
        <v>0</v>
      </c>
      <c r="G35" s="310">
        <v>0</v>
      </c>
      <c r="H35" s="310">
        <v>0</v>
      </c>
      <c r="I35" s="310">
        <v>0</v>
      </c>
      <c r="J35" s="310">
        <v>0</v>
      </c>
      <c r="K35" s="310">
        <v>0</v>
      </c>
      <c r="L35" s="310">
        <v>0</v>
      </c>
      <c r="M35" s="230">
        <v>15</v>
      </c>
    </row>
    <row r="36" spans="1:13" s="55" customFormat="1" ht="15" customHeight="1" x14ac:dyDescent="0.2">
      <c r="A36" s="96" t="str">
        <f>'1. Tuloslaskelma'!A30</f>
        <v>0211695-5</v>
      </c>
      <c r="B36" s="230">
        <v>16</v>
      </c>
      <c r="C36" s="282" t="s">
        <v>541</v>
      </c>
      <c r="D36" s="310">
        <v>1903.0853499240209</v>
      </c>
      <c r="E36" s="310">
        <v>1878.7663540141825</v>
      </c>
      <c r="F36" s="310">
        <v>-486.83431812034542</v>
      </c>
      <c r="G36" s="310">
        <v>146.43840123862213</v>
      </c>
      <c r="H36" s="310">
        <v>-58.388243047555164</v>
      </c>
      <c r="I36" s="310">
        <v>466</v>
      </c>
      <c r="J36" s="310">
        <v>-789.51233558529032</v>
      </c>
      <c r="K36" s="310">
        <v>546.76990803990293</v>
      </c>
      <c r="L36" s="310">
        <v>2920.7585087636826</v>
      </c>
      <c r="M36" s="230">
        <v>16</v>
      </c>
    </row>
    <row r="37" spans="1:13" s="55" customFormat="1" ht="15" customHeight="1" x14ac:dyDescent="0.2">
      <c r="A37" s="105" t="s">
        <v>1664</v>
      </c>
      <c r="B37" s="230">
        <v>17</v>
      </c>
      <c r="C37" s="114" t="s">
        <v>1661</v>
      </c>
      <c r="D37" s="310">
        <v>2909.2793906943316</v>
      </c>
      <c r="E37" s="310">
        <v>2880.6793955045059</v>
      </c>
      <c r="F37" s="310">
        <v>-2613.0156405223183</v>
      </c>
      <c r="G37" s="310">
        <v>-720.8962687539514</v>
      </c>
      <c r="H37" s="310">
        <v>-76.581097119984094</v>
      </c>
      <c r="I37" s="310">
        <v>653</v>
      </c>
      <c r="J37" s="310">
        <v>-155.45401385451177</v>
      </c>
      <c r="K37" s="310">
        <v>926.79984412345596</v>
      </c>
      <c r="L37" s="310">
        <v>6167.5989626843193</v>
      </c>
      <c r="M37" s="230">
        <v>17</v>
      </c>
    </row>
    <row r="38" spans="1:13" s="55" customFormat="1" ht="15" customHeight="1" x14ac:dyDescent="0.2">
      <c r="A38" s="96" t="str">
        <f>'1. Tuloslaskelma'!A32</f>
        <v>1458359-3</v>
      </c>
      <c r="B38" s="230">
        <v>18</v>
      </c>
      <c r="C38" s="114" t="s">
        <v>55</v>
      </c>
      <c r="D38" s="310">
        <v>55230.452810904673</v>
      </c>
      <c r="E38" s="310">
        <v>54663.676736229558</v>
      </c>
      <c r="F38" s="310">
        <v>-34587.530372794987</v>
      </c>
      <c r="G38" s="310">
        <v>-7723.1776910547587</v>
      </c>
      <c r="H38" s="310">
        <v>-958.30473882471324</v>
      </c>
      <c r="I38" s="310">
        <v>6808</v>
      </c>
      <c r="J38" s="310">
        <v>-3906.0569830483751</v>
      </c>
      <c r="K38" s="310">
        <v>9252.6273938197828</v>
      </c>
      <c r="L38" s="310">
        <v>94566.806095004984</v>
      </c>
      <c r="M38" s="230">
        <v>18</v>
      </c>
    </row>
    <row r="39" spans="1:13" s="55" customFormat="1" ht="15" customHeight="1" x14ac:dyDescent="0.2">
      <c r="A39" s="96" t="str">
        <f>'1. Tuloslaskelma'!A33</f>
        <v>0211034-2</v>
      </c>
      <c r="B39" s="230">
        <v>19</v>
      </c>
      <c r="C39" s="114" t="s">
        <v>542</v>
      </c>
      <c r="D39" s="310">
        <v>27100.53172201776</v>
      </c>
      <c r="E39" s="310">
        <v>26980.092742274141</v>
      </c>
      <c r="F39" s="310">
        <v>-20225.656788712145</v>
      </c>
      <c r="G39" s="310">
        <v>-4353.1737813007285</v>
      </c>
      <c r="H39" s="310">
        <v>-2285.9038352648017</v>
      </c>
      <c r="I39" s="310">
        <v>2961.5545936343938</v>
      </c>
      <c r="J39" s="310">
        <v>-7469.6110337016089</v>
      </c>
      <c r="K39" s="310">
        <v>4531.278237893709</v>
      </c>
      <c r="L39" s="310">
        <v>57359.18085877363</v>
      </c>
      <c r="M39" s="230">
        <v>19</v>
      </c>
    </row>
    <row r="40" spans="1:13" s="55" customFormat="1" ht="15" customHeight="1" x14ac:dyDescent="0.2">
      <c r="A40" s="96" t="str">
        <f>'1. Tuloslaskelma'!A34</f>
        <v>0116717-9</v>
      </c>
      <c r="B40" s="230">
        <v>20</v>
      </c>
      <c r="C40" s="114" t="s">
        <v>543</v>
      </c>
      <c r="D40" s="310">
        <v>0</v>
      </c>
      <c r="E40" s="310">
        <v>0</v>
      </c>
      <c r="F40" s="310">
        <v>38.214373572803744</v>
      </c>
      <c r="G40" s="310">
        <v>0</v>
      </c>
      <c r="H40" s="310">
        <v>-26.116995607436664</v>
      </c>
      <c r="I40" s="310">
        <v>0</v>
      </c>
      <c r="J40" s="310">
        <v>0</v>
      </c>
      <c r="K40" s="310">
        <v>0</v>
      </c>
      <c r="L40" s="310">
        <v>8.9328184976077782</v>
      </c>
      <c r="M40" s="230">
        <v>20</v>
      </c>
    </row>
    <row r="41" spans="1:13" s="55" customFormat="1" ht="15" customHeight="1" x14ac:dyDescent="0.2">
      <c r="A41" s="96" t="str">
        <f>'1. Tuloslaskelma'!A35</f>
        <v>0145082-0</v>
      </c>
      <c r="B41" s="230">
        <v>21</v>
      </c>
      <c r="C41" s="114" t="s">
        <v>544</v>
      </c>
      <c r="D41" s="310">
        <v>2120.0219134379104</v>
      </c>
      <c r="E41" s="310">
        <v>2066.4229224526134</v>
      </c>
      <c r="F41" s="310">
        <v>-838.52604897004244</v>
      </c>
      <c r="G41" s="310">
        <v>-285.27354202043449</v>
      </c>
      <c r="H41" s="310">
        <v>-108.74064171113696</v>
      </c>
      <c r="I41" s="310">
        <v>102</v>
      </c>
      <c r="J41" s="310">
        <v>-91.188644663170948</v>
      </c>
      <c r="K41" s="310">
        <v>909.09184710172724</v>
      </c>
      <c r="L41" s="310">
        <v>3754.4703685434142</v>
      </c>
      <c r="M41" s="230">
        <v>21</v>
      </c>
    </row>
    <row r="42" spans="1:13" s="61" customFormat="1" ht="15" customHeight="1" x14ac:dyDescent="0.2">
      <c r="A42" s="284"/>
      <c r="B42" s="312"/>
      <c r="C42" s="116" t="s">
        <v>1726</v>
      </c>
      <c r="D42" s="313">
        <v>166159.89374391199</v>
      </c>
      <c r="E42" s="313">
        <v>164642.39915913626</v>
      </c>
      <c r="F42" s="313">
        <v>-113607.4457149591</v>
      </c>
      <c r="G42" s="313">
        <v>-24817.605798793429</v>
      </c>
      <c r="H42" s="313">
        <v>-9385.587488510886</v>
      </c>
      <c r="I42" s="313">
        <v>20887.554593634395</v>
      </c>
      <c r="J42" s="313">
        <v>-18088.298795197665</v>
      </c>
      <c r="K42" s="313">
        <v>34625.029476488096</v>
      </c>
      <c r="L42" s="313">
        <v>369449.77512419672</v>
      </c>
      <c r="M42" s="312"/>
    </row>
    <row r="43" spans="1:13" s="85" customFormat="1" ht="15" customHeight="1" x14ac:dyDescent="0.2">
      <c r="A43" s="287"/>
      <c r="B43" s="364"/>
      <c r="C43" s="117" t="s">
        <v>1727</v>
      </c>
      <c r="D43" s="365"/>
      <c r="E43" s="365"/>
      <c r="F43" s="365"/>
      <c r="G43" s="365"/>
      <c r="H43" s="365"/>
      <c r="I43" s="365"/>
      <c r="J43" s="365"/>
      <c r="K43" s="365"/>
      <c r="L43" s="365"/>
      <c r="M43" s="364"/>
    </row>
    <row r="44" spans="1:13" s="55" customFormat="1" ht="15" customHeight="1" x14ac:dyDescent="0.2">
      <c r="A44" s="367" t="s">
        <v>1172</v>
      </c>
      <c r="B44" s="230">
        <v>22</v>
      </c>
      <c r="C44" s="114" t="s">
        <v>1435</v>
      </c>
      <c r="D44" s="310">
        <v>7716.7345321384182</v>
      </c>
      <c r="E44" s="310">
        <v>8123.9292336531871</v>
      </c>
      <c r="F44" s="310">
        <v>-4077.8980041467885</v>
      </c>
      <c r="G44" s="310">
        <v>-1963.3711028316964</v>
      </c>
      <c r="H44" s="310">
        <v>-112.23506058177064</v>
      </c>
      <c r="I44" s="310">
        <v>1644</v>
      </c>
      <c r="J44" s="310">
        <v>-882.53463635965511</v>
      </c>
      <c r="K44" s="310">
        <v>2982.4873583816343</v>
      </c>
      <c r="L44" s="310">
        <v>1519.3818944583099</v>
      </c>
      <c r="M44" s="230">
        <v>22</v>
      </c>
    </row>
    <row r="45" spans="1:13" s="55" customFormat="1" ht="15" customHeight="1" x14ac:dyDescent="0.2">
      <c r="A45" s="95"/>
      <c r="B45" s="114"/>
      <c r="C45" s="114" t="s">
        <v>170</v>
      </c>
      <c r="D45" s="310"/>
      <c r="E45" s="310"/>
      <c r="F45" s="310"/>
      <c r="G45" s="310"/>
      <c r="H45" s="310"/>
      <c r="I45" s="310"/>
      <c r="J45" s="310"/>
      <c r="K45" s="310"/>
      <c r="L45" s="310"/>
      <c r="M45" s="230"/>
    </row>
    <row r="46" spans="1:13" s="55" customFormat="1" ht="15" customHeight="1" x14ac:dyDescent="0.2">
      <c r="A46" s="95"/>
      <c r="B46" s="114"/>
      <c r="C46" s="119" t="s">
        <v>171</v>
      </c>
      <c r="D46" s="310"/>
      <c r="E46" s="310"/>
      <c r="F46" s="310"/>
      <c r="G46" s="310"/>
      <c r="H46" s="310"/>
      <c r="I46" s="310"/>
      <c r="J46" s="310"/>
      <c r="K46" s="310"/>
      <c r="L46" s="310"/>
      <c r="M46" s="230"/>
    </row>
    <row r="47" spans="1:13" s="61" customFormat="1" ht="15" customHeight="1" x14ac:dyDescent="0.2">
      <c r="A47" s="284"/>
      <c r="B47" s="288"/>
      <c r="C47" s="116" t="s">
        <v>1726</v>
      </c>
      <c r="D47" s="313">
        <v>173876.62827605041</v>
      </c>
      <c r="E47" s="313">
        <v>172766.32839278944</v>
      </c>
      <c r="F47" s="313">
        <v>-117685.34371910589</v>
      </c>
      <c r="G47" s="313">
        <v>-26780.976901625127</v>
      </c>
      <c r="H47" s="313">
        <v>-9497.8225490926561</v>
      </c>
      <c r="I47" s="313">
        <v>22531.554593634395</v>
      </c>
      <c r="J47" s="313">
        <v>-18970.833431557319</v>
      </c>
      <c r="K47" s="313">
        <v>37607.516834869733</v>
      </c>
      <c r="L47" s="313">
        <v>370969.15701865504</v>
      </c>
      <c r="M47" s="288"/>
    </row>
    <row r="48" spans="1:13" s="55" customFormat="1" ht="15" customHeight="1" x14ac:dyDescent="0.2">
      <c r="A48" s="95"/>
      <c r="B48" s="288"/>
      <c r="C48" s="117" t="s">
        <v>1727</v>
      </c>
      <c r="D48" s="95"/>
      <c r="E48" s="95"/>
      <c r="F48" s="95"/>
      <c r="G48" s="95"/>
      <c r="H48" s="95"/>
      <c r="I48" s="95"/>
      <c r="J48" s="95"/>
      <c r="K48" s="95"/>
      <c r="L48" s="95"/>
      <c r="M48" s="288"/>
    </row>
    <row r="49" spans="1:19" ht="12.95" customHeight="1" x14ac:dyDescent="0.2">
      <c r="A49" s="95"/>
      <c r="B49" s="337"/>
      <c r="C49" s="297"/>
      <c r="D49" s="297"/>
      <c r="E49" s="297"/>
      <c r="F49" s="297"/>
      <c r="G49" s="297"/>
      <c r="H49" s="297"/>
      <c r="I49" s="297"/>
      <c r="J49" s="297"/>
      <c r="K49" s="297"/>
      <c r="L49" s="341"/>
      <c r="M49" s="335"/>
      <c r="N49" s="40"/>
      <c r="O49" s="40"/>
      <c r="P49" s="40"/>
      <c r="Q49" s="40"/>
      <c r="R49" s="40"/>
      <c r="S49" s="40"/>
    </row>
    <row r="50" spans="1:19" ht="12.95" customHeight="1" x14ac:dyDescent="0.2">
      <c r="A50" s="95"/>
      <c r="B50" s="278" t="s">
        <v>1699</v>
      </c>
      <c r="C50" s="297"/>
      <c r="D50" s="297"/>
      <c r="E50" s="297"/>
      <c r="F50" s="297"/>
      <c r="G50" s="297"/>
      <c r="H50" s="297"/>
      <c r="I50" s="297"/>
      <c r="J50" s="297"/>
      <c r="K50" s="297"/>
      <c r="L50" s="341"/>
      <c r="M50" s="340"/>
      <c r="N50" s="40"/>
      <c r="O50" s="40"/>
      <c r="P50" s="40"/>
      <c r="Q50" s="40"/>
      <c r="R50" s="40"/>
      <c r="S50" s="40"/>
    </row>
    <row r="51" spans="1:19" ht="24" customHeight="1" x14ac:dyDescent="0.2">
      <c r="A51" s="95"/>
      <c r="B51" s="442" t="s">
        <v>1781</v>
      </c>
      <c r="C51" s="443"/>
      <c r="D51" s="443"/>
      <c r="E51" s="443"/>
      <c r="F51" s="443"/>
      <c r="G51" s="443"/>
      <c r="H51" s="297"/>
      <c r="I51" s="297"/>
      <c r="J51" s="297"/>
      <c r="K51" s="297"/>
      <c r="L51" s="341"/>
      <c r="M51" s="340"/>
      <c r="N51" s="40"/>
      <c r="O51" s="40"/>
      <c r="P51" s="40"/>
      <c r="Q51" s="40"/>
      <c r="R51" s="40"/>
      <c r="S51" s="40"/>
    </row>
    <row r="52" spans="1:19" ht="12.95" customHeight="1" x14ac:dyDescent="0.2">
      <c r="A52" s="95"/>
      <c r="B52" s="295"/>
      <c r="C52" s="297"/>
      <c r="D52" s="297"/>
      <c r="E52" s="297"/>
      <c r="F52" s="297"/>
      <c r="G52" s="297"/>
      <c r="H52" s="297"/>
      <c r="I52" s="297"/>
      <c r="J52" s="297"/>
      <c r="K52" s="297"/>
      <c r="L52" s="341"/>
      <c r="M52" s="340"/>
      <c r="N52" s="40"/>
      <c r="O52" s="40"/>
      <c r="P52" s="40"/>
      <c r="Q52" s="40"/>
      <c r="R52" s="40"/>
      <c r="S52" s="40"/>
    </row>
    <row r="53" spans="1:19" ht="10.5" customHeight="1" x14ac:dyDescent="0.2">
      <c r="L53" s="40"/>
      <c r="M53" s="49"/>
      <c r="N53" s="40"/>
      <c r="O53" s="40"/>
      <c r="P53" s="40"/>
      <c r="Q53" s="40"/>
      <c r="R53" s="40"/>
      <c r="S53" s="40"/>
    </row>
  </sheetData>
  <mergeCells count="1">
    <mergeCell ref="B51:G51"/>
  </mergeCells>
  <phoneticPr fontId="0" type="noConversion"/>
  <pageMargins left="0.39370078740157483" right="0.39370078740157483" top="0.78740157480314965" bottom="0.39370078740157483" header="0.51181102362204722" footer="0.51181102362204722"/>
  <pageSetup paperSize="9" firstPageNumber="74" orientation="portrait" useFirstPageNumber="1" r:id="rId1"/>
  <headerFooter alignWithMargins="0">
    <oddHeader>&amp;C– &amp;P –&amp;RFinland 2010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/>
  <dimension ref="A1:AS56"/>
  <sheetViews>
    <sheetView zoomScale="75" workbookViewId="0">
      <pane xSplit="3" ySplit="18" topLeftCell="D19" activePane="bottomRight" state="frozen"/>
      <selection activeCell="D41" sqref="D41"/>
      <selection pane="topRight" activeCell="D41" sqref="D41"/>
      <selection pane="bottomLeft" activeCell="D41" sqref="D41"/>
      <selection pane="bottomRight" activeCell="K49" sqref="K49"/>
    </sheetView>
  </sheetViews>
  <sheetFormatPr defaultColWidth="8.85546875" defaultRowHeight="12.75" x14ac:dyDescent="0.2"/>
  <cols>
    <col min="1" max="1" width="8.85546875" style="31" hidden="1" customWidth="1"/>
    <col min="2" max="2" width="3.7109375" style="44" customWidth="1"/>
    <col min="3" max="3" width="21.7109375" style="31" customWidth="1"/>
    <col min="4" max="4" width="12.7109375" style="31" customWidth="1"/>
    <col min="5" max="5" width="14.42578125" style="31" customWidth="1"/>
    <col min="6" max="6" width="12.7109375" style="31" customWidth="1"/>
    <col min="7" max="7" width="13.28515625" style="31" customWidth="1"/>
    <col min="8" max="8" width="14.85546875" style="31" customWidth="1"/>
    <col min="9" max="9" width="17.7109375" style="31" customWidth="1"/>
    <col min="10" max="10" width="20.140625" style="31" customWidth="1"/>
    <col min="11" max="11" width="17.7109375" style="31" customWidth="1"/>
    <col min="12" max="12" width="22" style="31" customWidth="1"/>
    <col min="13" max="13" width="3.7109375" style="44" customWidth="1"/>
    <col min="14" max="16384" width="8.85546875" style="31"/>
  </cols>
  <sheetData>
    <row r="1" spans="1:45" s="45" customFormat="1" ht="14.1" customHeight="1" x14ac:dyDescent="0.2">
      <c r="A1" s="297"/>
      <c r="B1" s="316"/>
      <c r="C1" s="50" t="s">
        <v>1718</v>
      </c>
      <c r="D1" s="297"/>
      <c r="E1" s="297"/>
      <c r="F1" s="297"/>
      <c r="G1" s="297"/>
      <c r="H1" s="297"/>
      <c r="I1" s="297"/>
      <c r="J1" s="297"/>
      <c r="K1" s="297"/>
      <c r="L1" s="297"/>
      <c r="M1" s="316"/>
      <c r="N1" s="297"/>
    </row>
    <row r="2" spans="1:45" s="45" customFormat="1" ht="14.1" customHeight="1" x14ac:dyDescent="0.2">
      <c r="A2" s="297"/>
      <c r="B2" s="316"/>
      <c r="C2" s="50" t="s">
        <v>1719</v>
      </c>
      <c r="D2" s="297"/>
      <c r="E2" s="297"/>
      <c r="F2" s="297"/>
      <c r="G2" s="297"/>
      <c r="H2" s="297"/>
      <c r="I2" s="297"/>
      <c r="J2" s="297"/>
      <c r="K2" s="341"/>
      <c r="L2" s="341"/>
      <c r="M2" s="316"/>
      <c r="N2" s="297"/>
    </row>
    <row r="3" spans="1:45" s="45" customFormat="1" ht="14.1" customHeight="1" x14ac:dyDescent="0.2">
      <c r="A3" s="297"/>
      <c r="B3" s="316"/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16"/>
      <c r="N3" s="297"/>
    </row>
    <row r="4" spans="1:45" s="45" customFormat="1" ht="14.1" customHeight="1" x14ac:dyDescent="0.2">
      <c r="A4" s="297"/>
      <c r="B4" s="316"/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316"/>
      <c r="N4" s="297"/>
    </row>
    <row r="5" spans="1:45" s="45" customFormat="1" ht="14.1" customHeight="1" x14ac:dyDescent="0.2">
      <c r="A5" s="297"/>
      <c r="B5" s="316"/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316"/>
      <c r="N5" s="297"/>
    </row>
    <row r="6" spans="1:45" s="45" customFormat="1" ht="14.1" customHeight="1" x14ac:dyDescent="0.2">
      <c r="A6" s="297"/>
      <c r="B6" s="316"/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16"/>
      <c r="N6" s="297"/>
    </row>
    <row r="7" spans="1:45" s="45" customFormat="1" ht="14.1" customHeight="1" x14ac:dyDescent="0.2">
      <c r="A7" s="297"/>
      <c r="B7" s="316"/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16"/>
      <c r="N7" s="297"/>
    </row>
    <row r="8" spans="1:45" s="45" customFormat="1" ht="14.1" customHeight="1" x14ac:dyDescent="0.2">
      <c r="A8" s="297"/>
      <c r="B8" s="316"/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16"/>
      <c r="N8" s="297"/>
    </row>
    <row r="9" spans="1:45" s="45" customFormat="1" ht="14.1" customHeight="1" x14ac:dyDescent="0.2">
      <c r="A9" s="297"/>
      <c r="B9" s="316"/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16"/>
      <c r="N9" s="297"/>
    </row>
    <row r="10" spans="1:45" s="45" customFormat="1" ht="14.1" customHeight="1" x14ac:dyDescent="0.2">
      <c r="A10" s="297"/>
      <c r="B10" s="316"/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16"/>
      <c r="N10" s="297"/>
    </row>
    <row r="11" spans="1:45" s="45" customFormat="1" ht="14.1" customHeight="1" x14ac:dyDescent="0.2">
      <c r="A11" s="297"/>
      <c r="B11" s="316"/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16"/>
      <c r="N11" s="297"/>
    </row>
    <row r="12" spans="1:45" s="45" customFormat="1" ht="14.1" customHeight="1" x14ac:dyDescent="0.2">
      <c r="A12" s="297"/>
      <c r="B12" s="316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16"/>
      <c r="N12" s="297"/>
    </row>
    <row r="13" spans="1:45" s="45" customFormat="1" ht="14.1" customHeight="1" x14ac:dyDescent="0.2">
      <c r="A13" s="297"/>
      <c r="B13" s="316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16"/>
      <c r="N13" s="297"/>
    </row>
    <row r="14" spans="1:45" s="55" customFormat="1" ht="14.1" customHeight="1" x14ac:dyDescent="0.2">
      <c r="A14" s="95"/>
      <c r="B14" s="428"/>
      <c r="C14" s="429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28"/>
      <c r="N14" s="95"/>
    </row>
    <row r="15" spans="1:45" ht="10.9" hidden="1" customHeight="1" x14ac:dyDescent="0.2">
      <c r="A15" s="368"/>
      <c r="B15" s="316"/>
      <c r="C15" s="110"/>
      <c r="D15" s="297" t="s">
        <v>1226</v>
      </c>
      <c r="E15" s="297" t="s">
        <v>1335</v>
      </c>
      <c r="F15" s="297" t="s">
        <v>949</v>
      </c>
      <c r="G15" s="297" t="s">
        <v>750</v>
      </c>
      <c r="H15" s="297" t="s">
        <v>950</v>
      </c>
      <c r="I15" s="297" t="s">
        <v>951</v>
      </c>
      <c r="J15" s="297" t="s">
        <v>952</v>
      </c>
      <c r="K15" s="297" t="s">
        <v>1336</v>
      </c>
      <c r="L15" s="297" t="s">
        <v>959</v>
      </c>
      <c r="M15" s="316"/>
      <c r="N15" s="368"/>
    </row>
    <row r="16" spans="1:45" ht="10.9" hidden="1" customHeight="1" x14ac:dyDescent="0.2">
      <c r="A16" s="368"/>
      <c r="B16" s="316"/>
      <c r="C16" s="110"/>
      <c r="D16" s="297"/>
      <c r="E16" s="297"/>
      <c r="F16" s="297"/>
      <c r="G16" s="297"/>
      <c r="H16" s="297"/>
      <c r="I16" s="297"/>
      <c r="J16" s="297"/>
      <c r="K16" s="297" t="s">
        <v>957</v>
      </c>
      <c r="L16" s="297" t="s">
        <v>960</v>
      </c>
      <c r="M16" s="316"/>
      <c r="N16" s="368"/>
      <c r="P16" s="31" t="e">
        <f>Valuutta</f>
        <v>#REF!</v>
      </c>
      <c r="AE16" s="31" t="e">
        <f>Valuutta</f>
        <v>#REF!</v>
      </c>
      <c r="AS16" s="31" t="e">
        <f>Valuutta</f>
        <v>#REF!</v>
      </c>
    </row>
    <row r="17" spans="1:14" ht="10.9" hidden="1" customHeight="1" x14ac:dyDescent="0.2">
      <c r="A17" s="368"/>
      <c r="B17" s="316"/>
      <c r="C17" s="110"/>
      <c r="D17" s="297" t="s">
        <v>1227</v>
      </c>
      <c r="E17" s="297" t="s">
        <v>1337</v>
      </c>
      <c r="F17" s="297" t="s">
        <v>953</v>
      </c>
      <c r="G17" s="297" t="s">
        <v>751</v>
      </c>
      <c r="H17" s="297" t="s">
        <v>954</v>
      </c>
      <c r="I17" s="297" t="s">
        <v>955</v>
      </c>
      <c r="J17" s="297" t="s">
        <v>956</v>
      </c>
      <c r="K17" s="297" t="s">
        <v>1338</v>
      </c>
      <c r="L17" s="297" t="s">
        <v>961</v>
      </c>
      <c r="M17" s="316"/>
      <c r="N17" s="368"/>
    </row>
    <row r="18" spans="1:14" ht="10.9" hidden="1" customHeight="1" x14ac:dyDescent="0.2">
      <c r="A18" s="368"/>
      <c r="B18" s="316"/>
      <c r="C18" s="110"/>
      <c r="D18" s="297"/>
      <c r="E18" s="297"/>
      <c r="F18" s="297"/>
      <c r="G18" s="297"/>
      <c r="H18" s="297"/>
      <c r="I18" s="297"/>
      <c r="J18" s="297"/>
      <c r="K18" s="297" t="s">
        <v>958</v>
      </c>
      <c r="L18" s="297" t="s">
        <v>962</v>
      </c>
      <c r="M18" s="316"/>
      <c r="N18" s="368"/>
    </row>
    <row r="19" spans="1:14" s="55" customFormat="1" ht="26.25" customHeight="1" x14ac:dyDescent="0.2">
      <c r="A19" s="96" t="str">
        <f>'1. Tuloslaskelma'!A15</f>
        <v>0205048-2</v>
      </c>
      <c r="B19" s="230">
        <v>1</v>
      </c>
      <c r="C19" s="282" t="s">
        <v>530</v>
      </c>
      <c r="D19" s="310">
        <v>0</v>
      </c>
      <c r="E19" s="310">
        <v>0</v>
      </c>
      <c r="F19" s="310">
        <v>0</v>
      </c>
      <c r="G19" s="310">
        <v>0</v>
      </c>
      <c r="H19" s="310">
        <v>0</v>
      </c>
      <c r="I19" s="310">
        <v>0</v>
      </c>
      <c r="J19" s="310">
        <v>0</v>
      </c>
      <c r="K19" s="310">
        <v>0</v>
      </c>
      <c r="L19" s="310">
        <v>0.1679999717444331</v>
      </c>
      <c r="M19" s="230">
        <v>1</v>
      </c>
      <c r="N19" s="95"/>
    </row>
    <row r="20" spans="1:14" s="55" customFormat="1" ht="15" customHeight="1" x14ac:dyDescent="0.2">
      <c r="A20" s="96" t="str">
        <f>'1. Tuloslaskelma'!A16</f>
        <v>0719290-6</v>
      </c>
      <c r="B20" s="230">
        <v>2</v>
      </c>
      <c r="C20" s="282" t="s">
        <v>1369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230">
        <v>2</v>
      </c>
      <c r="N20" s="95"/>
    </row>
    <row r="21" spans="1:14" s="55" customFormat="1" ht="15" customHeight="1" x14ac:dyDescent="0.2">
      <c r="A21" s="96" t="str">
        <f>'1. Tuloslaskelma'!A17</f>
        <v>1715947-2</v>
      </c>
      <c r="B21" s="230">
        <v>3</v>
      </c>
      <c r="C21" s="282" t="s">
        <v>395</v>
      </c>
      <c r="D21" s="310">
        <v>0</v>
      </c>
      <c r="E21" s="310">
        <v>0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310">
        <v>0</v>
      </c>
      <c r="L21" s="310">
        <v>0</v>
      </c>
      <c r="M21" s="230">
        <v>3</v>
      </c>
      <c r="N21" s="95"/>
    </row>
    <row r="22" spans="1:14" s="55" customFormat="1" ht="15" customHeight="1" x14ac:dyDescent="0.2">
      <c r="A22" s="96" t="str">
        <f>'1. Tuloslaskelma'!A18</f>
        <v>0947118-3</v>
      </c>
      <c r="B22" s="230">
        <v>4</v>
      </c>
      <c r="C22" s="282" t="s">
        <v>531</v>
      </c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  <c r="L22" s="310">
        <v>0</v>
      </c>
      <c r="M22" s="230">
        <v>4</v>
      </c>
      <c r="N22" s="95"/>
    </row>
    <row r="23" spans="1:14" s="55" customFormat="1" ht="15" customHeight="1" x14ac:dyDescent="0.2">
      <c r="A23" s="96" t="str">
        <f>'1. Tuloslaskelma'!A19</f>
        <v>0196741-6</v>
      </c>
      <c r="B23" s="230">
        <v>5</v>
      </c>
      <c r="C23" s="282" t="s">
        <v>532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230">
        <v>5</v>
      </c>
      <c r="N23" s="95"/>
    </row>
    <row r="24" spans="1:14" s="55" customFormat="1" ht="15" customHeight="1" x14ac:dyDescent="0.2">
      <c r="A24" s="96" t="str">
        <f>'1. Tuloslaskelma'!A20</f>
        <v>0196826-7</v>
      </c>
      <c r="B24" s="230">
        <v>6</v>
      </c>
      <c r="C24" s="282" t="s">
        <v>533</v>
      </c>
      <c r="D24" s="310">
        <v>533.53891026519705</v>
      </c>
      <c r="E24" s="310">
        <v>518.88891272914975</v>
      </c>
      <c r="F24" s="310">
        <v>190.12496802327587</v>
      </c>
      <c r="G24" s="310">
        <v>-376.12393674049503</v>
      </c>
      <c r="H24" s="310">
        <v>0</v>
      </c>
      <c r="I24" s="310">
        <v>50</v>
      </c>
      <c r="J24" s="310">
        <v>0</v>
      </c>
      <c r="K24" s="310">
        <v>124.6599790336966</v>
      </c>
      <c r="L24" s="310">
        <v>494.13991689163197</v>
      </c>
      <c r="M24" s="230">
        <v>6</v>
      </c>
      <c r="N24" s="95"/>
    </row>
    <row r="25" spans="1:14" s="55" customFormat="1" ht="15" customHeight="1" x14ac:dyDescent="0.2">
      <c r="A25" s="96" t="str">
        <f>'1. Tuloslaskelma'!A21</f>
        <v>0944524-1</v>
      </c>
      <c r="B25" s="230">
        <v>7</v>
      </c>
      <c r="C25" s="282" t="s">
        <v>534</v>
      </c>
      <c r="D25" s="310">
        <v>13637.380706357215</v>
      </c>
      <c r="E25" s="310">
        <v>12532.500892184662</v>
      </c>
      <c r="F25" s="310">
        <v>-2080.0176501661444</v>
      </c>
      <c r="G25" s="310">
        <v>-3077.8320123458152</v>
      </c>
      <c r="H25" s="310">
        <v>-1530.6277425668936</v>
      </c>
      <c r="I25" s="310">
        <v>79</v>
      </c>
      <c r="J25" s="310">
        <v>-1569.0817360993965</v>
      </c>
      <c r="K25" s="310">
        <v>14648.848126240611</v>
      </c>
      <c r="L25" s="310">
        <v>627.61747444231833</v>
      </c>
      <c r="M25" s="230">
        <v>7</v>
      </c>
      <c r="N25" s="95"/>
    </row>
    <row r="26" spans="1:14" s="55" customFormat="1" ht="15" customHeight="1" x14ac:dyDescent="0.2">
      <c r="A26" s="96" t="str">
        <f>'1. Tuloslaskelma'!A22</f>
        <v>1614120-3</v>
      </c>
      <c r="B26" s="230">
        <v>8</v>
      </c>
      <c r="C26" s="282" t="s">
        <v>396</v>
      </c>
      <c r="D26" s="310">
        <v>5924.8145835177202</v>
      </c>
      <c r="E26" s="310">
        <v>4972.3277437145071</v>
      </c>
      <c r="F26" s="310">
        <v>-375.91013677645356</v>
      </c>
      <c r="G26" s="310">
        <v>-393.20297386800712</v>
      </c>
      <c r="H26" s="310">
        <v>-3.5038494106948326</v>
      </c>
      <c r="I26" s="310">
        <v>12</v>
      </c>
      <c r="J26" s="310">
        <v>0</v>
      </c>
      <c r="K26" s="310">
        <v>11780.585028647829</v>
      </c>
      <c r="L26" s="310">
        <v>4571.1056311952216</v>
      </c>
      <c r="M26" s="230">
        <v>8</v>
      </c>
      <c r="N26" s="95"/>
    </row>
    <row r="27" spans="1:14" s="55" customFormat="1" ht="15" customHeight="1" x14ac:dyDescent="0.2">
      <c r="A27" s="96" t="str">
        <f>'1. Tuloslaskelma'!A23</f>
        <v>1645428-5</v>
      </c>
      <c r="B27" s="230">
        <v>9</v>
      </c>
      <c r="C27" s="282" t="s">
        <v>535</v>
      </c>
      <c r="D27" s="393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230">
        <v>9</v>
      </c>
      <c r="N27" s="95"/>
    </row>
    <row r="28" spans="1:14" s="55" customFormat="1" ht="15" customHeight="1" x14ac:dyDescent="0.2">
      <c r="A28" s="96" t="str">
        <f>'1. Tuloslaskelma'!A24</f>
        <v>0117107-1</v>
      </c>
      <c r="B28" s="230">
        <v>10</v>
      </c>
      <c r="C28" s="282" t="s">
        <v>536</v>
      </c>
      <c r="D28" s="310">
        <v>0</v>
      </c>
      <c r="E28" s="310">
        <v>0</v>
      </c>
      <c r="F28" s="310">
        <v>0</v>
      </c>
      <c r="G28" s="310">
        <v>0</v>
      </c>
      <c r="H28" s="310">
        <v>0</v>
      </c>
      <c r="I28" s="310">
        <v>0</v>
      </c>
      <c r="J28" s="310">
        <v>0</v>
      </c>
      <c r="K28" s="310">
        <v>0</v>
      </c>
      <c r="L28" s="310">
        <v>0</v>
      </c>
      <c r="M28" s="230">
        <v>10</v>
      </c>
      <c r="N28" s="95"/>
    </row>
    <row r="29" spans="1:14" s="55" customFormat="1" ht="15" customHeight="1" x14ac:dyDescent="0.2">
      <c r="A29" s="96" t="str">
        <f>'1. Tuloslaskelma'!A25</f>
        <v>0200030-3</v>
      </c>
      <c r="B29" s="230">
        <v>11</v>
      </c>
      <c r="C29" s="282" t="s">
        <v>537</v>
      </c>
      <c r="D29" s="310">
        <v>15670.861564350289</v>
      </c>
      <c r="E29" s="310">
        <v>15670.861564350289</v>
      </c>
      <c r="F29" s="310">
        <v>-2787.690221144162</v>
      </c>
      <c r="G29" s="310">
        <v>-3692.6301289441958</v>
      </c>
      <c r="H29" s="310">
        <v>0</v>
      </c>
      <c r="I29" s="310">
        <v>232</v>
      </c>
      <c r="J29" s="310">
        <v>0</v>
      </c>
      <c r="K29" s="310">
        <v>0</v>
      </c>
      <c r="L29" s="310">
        <v>11255.885396895972</v>
      </c>
      <c r="M29" s="230">
        <v>11</v>
      </c>
      <c r="N29" s="95"/>
    </row>
    <row r="30" spans="1:14" s="55" customFormat="1" ht="15" customHeight="1" x14ac:dyDescent="0.2">
      <c r="A30" s="96" t="str">
        <f>'1. Tuloslaskelma'!A26</f>
        <v>0149782-1</v>
      </c>
      <c r="B30" s="230">
        <v>12</v>
      </c>
      <c r="C30" s="282" t="s">
        <v>538</v>
      </c>
      <c r="D30" s="393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230">
        <v>12</v>
      </c>
      <c r="N30" s="95"/>
    </row>
    <row r="31" spans="1:14" s="55" customFormat="1" ht="15" customHeight="1" x14ac:dyDescent="0.2">
      <c r="A31" s="96" t="str">
        <f>'1. Tuloslaskelma'!A27</f>
        <v>0146905-4</v>
      </c>
      <c r="B31" s="230">
        <v>13</v>
      </c>
      <c r="C31" s="282" t="s">
        <v>539</v>
      </c>
      <c r="D31" s="310">
        <v>1.3877397665989262</v>
      </c>
      <c r="E31" s="310">
        <v>-0.28411995221445424</v>
      </c>
      <c r="F31" s="310">
        <v>-2.1891656233122996E-2</v>
      </c>
      <c r="G31" s="310">
        <v>-70.228150230667481</v>
      </c>
      <c r="H31" s="310">
        <v>0</v>
      </c>
      <c r="I31" s="310">
        <v>0</v>
      </c>
      <c r="J31" s="310">
        <v>0</v>
      </c>
      <c r="K31" s="310">
        <v>3.4687594165965465</v>
      </c>
      <c r="L31" s="310">
        <v>9.0209984827769693E-2</v>
      </c>
      <c r="M31" s="230">
        <v>13</v>
      </c>
      <c r="N31" s="95"/>
    </row>
    <row r="32" spans="1:14" s="55" customFormat="1" ht="15" customHeight="1" x14ac:dyDescent="0.2">
      <c r="A32" s="96" t="str">
        <f>'1. Tuloslaskelma'!A28</f>
        <v>0145065-2</v>
      </c>
      <c r="B32" s="230">
        <v>14</v>
      </c>
      <c r="C32" s="282" t="s">
        <v>540</v>
      </c>
      <c r="D32" s="310">
        <v>0</v>
      </c>
      <c r="E32" s="310">
        <v>0</v>
      </c>
      <c r="F32" s="310">
        <v>0</v>
      </c>
      <c r="G32" s="310">
        <v>0</v>
      </c>
      <c r="H32" s="310">
        <v>0</v>
      </c>
      <c r="I32" s="310">
        <v>0</v>
      </c>
      <c r="J32" s="310">
        <v>0</v>
      </c>
      <c r="K32" s="310">
        <v>0</v>
      </c>
      <c r="L32" s="310">
        <v>0</v>
      </c>
      <c r="M32" s="230">
        <v>14</v>
      </c>
      <c r="N32" s="95"/>
    </row>
    <row r="33" spans="1:14" s="55" customFormat="1" ht="15" customHeight="1" x14ac:dyDescent="0.2">
      <c r="A33" s="96" t="str">
        <f>'1. Tuloslaskelma'!A29</f>
        <v>0117081-0</v>
      </c>
      <c r="B33" s="230">
        <v>15</v>
      </c>
      <c r="C33" s="282" t="s">
        <v>815</v>
      </c>
      <c r="D33" s="310">
        <v>0</v>
      </c>
      <c r="E33" s="310">
        <v>0</v>
      </c>
      <c r="F33" s="310">
        <v>0</v>
      </c>
      <c r="G33" s="310">
        <v>0</v>
      </c>
      <c r="H33" s="310">
        <v>0</v>
      </c>
      <c r="I33" s="310">
        <v>0</v>
      </c>
      <c r="J33" s="310">
        <v>0</v>
      </c>
      <c r="K33" s="310">
        <v>26.689995511065007</v>
      </c>
      <c r="L33" s="310">
        <v>0</v>
      </c>
      <c r="M33" s="230">
        <v>15</v>
      </c>
      <c r="N33" s="95"/>
    </row>
    <row r="34" spans="1:14" s="55" customFormat="1" ht="15" customHeight="1" x14ac:dyDescent="0.2">
      <c r="A34" s="96" t="str">
        <f>'1. Tuloslaskelma'!A30</f>
        <v>0211695-5</v>
      </c>
      <c r="B34" s="230">
        <v>16</v>
      </c>
      <c r="C34" s="282" t="s">
        <v>541</v>
      </c>
      <c r="D34" s="310">
        <v>0</v>
      </c>
      <c r="E34" s="310">
        <v>0</v>
      </c>
      <c r="F34" s="310">
        <v>2.3531196042336928</v>
      </c>
      <c r="G34" s="310">
        <v>0</v>
      </c>
      <c r="H34" s="310">
        <v>-0.94124784169347731</v>
      </c>
      <c r="I34" s="310">
        <v>0</v>
      </c>
      <c r="J34" s="310">
        <v>0</v>
      </c>
      <c r="K34" s="310">
        <v>0</v>
      </c>
      <c r="L34" s="310">
        <v>0</v>
      </c>
      <c r="M34" s="230">
        <v>16</v>
      </c>
      <c r="N34" s="95"/>
    </row>
    <row r="35" spans="1:14" s="55" customFormat="1" ht="15" customHeight="1" x14ac:dyDescent="0.2">
      <c r="A35" s="105" t="s">
        <v>1664</v>
      </c>
      <c r="B35" s="230">
        <v>17</v>
      </c>
      <c r="C35" s="282" t="s">
        <v>1661</v>
      </c>
      <c r="D35" s="310">
        <v>0</v>
      </c>
      <c r="E35" s="310">
        <v>0</v>
      </c>
      <c r="F35" s="310">
        <v>0</v>
      </c>
      <c r="G35" s="310">
        <v>0</v>
      </c>
      <c r="H35" s="310">
        <v>0</v>
      </c>
      <c r="I35" s="310">
        <v>0</v>
      </c>
      <c r="J35" s="310">
        <v>0</v>
      </c>
      <c r="K35" s="310">
        <v>0</v>
      </c>
      <c r="L35" s="310">
        <v>0</v>
      </c>
      <c r="M35" s="230">
        <v>17</v>
      </c>
      <c r="N35" s="95"/>
    </row>
    <row r="36" spans="1:14" s="55" customFormat="1" ht="15" customHeight="1" x14ac:dyDescent="0.2">
      <c r="A36" s="96" t="str">
        <f>'1. Tuloslaskelma'!A32</f>
        <v>1458359-3</v>
      </c>
      <c r="B36" s="230">
        <v>18</v>
      </c>
      <c r="C36" s="282" t="s">
        <v>55</v>
      </c>
      <c r="D36" s="310">
        <v>2426.6840018610496</v>
      </c>
      <c r="E36" s="310">
        <v>2412.6008642296633</v>
      </c>
      <c r="F36" s="310">
        <v>-1350.0101629445896</v>
      </c>
      <c r="G36" s="310">
        <v>-660.70050887815137</v>
      </c>
      <c r="H36" s="310">
        <v>-1057.5023521408723</v>
      </c>
      <c r="I36" s="310">
        <v>26</v>
      </c>
      <c r="J36" s="310">
        <v>-226.5599618953498</v>
      </c>
      <c r="K36" s="310">
        <v>19043.740177072828</v>
      </c>
      <c r="L36" s="310">
        <v>3055.0954861698256</v>
      </c>
      <c r="M36" s="230">
        <v>18</v>
      </c>
      <c r="N36" s="95"/>
    </row>
    <row r="37" spans="1:14" s="55" customFormat="1" ht="15" customHeight="1" x14ac:dyDescent="0.2">
      <c r="A37" s="96" t="str">
        <f>'1. Tuloslaskelma'!A33</f>
        <v>0211034-2</v>
      </c>
      <c r="B37" s="230">
        <v>19</v>
      </c>
      <c r="C37" s="282" t="s">
        <v>542</v>
      </c>
      <c r="D37" s="310">
        <v>2676.5002798449677</v>
      </c>
      <c r="E37" s="310">
        <v>2984.3512080681585</v>
      </c>
      <c r="F37" s="310">
        <v>478.939158846216</v>
      </c>
      <c r="G37" s="310">
        <v>3.2790897264966361</v>
      </c>
      <c r="H37" s="310">
        <v>-667.8078276827863</v>
      </c>
      <c r="I37" s="310">
        <v>9</v>
      </c>
      <c r="J37" s="310">
        <v>-690.40028388300789</v>
      </c>
      <c r="K37" s="310">
        <v>5195.1991262302299</v>
      </c>
      <c r="L37" s="310">
        <v>1028.53482701286</v>
      </c>
      <c r="M37" s="230">
        <v>19</v>
      </c>
      <c r="N37" s="95"/>
    </row>
    <row r="38" spans="1:14" s="55" customFormat="1" ht="15" customHeight="1" x14ac:dyDescent="0.2">
      <c r="A38" s="96" t="str">
        <f>'1. Tuloslaskelma'!A34</f>
        <v>0116717-9</v>
      </c>
      <c r="B38" s="230">
        <v>20</v>
      </c>
      <c r="C38" s="282" t="s">
        <v>543</v>
      </c>
      <c r="D38" s="310">
        <v>0</v>
      </c>
      <c r="E38" s="310">
        <v>0</v>
      </c>
      <c r="F38" s="310">
        <v>0</v>
      </c>
      <c r="G38" s="310">
        <v>0</v>
      </c>
      <c r="H38" s="310">
        <v>0</v>
      </c>
      <c r="I38" s="310">
        <v>0</v>
      </c>
      <c r="J38" s="310">
        <v>0</v>
      </c>
      <c r="K38" s="310">
        <v>0</v>
      </c>
      <c r="L38" s="310">
        <v>0</v>
      </c>
      <c r="M38" s="230">
        <v>20</v>
      </c>
      <c r="N38" s="95"/>
    </row>
    <row r="39" spans="1:14" s="55" customFormat="1" ht="15" customHeight="1" x14ac:dyDescent="0.2">
      <c r="A39" s="96" t="str">
        <f>'1. Tuloslaskelma'!A35</f>
        <v>0145082-0</v>
      </c>
      <c r="B39" s="230">
        <v>21</v>
      </c>
      <c r="C39" s="114" t="s">
        <v>544</v>
      </c>
      <c r="D39" s="310">
        <v>0</v>
      </c>
      <c r="E39" s="310">
        <v>0</v>
      </c>
      <c r="F39" s="310">
        <v>0</v>
      </c>
      <c r="G39" s="310">
        <v>0</v>
      </c>
      <c r="H39" s="310">
        <v>0</v>
      </c>
      <c r="I39" s="310">
        <v>0</v>
      </c>
      <c r="J39" s="310">
        <v>0</v>
      </c>
      <c r="K39" s="310">
        <v>0</v>
      </c>
      <c r="L39" s="310">
        <v>0</v>
      </c>
      <c r="M39" s="230">
        <v>21</v>
      </c>
      <c r="N39" s="95"/>
    </row>
    <row r="40" spans="1:14" s="61" customFormat="1" ht="15" customHeight="1" x14ac:dyDescent="0.2">
      <c r="A40" s="284"/>
      <c r="B40" s="312"/>
      <c r="C40" s="116" t="s">
        <v>1726</v>
      </c>
      <c r="D40" s="313">
        <v>40871.167785963044</v>
      </c>
      <c r="E40" s="313">
        <v>39091.24706532422</v>
      </c>
      <c r="F40" s="313">
        <v>-5922.2328162138574</v>
      </c>
      <c r="G40" s="313">
        <v>-8267.4386212808349</v>
      </c>
      <c r="H40" s="313">
        <v>-3260.3830196429408</v>
      </c>
      <c r="I40" s="313">
        <v>408</v>
      </c>
      <c r="J40" s="313">
        <v>-2486.0419818777541</v>
      </c>
      <c r="K40" s="313">
        <v>50823.191192152852</v>
      </c>
      <c r="L40" s="313">
        <v>21032.636942564404</v>
      </c>
      <c r="M40" s="312"/>
      <c r="N40" s="284"/>
    </row>
    <row r="41" spans="1:14" s="85" customFormat="1" ht="15" customHeight="1" x14ac:dyDescent="0.2">
      <c r="A41" s="287"/>
      <c r="B41" s="364"/>
      <c r="C41" s="117" t="s">
        <v>1727</v>
      </c>
      <c r="D41" s="365"/>
      <c r="E41" s="365"/>
      <c r="F41" s="365"/>
      <c r="G41" s="365"/>
      <c r="H41" s="365"/>
      <c r="I41" s="365"/>
      <c r="J41" s="365"/>
      <c r="K41" s="365"/>
      <c r="L41" s="365"/>
      <c r="M41" s="364"/>
      <c r="N41" s="287"/>
    </row>
    <row r="42" spans="1:14" s="50" customFormat="1" ht="15" hidden="1" customHeight="1" x14ac:dyDescent="0.2">
      <c r="A42" s="368" t="s">
        <v>836</v>
      </c>
      <c r="B42" s="363">
        <v>29</v>
      </c>
      <c r="C42" s="110" t="s">
        <v>1817</v>
      </c>
      <c r="D42" s="349">
        <v>0</v>
      </c>
      <c r="E42" s="349">
        <v>0</v>
      </c>
      <c r="F42" s="349">
        <v>0</v>
      </c>
      <c r="G42" s="349">
        <v>0</v>
      </c>
      <c r="H42" s="349">
        <v>0</v>
      </c>
      <c r="I42" s="349">
        <v>0</v>
      </c>
      <c r="J42" s="349">
        <v>0</v>
      </c>
      <c r="K42" s="349">
        <v>0</v>
      </c>
      <c r="L42" s="349">
        <v>0</v>
      </c>
      <c r="M42" s="230">
        <v>29</v>
      </c>
    </row>
    <row r="43" spans="1:14" s="50" customFormat="1" ht="15" hidden="1" customHeight="1" x14ac:dyDescent="0.2">
      <c r="A43" s="368"/>
      <c r="B43" s="363"/>
      <c r="C43" s="110"/>
      <c r="D43" s="349"/>
      <c r="E43" s="349"/>
      <c r="F43" s="349"/>
      <c r="G43" s="349"/>
      <c r="H43" s="349"/>
      <c r="I43" s="349"/>
      <c r="J43" s="349"/>
      <c r="K43" s="349"/>
      <c r="L43" s="349"/>
      <c r="M43" s="230"/>
    </row>
    <row r="44" spans="1:14" s="50" customFormat="1" ht="10.9" hidden="1" customHeight="1" x14ac:dyDescent="0.2">
      <c r="B44" s="369"/>
      <c r="C44" s="184" t="s">
        <v>1720</v>
      </c>
      <c r="D44" s="370">
        <v>40871.167785963044</v>
      </c>
      <c r="E44" s="370">
        <v>39091.24706532422</v>
      </c>
      <c r="F44" s="370">
        <v>-5922.2328162138574</v>
      </c>
      <c r="G44" s="370">
        <v>-8267.4386212808349</v>
      </c>
      <c r="H44" s="370">
        <v>-3260.3830196429408</v>
      </c>
      <c r="I44" s="370">
        <v>408</v>
      </c>
      <c r="J44" s="370" t="e">
        <v>#VALUE!</v>
      </c>
      <c r="K44" s="370">
        <v>50823.191192152852</v>
      </c>
      <c r="L44" s="370">
        <v>21032.636942564404</v>
      </c>
      <c r="M44" s="369"/>
    </row>
    <row r="45" spans="1:14" ht="10.9" hidden="1" customHeight="1" x14ac:dyDescent="0.2">
      <c r="A45" s="368"/>
      <c r="B45" s="363"/>
      <c r="C45" s="345" t="s">
        <v>169</v>
      </c>
      <c r="D45" s="297"/>
      <c r="E45" s="297"/>
      <c r="F45" s="297"/>
      <c r="G45" s="297"/>
      <c r="H45" s="297"/>
      <c r="I45" s="297"/>
      <c r="J45" s="297"/>
      <c r="K45" s="297"/>
      <c r="L45" s="297"/>
      <c r="M45" s="363"/>
      <c r="N45" s="368"/>
    </row>
    <row r="46" spans="1:14" ht="10.9" customHeight="1" x14ac:dyDescent="0.2">
      <c r="A46" s="371"/>
      <c r="B46" s="363"/>
      <c r="C46" s="110"/>
      <c r="D46" s="349"/>
      <c r="E46" s="349"/>
      <c r="F46" s="349"/>
      <c r="G46" s="349"/>
      <c r="H46" s="349"/>
      <c r="I46" s="349"/>
      <c r="J46" s="349"/>
      <c r="K46" s="349"/>
      <c r="L46" s="349"/>
      <c r="M46" s="363"/>
      <c r="N46" s="368"/>
    </row>
    <row r="47" spans="1:14" ht="12.95" customHeight="1" x14ac:dyDescent="0.2">
      <c r="A47" s="368"/>
      <c r="B47" s="278" t="s">
        <v>1699</v>
      </c>
      <c r="C47" s="372"/>
      <c r="D47" s="297"/>
      <c r="E47" s="297"/>
      <c r="F47" s="297"/>
      <c r="G47" s="297"/>
      <c r="H47" s="297"/>
      <c r="I47" s="296"/>
      <c r="J47" s="296"/>
      <c r="K47" s="368"/>
      <c r="L47" s="368"/>
      <c r="M47" s="335"/>
      <c r="N47" s="368"/>
    </row>
    <row r="48" spans="1:14" ht="25.5" customHeight="1" x14ac:dyDescent="0.2">
      <c r="A48" s="368"/>
      <c r="B48" s="442" t="s">
        <v>1781</v>
      </c>
      <c r="C48" s="443"/>
      <c r="D48" s="443"/>
      <c r="E48" s="443"/>
      <c r="F48" s="443"/>
      <c r="G48" s="443"/>
      <c r="H48" s="443"/>
      <c r="I48" s="296"/>
      <c r="J48" s="296"/>
      <c r="K48" s="368"/>
      <c r="L48" s="368"/>
      <c r="M48" s="335"/>
      <c r="N48" s="368"/>
    </row>
    <row r="49" spans="1:14" ht="12.95" customHeight="1" x14ac:dyDescent="0.2">
      <c r="A49" s="368"/>
      <c r="B49" s="295"/>
      <c r="C49" s="372"/>
      <c r="D49" s="297"/>
      <c r="E49" s="297"/>
      <c r="F49" s="297"/>
      <c r="G49" s="297"/>
      <c r="H49" s="297"/>
      <c r="I49" s="296"/>
      <c r="J49" s="296"/>
      <c r="K49" s="368"/>
      <c r="L49" s="368"/>
      <c r="M49" s="335"/>
      <c r="N49" s="368"/>
    </row>
    <row r="50" spans="1:14" x14ac:dyDescent="0.2">
      <c r="B50" s="41"/>
      <c r="M50" s="41"/>
    </row>
    <row r="51" spans="1:14" x14ac:dyDescent="0.2">
      <c r="B51" s="41"/>
      <c r="M51" s="41"/>
    </row>
    <row r="52" spans="1:14" x14ac:dyDescent="0.2">
      <c r="B52" s="41"/>
      <c r="M52" s="41"/>
    </row>
    <row r="53" spans="1:14" x14ac:dyDescent="0.2">
      <c r="B53" s="48"/>
      <c r="M53" s="48"/>
    </row>
    <row r="54" spans="1:14" x14ac:dyDescent="0.2">
      <c r="B54" s="41"/>
      <c r="M54" s="41"/>
    </row>
    <row r="55" spans="1:14" x14ac:dyDescent="0.2">
      <c r="B55" s="41"/>
      <c r="M55" s="41"/>
    </row>
    <row r="56" spans="1:14" x14ac:dyDescent="0.2">
      <c r="B56" s="41"/>
      <c r="M56" s="41"/>
    </row>
  </sheetData>
  <mergeCells count="1">
    <mergeCell ref="B48:H48"/>
  </mergeCells>
  <phoneticPr fontId="0" type="noConversion"/>
  <pageMargins left="0.39370078740157483" right="0.39370078740157483" top="0.78740157480314965" bottom="0.59055118110236227" header="0.51181102362204722" footer="0.51181102362204722"/>
  <pageSetup paperSize="9" firstPageNumber="76" orientation="portrait" useFirstPageNumber="1" r:id="rId1"/>
  <headerFooter alignWithMargins="0">
    <oddHeader>&amp;C– &amp;P –&amp;RFinland 2010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9"/>
  <dimension ref="A1:AS50"/>
  <sheetViews>
    <sheetView zoomScale="75" workbookViewId="0">
      <pane xSplit="3" ySplit="16" topLeftCell="D17" activePane="bottomRight" state="frozen"/>
      <selection activeCell="D41" sqref="D41"/>
      <selection pane="topRight" activeCell="D41" sqref="D41"/>
      <selection pane="bottomLeft" activeCell="D41" sqref="D41"/>
      <selection pane="bottomRight" activeCell="J48" sqref="J48"/>
    </sheetView>
  </sheetViews>
  <sheetFormatPr defaultColWidth="8.85546875" defaultRowHeight="12.75" x14ac:dyDescent="0.2"/>
  <cols>
    <col min="1" max="1" width="8.85546875" style="95" hidden="1" customWidth="1"/>
    <col min="2" max="2" width="3.7109375" style="44" customWidth="1"/>
    <col min="3" max="3" width="21.7109375" style="31" customWidth="1"/>
    <col min="4" max="4" width="12.7109375" style="31" customWidth="1"/>
    <col min="5" max="5" width="13.85546875" style="31" customWidth="1"/>
    <col min="6" max="6" width="12.7109375" style="31" customWidth="1"/>
    <col min="7" max="7" width="14.28515625" style="31" customWidth="1"/>
    <col min="8" max="8" width="14.7109375" style="31" customWidth="1"/>
    <col min="9" max="9" width="18.85546875" style="31" customWidth="1"/>
    <col min="10" max="10" width="20.42578125" style="31" customWidth="1"/>
    <col min="11" max="11" width="17.7109375" style="31" customWidth="1"/>
    <col min="12" max="12" width="22" style="31" customWidth="1"/>
    <col min="13" max="13" width="3.7109375" style="44" customWidth="1"/>
    <col min="14" max="16384" width="8.85546875" style="31"/>
  </cols>
  <sheetData>
    <row r="1" spans="1:45" s="45" customFormat="1" ht="14.1" customHeight="1" x14ac:dyDescent="0.2">
      <c r="A1" s="95"/>
      <c r="B1" s="316"/>
      <c r="C1" s="50" t="s">
        <v>1721</v>
      </c>
      <c r="D1" s="297"/>
      <c r="E1" s="297"/>
      <c r="F1" s="297"/>
      <c r="G1" s="297"/>
      <c r="H1" s="297"/>
      <c r="I1" s="297"/>
      <c r="J1" s="297"/>
      <c r="K1" s="297"/>
      <c r="L1" s="297"/>
      <c r="M1" s="316"/>
      <c r="N1" s="297"/>
    </row>
    <row r="2" spans="1:45" s="45" customFormat="1" ht="14.1" customHeight="1" x14ac:dyDescent="0.2">
      <c r="A2" s="95"/>
      <c r="B2" s="316"/>
      <c r="C2" s="50" t="s">
        <v>1722</v>
      </c>
      <c r="D2" s="297"/>
      <c r="E2" s="297"/>
      <c r="F2" s="297"/>
      <c r="G2" s="297"/>
      <c r="H2" s="297"/>
      <c r="I2" s="297"/>
      <c r="J2" s="297"/>
      <c r="K2" s="341"/>
      <c r="L2" s="341"/>
      <c r="M2" s="316"/>
      <c r="N2" s="373"/>
    </row>
    <row r="3" spans="1:45" s="45" customFormat="1" ht="14.1" customHeight="1" x14ac:dyDescent="0.2">
      <c r="A3" s="95"/>
      <c r="B3" s="316"/>
      <c r="C3" s="315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16"/>
      <c r="N3" s="373"/>
    </row>
    <row r="4" spans="1:45" s="45" customFormat="1" ht="14.1" customHeight="1" x14ac:dyDescent="0.2">
      <c r="A4" s="95"/>
      <c r="B4" s="316"/>
      <c r="C4" s="110"/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316"/>
      <c r="N4" s="373"/>
    </row>
    <row r="5" spans="1:45" s="45" customFormat="1" ht="14.1" customHeight="1" x14ac:dyDescent="0.2">
      <c r="A5" s="95"/>
      <c r="B5" s="316"/>
      <c r="C5" s="110" t="s">
        <v>40</v>
      </c>
      <c r="D5" s="176"/>
      <c r="E5" s="176"/>
      <c r="F5" s="176"/>
      <c r="G5" s="176"/>
      <c r="H5" s="279"/>
      <c r="I5" s="279"/>
      <c r="J5" s="279"/>
      <c r="K5" s="279"/>
      <c r="L5" s="279"/>
      <c r="M5" s="316"/>
      <c r="N5" s="373"/>
    </row>
    <row r="6" spans="1:45" s="45" customFormat="1" ht="14.1" customHeight="1" x14ac:dyDescent="0.2">
      <c r="A6" s="95"/>
      <c r="B6" s="316"/>
      <c r="C6" s="111"/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16"/>
      <c r="N6" s="373"/>
    </row>
    <row r="7" spans="1:45" s="45" customFormat="1" ht="14.1" customHeight="1" x14ac:dyDescent="0.2">
      <c r="A7" s="95"/>
      <c r="B7" s="316"/>
      <c r="C7" s="111" t="s">
        <v>42</v>
      </c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16"/>
      <c r="N7" s="373"/>
    </row>
    <row r="8" spans="1:45" s="45" customFormat="1" ht="14.1" customHeight="1" x14ac:dyDescent="0.2">
      <c r="A8" s="95"/>
      <c r="B8" s="316"/>
      <c r="C8" s="297"/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16"/>
      <c r="N8" s="373"/>
    </row>
    <row r="9" spans="1:45" s="45" customFormat="1" ht="14.1" customHeight="1" x14ac:dyDescent="0.2">
      <c r="A9" s="95"/>
      <c r="B9" s="316"/>
      <c r="C9" s="297"/>
      <c r="D9" s="254"/>
      <c r="E9" s="250"/>
      <c r="F9" s="247"/>
      <c r="G9" s="248"/>
      <c r="H9" s="302"/>
      <c r="I9" s="303"/>
      <c r="J9" s="302"/>
      <c r="K9" s="297"/>
      <c r="L9" s="279"/>
      <c r="M9" s="316"/>
      <c r="N9" s="373"/>
    </row>
    <row r="10" spans="1:45" s="45" customFormat="1" ht="14.1" customHeight="1" x14ac:dyDescent="0.2">
      <c r="A10" s="95"/>
      <c r="B10" s="316"/>
      <c r="C10" s="29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16"/>
      <c r="N10" s="373"/>
    </row>
    <row r="11" spans="1:45" s="45" customFormat="1" ht="14.1" customHeight="1" x14ac:dyDescent="0.2">
      <c r="A11" s="95"/>
      <c r="B11" s="316"/>
      <c r="C11" s="297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16"/>
      <c r="N11" s="373"/>
    </row>
    <row r="12" spans="1:45" s="45" customFormat="1" ht="14.1" customHeight="1" x14ac:dyDescent="0.2">
      <c r="A12" s="95"/>
      <c r="B12" s="316"/>
      <c r="C12" s="297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16"/>
      <c r="N12" s="373"/>
    </row>
    <row r="13" spans="1:45" s="45" customFormat="1" ht="14.1" customHeight="1" x14ac:dyDescent="0.2">
      <c r="A13" s="95"/>
      <c r="B13" s="316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16"/>
      <c r="N13" s="297"/>
    </row>
    <row r="14" spans="1:45" s="45" customFormat="1" ht="14.1" customHeight="1" x14ac:dyDescent="0.2">
      <c r="A14" s="95"/>
      <c r="B14" s="316"/>
      <c r="C14" s="308" t="s">
        <v>1434</v>
      </c>
      <c r="D14" s="309">
        <v>2</v>
      </c>
      <c r="E14" s="309">
        <v>3</v>
      </c>
      <c r="F14" s="309">
        <v>4</v>
      </c>
      <c r="G14" s="309">
        <v>5</v>
      </c>
      <c r="H14" s="309">
        <v>6</v>
      </c>
      <c r="I14" s="309">
        <v>7</v>
      </c>
      <c r="J14" s="309">
        <v>8</v>
      </c>
      <c r="K14" s="309">
        <v>9</v>
      </c>
      <c r="L14" s="309">
        <v>10</v>
      </c>
      <c r="M14" s="316"/>
      <c r="N14" s="297"/>
    </row>
    <row r="15" spans="1:45" ht="9.9499999999999993" hidden="1" customHeight="1" x14ac:dyDescent="0.2">
      <c r="B15" s="316"/>
      <c r="C15" s="110"/>
      <c r="D15" s="297" t="s">
        <v>1228</v>
      </c>
      <c r="E15" s="297" t="s">
        <v>1339</v>
      </c>
      <c r="F15" s="297" t="s">
        <v>963</v>
      </c>
      <c r="G15" s="297" t="s">
        <v>752</v>
      </c>
      <c r="H15" s="297" t="s">
        <v>964</v>
      </c>
      <c r="I15" s="297" t="s">
        <v>965</v>
      </c>
      <c r="J15" s="297" t="s">
        <v>966</v>
      </c>
      <c r="K15" s="297" t="s">
        <v>967</v>
      </c>
      <c r="L15" s="297" t="s">
        <v>969</v>
      </c>
      <c r="M15" s="316"/>
      <c r="N15" s="368"/>
    </row>
    <row r="16" spans="1:45" ht="9.9499999999999993" hidden="1" customHeight="1" x14ac:dyDescent="0.2">
      <c r="B16" s="316"/>
      <c r="C16" s="110"/>
      <c r="D16" s="297"/>
      <c r="E16" s="297"/>
      <c r="F16" s="297"/>
      <c r="G16" s="297"/>
      <c r="H16" s="297"/>
      <c r="I16" s="297"/>
      <c r="J16" s="297"/>
      <c r="K16" s="297" t="s">
        <v>968</v>
      </c>
      <c r="L16" s="297" t="s">
        <v>970</v>
      </c>
      <c r="M16" s="316"/>
      <c r="N16" s="368"/>
      <c r="P16" s="31" t="e">
        <f>Valuutta</f>
        <v>#REF!</v>
      </c>
      <c r="AE16" s="31" t="e">
        <f>Valuutta</f>
        <v>#REF!</v>
      </c>
      <c r="AS16" s="31" t="e">
        <f>Valuutta</f>
        <v>#REF!</v>
      </c>
    </row>
    <row r="17" spans="1:14" ht="26.25" customHeight="1" x14ac:dyDescent="0.2">
      <c r="A17" s="96" t="str">
        <f>'1. Tuloslaskelma'!A15</f>
        <v>0205048-2</v>
      </c>
      <c r="B17" s="363">
        <v>1</v>
      </c>
      <c r="C17" s="398" t="s">
        <v>530</v>
      </c>
      <c r="D17" s="349">
        <v>0</v>
      </c>
      <c r="E17" s="349">
        <v>0</v>
      </c>
      <c r="F17" s="349">
        <v>0</v>
      </c>
      <c r="G17" s="349">
        <v>0</v>
      </c>
      <c r="H17" s="349">
        <v>0</v>
      </c>
      <c r="I17" s="349">
        <v>0</v>
      </c>
      <c r="J17" s="349">
        <v>0</v>
      </c>
      <c r="K17" s="349">
        <v>0</v>
      </c>
      <c r="L17" s="349">
        <v>0</v>
      </c>
      <c r="M17" s="363">
        <v>1</v>
      </c>
      <c r="N17" s="368"/>
    </row>
    <row r="18" spans="1:14" ht="15" customHeight="1" x14ac:dyDescent="0.2">
      <c r="A18" s="96" t="str">
        <f>'1. Tuloslaskelma'!A16</f>
        <v>0719290-6</v>
      </c>
      <c r="B18" s="363">
        <v>2</v>
      </c>
      <c r="C18" s="398" t="s">
        <v>1369</v>
      </c>
      <c r="D18" s="349">
        <v>0</v>
      </c>
      <c r="E18" s="349">
        <v>0</v>
      </c>
      <c r="F18" s="349">
        <v>0</v>
      </c>
      <c r="G18" s="349">
        <v>0</v>
      </c>
      <c r="H18" s="349">
        <v>0</v>
      </c>
      <c r="I18" s="349">
        <v>0</v>
      </c>
      <c r="J18" s="349">
        <v>0</v>
      </c>
      <c r="K18" s="349">
        <v>0</v>
      </c>
      <c r="L18" s="349">
        <v>0</v>
      </c>
      <c r="M18" s="363">
        <v>2</v>
      </c>
      <c r="N18" s="368"/>
    </row>
    <row r="19" spans="1:14" ht="15" customHeight="1" x14ac:dyDescent="0.2">
      <c r="A19" s="96" t="str">
        <f>'1. Tuloslaskelma'!A17</f>
        <v>1715947-2</v>
      </c>
      <c r="B19" s="363">
        <v>3</v>
      </c>
      <c r="C19" s="398" t="s">
        <v>395</v>
      </c>
      <c r="D19" s="349">
        <v>84.615815768641397</v>
      </c>
      <c r="E19" s="349">
        <v>86.936405378346251</v>
      </c>
      <c r="F19" s="349">
        <v>-60.814899771668102</v>
      </c>
      <c r="G19" s="349">
        <v>-11.148978124876486</v>
      </c>
      <c r="H19" s="349">
        <v>0</v>
      </c>
      <c r="I19" s="349">
        <v>93</v>
      </c>
      <c r="J19" s="349">
        <v>0</v>
      </c>
      <c r="K19" s="349">
        <v>25.765175666608531</v>
      </c>
      <c r="L19" s="349">
        <v>18.498996888692069</v>
      </c>
      <c r="M19" s="363">
        <v>3</v>
      </c>
      <c r="N19" s="368"/>
    </row>
    <row r="20" spans="1:14" ht="14.25" customHeight="1" x14ac:dyDescent="0.2">
      <c r="A20" s="96" t="str">
        <f>'1. Tuloslaskelma'!A18</f>
        <v>0947118-3</v>
      </c>
      <c r="B20" s="363">
        <v>4</v>
      </c>
      <c r="C20" s="398" t="s">
        <v>531</v>
      </c>
      <c r="D20" s="349">
        <v>0</v>
      </c>
      <c r="E20" s="349">
        <v>0</v>
      </c>
      <c r="F20" s="349">
        <v>0</v>
      </c>
      <c r="G20" s="349">
        <v>0</v>
      </c>
      <c r="H20" s="349">
        <v>0</v>
      </c>
      <c r="I20" s="349">
        <v>0</v>
      </c>
      <c r="J20" s="349">
        <v>0</v>
      </c>
      <c r="K20" s="349">
        <v>0</v>
      </c>
      <c r="L20" s="349">
        <v>0</v>
      </c>
      <c r="M20" s="363">
        <v>4</v>
      </c>
      <c r="N20" s="368"/>
    </row>
    <row r="21" spans="1:14" ht="15" customHeight="1" x14ac:dyDescent="0.2">
      <c r="A21" s="96" t="str">
        <f>'1. Tuloslaskelma'!A19</f>
        <v>0196741-6</v>
      </c>
      <c r="B21" s="363">
        <v>5</v>
      </c>
      <c r="C21" s="398" t="s">
        <v>532</v>
      </c>
      <c r="D21" s="349">
        <v>0</v>
      </c>
      <c r="E21" s="349">
        <v>0</v>
      </c>
      <c r="F21" s="349">
        <v>0</v>
      </c>
      <c r="G21" s="349">
        <v>0</v>
      </c>
      <c r="H21" s="349">
        <v>0</v>
      </c>
      <c r="I21" s="349">
        <v>0</v>
      </c>
      <c r="J21" s="349">
        <v>0</v>
      </c>
      <c r="K21" s="349">
        <v>0</v>
      </c>
      <c r="L21" s="349">
        <v>0</v>
      </c>
      <c r="M21" s="363">
        <v>5</v>
      </c>
      <c r="N21" s="368"/>
    </row>
    <row r="22" spans="1:14" ht="15" customHeight="1" x14ac:dyDescent="0.2">
      <c r="A22" s="96" t="str">
        <f>'1. Tuloslaskelma'!A20</f>
        <v>0196826-7</v>
      </c>
      <c r="B22" s="363">
        <v>6</v>
      </c>
      <c r="C22" s="398" t="s">
        <v>533</v>
      </c>
      <c r="D22" s="349">
        <v>5286.8691108124467</v>
      </c>
      <c r="E22" s="349">
        <v>5270.3991135825017</v>
      </c>
      <c r="F22" s="349">
        <v>-360.12493943133319</v>
      </c>
      <c r="G22" s="349">
        <v>-1142.3768078660135</v>
      </c>
      <c r="H22" s="349">
        <v>-412.43593063325608</v>
      </c>
      <c r="I22" s="349">
        <v>60</v>
      </c>
      <c r="J22" s="349">
        <v>-416.04593002609772</v>
      </c>
      <c r="K22" s="349">
        <v>1262.0697877350992</v>
      </c>
      <c r="L22" s="349">
        <v>495.47991666626024</v>
      </c>
      <c r="M22" s="363">
        <v>6</v>
      </c>
      <c r="N22" s="368"/>
    </row>
    <row r="23" spans="1:14" s="94" customFormat="1" ht="15" customHeight="1" x14ac:dyDescent="0.2">
      <c r="A23" s="96" t="str">
        <f>'1. Tuloslaskelma'!A21</f>
        <v>0944524-1</v>
      </c>
      <c r="B23" s="363">
        <v>7</v>
      </c>
      <c r="C23" s="398" t="s">
        <v>534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230">
        <v>7</v>
      </c>
      <c r="N23" s="374"/>
    </row>
    <row r="24" spans="1:14" s="94" customFormat="1" ht="15" customHeight="1" x14ac:dyDescent="0.2">
      <c r="A24" s="96" t="str">
        <f>'1. Tuloslaskelma'!A22</f>
        <v>1614120-3</v>
      </c>
      <c r="B24" s="363">
        <v>8</v>
      </c>
      <c r="C24" s="398" t="s">
        <v>396</v>
      </c>
      <c r="D24" s="349">
        <v>18726.307910461102</v>
      </c>
      <c r="E24" s="349">
        <v>18393.340756462152</v>
      </c>
      <c r="F24" s="349">
        <v>-13335.90504706178</v>
      </c>
      <c r="G24" s="349">
        <v>-2680.6889791404792</v>
      </c>
      <c r="H24" s="349">
        <v>-3120.495855170273</v>
      </c>
      <c r="I24" s="349">
        <v>390</v>
      </c>
      <c r="J24" s="349">
        <v>-2741.170638968194</v>
      </c>
      <c r="K24" s="349">
        <v>2252.880571092689</v>
      </c>
      <c r="L24" s="349">
        <v>10168.016249862432</v>
      </c>
      <c r="M24" s="363">
        <v>8</v>
      </c>
      <c r="N24" s="374"/>
    </row>
    <row r="25" spans="1:14" s="94" customFormat="1" ht="15" customHeight="1" x14ac:dyDescent="0.2">
      <c r="A25" s="96" t="str">
        <f>'1. Tuloslaskelma'!A23</f>
        <v>1645428-5</v>
      </c>
      <c r="B25" s="363">
        <v>9</v>
      </c>
      <c r="C25" s="398" t="s">
        <v>535</v>
      </c>
      <c r="D25" s="393">
        <v>243.88095898216721</v>
      </c>
      <c r="E25" s="310">
        <v>298.38594981508584</v>
      </c>
      <c r="F25" s="310">
        <v>125.88097882833918</v>
      </c>
      <c r="G25" s="310">
        <v>-166.99997191262099</v>
      </c>
      <c r="H25" s="310">
        <v>-131.86797782139823</v>
      </c>
      <c r="I25" s="310">
        <v>0</v>
      </c>
      <c r="J25" s="310">
        <v>0</v>
      </c>
      <c r="K25" s="310">
        <v>0</v>
      </c>
      <c r="L25" s="310">
        <v>0</v>
      </c>
      <c r="M25" s="230">
        <v>9</v>
      </c>
      <c r="N25" s="374"/>
    </row>
    <row r="26" spans="1:14" s="55" customFormat="1" ht="15" customHeight="1" x14ac:dyDescent="0.2">
      <c r="A26" s="96" t="str">
        <f>'1. Tuloslaskelma'!A24</f>
        <v>0117107-1</v>
      </c>
      <c r="B26" s="363">
        <v>10</v>
      </c>
      <c r="C26" s="398" t="s">
        <v>536</v>
      </c>
      <c r="D26" s="349">
        <v>424.08949867326663</v>
      </c>
      <c r="E26" s="349">
        <v>443.20349545852315</v>
      </c>
      <c r="F26" s="349">
        <v>-132.16430777155912</v>
      </c>
      <c r="G26" s="349">
        <v>-208.85038487388684</v>
      </c>
      <c r="H26" s="349">
        <v>-3.9069279429018904</v>
      </c>
      <c r="I26" s="349">
        <v>29</v>
      </c>
      <c r="J26" s="349">
        <v>-3.9069279429018904</v>
      </c>
      <c r="K26" s="349">
        <v>46.683992148316158</v>
      </c>
      <c r="L26" s="349">
        <v>4.45299925105929</v>
      </c>
      <c r="M26" s="363">
        <v>10</v>
      </c>
      <c r="N26" s="95"/>
    </row>
    <row r="27" spans="1:14" s="55" customFormat="1" ht="15" customHeight="1" x14ac:dyDescent="0.2">
      <c r="A27" s="96" t="str">
        <f>'1. Tuloslaskelma'!A25</f>
        <v>0200030-3</v>
      </c>
      <c r="B27" s="363">
        <v>11</v>
      </c>
      <c r="C27" s="398" t="s">
        <v>537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363">
        <v>11</v>
      </c>
      <c r="N27" s="95"/>
    </row>
    <row r="28" spans="1:14" s="55" customFormat="1" ht="15" customHeight="1" x14ac:dyDescent="0.2">
      <c r="A28" s="96" t="str">
        <f>'1. Tuloslaskelma'!A26</f>
        <v>0149782-1</v>
      </c>
      <c r="B28" s="363">
        <v>12</v>
      </c>
      <c r="C28" s="398" t="s">
        <v>538</v>
      </c>
      <c r="D28" s="396">
        <v>0</v>
      </c>
      <c r="E28" s="349">
        <v>0</v>
      </c>
      <c r="F28" s="349">
        <v>0</v>
      </c>
      <c r="G28" s="349">
        <v>0</v>
      </c>
      <c r="H28" s="349">
        <v>0</v>
      </c>
      <c r="I28" s="349">
        <v>0</v>
      </c>
      <c r="J28" s="349">
        <v>0</v>
      </c>
      <c r="K28" s="349">
        <v>0</v>
      </c>
      <c r="L28" s="349">
        <v>0</v>
      </c>
      <c r="M28" s="363">
        <v>12</v>
      </c>
      <c r="N28" s="95"/>
    </row>
    <row r="29" spans="1:14" s="55" customFormat="1" ht="15" customHeight="1" x14ac:dyDescent="0.2">
      <c r="A29" s="96" t="str">
        <f>'1. Tuloslaskelma'!A27</f>
        <v>0146905-4</v>
      </c>
      <c r="B29" s="363">
        <v>13</v>
      </c>
      <c r="C29" s="398" t="s">
        <v>539</v>
      </c>
      <c r="D29" s="349">
        <v>517.49821296304856</v>
      </c>
      <c r="E29" s="349">
        <v>500.17701587626482</v>
      </c>
      <c r="F29" s="349">
        <v>-315.85529798932834</v>
      </c>
      <c r="G29" s="349">
        <v>-362.56020143374252</v>
      </c>
      <c r="H29" s="349">
        <v>-141.87423756101538</v>
      </c>
      <c r="I29" s="349">
        <v>1411</v>
      </c>
      <c r="J29" s="349">
        <v>-195.1907285938253</v>
      </c>
      <c r="K29" s="349">
        <v>129.62006819946953</v>
      </c>
      <c r="L29" s="349">
        <v>69.808098259120698</v>
      </c>
      <c r="M29" s="363">
        <v>13</v>
      </c>
      <c r="N29" s="95"/>
    </row>
    <row r="30" spans="1:14" s="55" customFormat="1" ht="15" customHeight="1" x14ac:dyDescent="0.2">
      <c r="A30" s="96" t="str">
        <f>'1. Tuloslaskelma'!A28</f>
        <v>0145065-2</v>
      </c>
      <c r="B30" s="363">
        <v>14</v>
      </c>
      <c r="C30" s="398" t="s">
        <v>540</v>
      </c>
      <c r="D30" s="310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363">
        <v>14</v>
      </c>
      <c r="N30" s="95"/>
    </row>
    <row r="31" spans="1:14" s="55" customFormat="1" ht="15" customHeight="1" x14ac:dyDescent="0.2">
      <c r="A31" s="96" t="str">
        <f>'1. Tuloslaskelma'!A29</f>
        <v>0117081-0</v>
      </c>
      <c r="B31" s="363">
        <v>15</v>
      </c>
      <c r="C31" s="398" t="s">
        <v>815</v>
      </c>
      <c r="D31" s="349">
        <v>696.62188283660998</v>
      </c>
      <c r="E31" s="349">
        <v>690.28388390258488</v>
      </c>
      <c r="F31" s="349">
        <v>6117.437971120793</v>
      </c>
      <c r="G31" s="349">
        <v>-20.228996597727004</v>
      </c>
      <c r="H31" s="349">
        <v>-6867.8728449067066</v>
      </c>
      <c r="I31" s="349">
        <v>1</v>
      </c>
      <c r="J31" s="349">
        <v>-588.37890104177268</v>
      </c>
      <c r="K31" s="349">
        <v>0</v>
      </c>
      <c r="L31" s="349">
        <v>342.24294243886925</v>
      </c>
      <c r="M31" s="363">
        <v>15</v>
      </c>
      <c r="N31" s="95"/>
    </row>
    <row r="32" spans="1:14" s="55" customFormat="1" ht="14.25" customHeight="1" x14ac:dyDescent="0.2">
      <c r="A32" s="96" t="str">
        <f>'1. Tuloslaskelma'!A30</f>
        <v>0211695-5</v>
      </c>
      <c r="B32" s="363">
        <v>16</v>
      </c>
      <c r="C32" s="398" t="s">
        <v>541</v>
      </c>
      <c r="D32" s="349">
        <v>64.777019105287465</v>
      </c>
      <c r="E32" s="349">
        <v>67.807018595678144</v>
      </c>
      <c r="F32" s="349">
        <v>-78.238316841259717</v>
      </c>
      <c r="G32" s="349">
        <v>5.8844855527401538</v>
      </c>
      <c r="H32" s="349">
        <v>5.9235982605330886</v>
      </c>
      <c r="I32" s="349">
        <v>5</v>
      </c>
      <c r="J32" s="349">
        <v>-27.122721038285793</v>
      </c>
      <c r="K32" s="349">
        <v>25.979451630569898</v>
      </c>
      <c r="L32" s="349">
        <v>19.113996785256514</v>
      </c>
      <c r="M32" s="363">
        <v>16</v>
      </c>
      <c r="N32" s="95"/>
    </row>
    <row r="33" spans="1:20" s="55" customFormat="1" ht="14.25" customHeight="1" x14ac:dyDescent="0.2">
      <c r="A33" s="105" t="s">
        <v>1664</v>
      </c>
      <c r="B33" s="363">
        <v>17</v>
      </c>
      <c r="C33" s="398" t="s">
        <v>1661</v>
      </c>
      <c r="D33" s="349">
        <v>535.43352994654481</v>
      </c>
      <c r="E33" s="349">
        <v>522.93353204889354</v>
      </c>
      <c r="F33" s="349">
        <v>-137.93452680107794</v>
      </c>
      <c r="G33" s="349">
        <v>-134.03912745623708</v>
      </c>
      <c r="H33" s="349">
        <v>-121.72769952687064</v>
      </c>
      <c r="I33" s="349">
        <v>15</v>
      </c>
      <c r="J33" s="349">
        <v>-121.72769952687064</v>
      </c>
      <c r="K33" s="349">
        <v>185.19996885160126</v>
      </c>
      <c r="L33" s="349">
        <v>15.499997393087579</v>
      </c>
      <c r="M33" s="363">
        <v>17</v>
      </c>
      <c r="N33" s="95"/>
    </row>
    <row r="34" spans="1:20" s="55" customFormat="1" ht="14.25" customHeight="1" x14ac:dyDescent="0.2">
      <c r="A34" s="96" t="str">
        <f>'1. Tuloslaskelma'!A32</f>
        <v>1458359-3</v>
      </c>
      <c r="B34" s="363">
        <v>18</v>
      </c>
      <c r="C34" s="398" t="s">
        <v>55</v>
      </c>
      <c r="D34" s="349">
        <v>17378.154597204215</v>
      </c>
      <c r="E34" s="349">
        <v>18408.146513972006</v>
      </c>
      <c r="F34" s="349">
        <v>-23487.888119620802</v>
      </c>
      <c r="G34" s="349">
        <v>-2309.6842515389953</v>
      </c>
      <c r="H34" s="349">
        <v>2453.7383873108288</v>
      </c>
      <c r="I34" s="349">
        <v>390</v>
      </c>
      <c r="J34" s="349">
        <v>-4616.1560436182863</v>
      </c>
      <c r="K34" s="349">
        <v>3504.1741106402228</v>
      </c>
      <c r="L34" s="349">
        <v>14437.100571853993</v>
      </c>
      <c r="M34" s="363">
        <v>18</v>
      </c>
      <c r="N34" s="95"/>
    </row>
    <row r="35" spans="1:20" s="55" customFormat="1" ht="14.25" customHeight="1" x14ac:dyDescent="0.2">
      <c r="A35" s="96" t="str">
        <f>'1. Tuloslaskelma'!A33</f>
        <v>0211034-2</v>
      </c>
      <c r="B35" s="363">
        <v>19</v>
      </c>
      <c r="C35" s="398" t="s">
        <v>542</v>
      </c>
      <c r="D35" s="349">
        <v>8967.5418017677384</v>
      </c>
      <c r="E35" s="349">
        <v>8824.9188257552032</v>
      </c>
      <c r="F35" s="349">
        <v>-12597.230994641839</v>
      </c>
      <c r="G35" s="349">
        <v>-1494.9945212279711</v>
      </c>
      <c r="H35" s="349">
        <v>960.4190384691135</v>
      </c>
      <c r="I35" s="349">
        <v>561.53142455546026</v>
      </c>
      <c r="J35" s="349">
        <v>-2520.3060361149537</v>
      </c>
      <c r="K35" s="349">
        <v>1561.3967373919204</v>
      </c>
      <c r="L35" s="349">
        <v>6887.1848416586618</v>
      </c>
      <c r="M35" s="363">
        <v>19</v>
      </c>
      <c r="N35" s="95"/>
    </row>
    <row r="36" spans="1:20" s="55" customFormat="1" ht="15" customHeight="1" x14ac:dyDescent="0.2">
      <c r="A36" s="96" t="str">
        <f>'1. Tuloslaskelma'!A34</f>
        <v>0116717-9</v>
      </c>
      <c r="B36" s="363">
        <v>20</v>
      </c>
      <c r="C36" s="398" t="s">
        <v>543</v>
      </c>
      <c r="D36" s="349">
        <v>0</v>
      </c>
      <c r="E36" s="349">
        <v>0</v>
      </c>
      <c r="F36" s="349">
        <v>0</v>
      </c>
      <c r="G36" s="349">
        <v>0</v>
      </c>
      <c r="H36" s="349">
        <v>0</v>
      </c>
      <c r="I36" s="349">
        <v>0</v>
      </c>
      <c r="J36" s="349">
        <v>0</v>
      </c>
      <c r="K36" s="349">
        <v>0</v>
      </c>
      <c r="L36" s="349">
        <v>0</v>
      </c>
      <c r="M36" s="363">
        <v>20</v>
      </c>
      <c r="N36" s="95"/>
    </row>
    <row r="37" spans="1:20" s="55" customFormat="1" ht="15" customHeight="1" x14ac:dyDescent="0.2">
      <c r="A37" s="96" t="str">
        <f>'1. Tuloslaskelma'!A35</f>
        <v>0145082-0</v>
      </c>
      <c r="B37" s="363">
        <v>21</v>
      </c>
      <c r="C37" s="110" t="s">
        <v>544</v>
      </c>
      <c r="D37" s="310">
        <v>0</v>
      </c>
      <c r="E37" s="310">
        <v>0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63">
        <v>21</v>
      </c>
      <c r="N37" s="95"/>
    </row>
    <row r="38" spans="1:20" s="61" customFormat="1" ht="15" customHeight="1" x14ac:dyDescent="0.2">
      <c r="A38" s="284"/>
      <c r="B38" s="312"/>
      <c r="C38" s="116" t="s">
        <v>1726</v>
      </c>
      <c r="D38" s="313">
        <v>52925.790338521074</v>
      </c>
      <c r="E38" s="313">
        <v>53506.532510847239</v>
      </c>
      <c r="F38" s="313">
        <v>-44262.837499981513</v>
      </c>
      <c r="G38" s="313">
        <v>-8525.6877346198089</v>
      </c>
      <c r="H38" s="313">
        <v>-7380.1004495219477</v>
      </c>
      <c r="I38" s="313">
        <v>2955.53142455546</v>
      </c>
      <c r="J38" s="313">
        <v>-11230.005626871189</v>
      </c>
      <c r="K38" s="313">
        <v>8993.7698633564978</v>
      </c>
      <c r="L38" s="313">
        <v>32457.398611057433</v>
      </c>
      <c r="M38" s="312"/>
      <c r="N38" s="284"/>
    </row>
    <row r="39" spans="1:20" s="85" customFormat="1" ht="12.6" customHeight="1" x14ac:dyDescent="0.2">
      <c r="A39" s="287"/>
      <c r="B39" s="364"/>
      <c r="C39" s="117" t="s">
        <v>1727</v>
      </c>
      <c r="D39" s="365"/>
      <c r="E39" s="365"/>
      <c r="F39" s="365"/>
      <c r="G39" s="365"/>
      <c r="H39" s="365"/>
      <c r="I39" s="365"/>
      <c r="J39" s="365"/>
      <c r="K39" s="365"/>
      <c r="L39" s="365"/>
      <c r="M39" s="364"/>
      <c r="N39" s="287"/>
    </row>
    <row r="40" spans="1:20" s="55" customFormat="1" ht="15" customHeight="1" x14ac:dyDescent="0.2">
      <c r="A40" s="367" t="s">
        <v>1172</v>
      </c>
      <c r="B40" s="230">
        <v>22</v>
      </c>
      <c r="C40" s="114" t="s">
        <v>1435</v>
      </c>
      <c r="D40" s="310">
        <v>2040.067856885217</v>
      </c>
      <c r="E40" s="310">
        <v>2162.2217863404016</v>
      </c>
      <c r="F40" s="310">
        <v>-1057.2901621765602</v>
      </c>
      <c r="G40" s="310">
        <v>-512.50961049192267</v>
      </c>
      <c r="H40" s="310">
        <v>-58.706882895948596</v>
      </c>
      <c r="I40" s="310">
        <v>343</v>
      </c>
      <c r="J40" s="310">
        <v>-238.10226857241466</v>
      </c>
      <c r="K40" s="310">
        <v>833.78379976763199</v>
      </c>
      <c r="L40" s="310">
        <v>276.0139135777921</v>
      </c>
      <c r="M40" s="230">
        <v>22</v>
      </c>
      <c r="N40" s="95"/>
    </row>
    <row r="41" spans="1:20" s="55" customFormat="1" ht="15" customHeight="1" x14ac:dyDescent="0.2">
      <c r="A41" s="367"/>
      <c r="B41" s="230"/>
      <c r="C41" s="114" t="s">
        <v>170</v>
      </c>
      <c r="D41" s="310"/>
      <c r="E41" s="310"/>
      <c r="F41" s="310"/>
      <c r="G41" s="310"/>
      <c r="H41" s="310"/>
      <c r="I41" s="310"/>
      <c r="J41" s="310"/>
      <c r="K41" s="310"/>
      <c r="L41" s="310"/>
      <c r="M41" s="230"/>
      <c r="N41" s="95"/>
    </row>
    <row r="42" spans="1:20" s="55" customFormat="1" ht="15" customHeight="1" x14ac:dyDescent="0.2">
      <c r="A42" s="95"/>
      <c r="B42" s="114"/>
      <c r="C42" s="119" t="s">
        <v>171</v>
      </c>
      <c r="D42" s="310"/>
      <c r="E42" s="310"/>
      <c r="F42" s="310"/>
      <c r="G42" s="310"/>
      <c r="H42" s="310"/>
      <c r="I42" s="310"/>
      <c r="J42" s="310"/>
      <c r="K42" s="310"/>
      <c r="L42" s="310"/>
      <c r="M42" s="230"/>
      <c r="N42" s="95"/>
    </row>
    <row r="43" spans="1:20" s="55" customFormat="1" ht="15" customHeight="1" x14ac:dyDescent="0.2">
      <c r="A43" s="95"/>
      <c r="B43" s="114"/>
      <c r="C43" s="116" t="s">
        <v>1726</v>
      </c>
      <c r="D43" s="313">
        <v>54965.85819540629</v>
      </c>
      <c r="E43" s="313">
        <v>55668.754297187639</v>
      </c>
      <c r="F43" s="313">
        <v>-45320.127662158076</v>
      </c>
      <c r="G43" s="313">
        <v>-9038.1973451117319</v>
      </c>
      <c r="H43" s="313">
        <v>-7438.8073324178959</v>
      </c>
      <c r="I43" s="313">
        <v>3298.53142455546</v>
      </c>
      <c r="J43" s="313">
        <v>-11468.107895443603</v>
      </c>
      <c r="K43" s="313">
        <v>9827.5536631241303</v>
      </c>
      <c r="L43" s="313">
        <v>32733.412524635227</v>
      </c>
      <c r="M43" s="312"/>
      <c r="N43" s="95"/>
    </row>
    <row r="44" spans="1:20" s="61" customFormat="1" ht="15" customHeight="1" x14ac:dyDescent="0.2">
      <c r="A44" s="284"/>
      <c r="B44" s="312"/>
      <c r="C44" s="117" t="s">
        <v>1727</v>
      </c>
      <c r="D44" s="95"/>
      <c r="E44" s="95"/>
      <c r="F44" s="95"/>
      <c r="G44" s="95"/>
      <c r="H44" s="95"/>
      <c r="I44" s="339"/>
      <c r="J44" s="339"/>
      <c r="K44" s="339"/>
      <c r="L44" s="339"/>
      <c r="M44" s="288"/>
      <c r="N44" s="284"/>
    </row>
    <row r="45" spans="1:20" s="55" customFormat="1" ht="9.9499999999999993" customHeight="1" x14ac:dyDescent="0.2">
      <c r="A45" s="95"/>
      <c r="B45" s="288"/>
      <c r="C45" s="120"/>
      <c r="D45" s="297"/>
      <c r="E45" s="297"/>
      <c r="F45" s="297"/>
      <c r="G45" s="297"/>
      <c r="H45" s="297"/>
      <c r="I45" s="297"/>
      <c r="J45" s="297"/>
      <c r="K45" s="297"/>
      <c r="L45" s="341"/>
      <c r="M45" s="340"/>
      <c r="N45" s="95"/>
    </row>
    <row r="46" spans="1:20" ht="12.95" customHeight="1" x14ac:dyDescent="0.2">
      <c r="B46" s="337"/>
      <c r="C46" s="368"/>
      <c r="D46" s="368"/>
      <c r="E46" s="368"/>
      <c r="F46" s="368"/>
      <c r="G46" s="368"/>
      <c r="H46" s="368"/>
      <c r="I46" s="368"/>
      <c r="J46" s="368"/>
      <c r="K46" s="368"/>
      <c r="L46" s="375"/>
      <c r="M46" s="340"/>
      <c r="N46" s="375"/>
      <c r="O46" s="58"/>
      <c r="P46" s="58"/>
      <c r="Q46" s="58"/>
      <c r="R46" s="58"/>
      <c r="S46" s="58"/>
      <c r="T46" s="58"/>
    </row>
    <row r="47" spans="1:20" ht="12.95" customHeight="1" x14ac:dyDescent="0.2">
      <c r="B47" s="278" t="s">
        <v>1699</v>
      </c>
      <c r="C47" s="368"/>
      <c r="D47" s="368"/>
      <c r="E47" s="368"/>
      <c r="F47" s="368"/>
      <c r="G47" s="368"/>
      <c r="H47" s="368"/>
      <c r="I47" s="368"/>
      <c r="J47" s="368"/>
      <c r="K47" s="368"/>
      <c r="L47" s="375"/>
      <c r="M47" s="340"/>
      <c r="N47" s="375"/>
      <c r="O47" s="58"/>
      <c r="P47" s="58"/>
      <c r="Q47" s="58"/>
      <c r="R47" s="58"/>
      <c r="S47" s="58"/>
      <c r="T47" s="58"/>
    </row>
    <row r="48" spans="1:20" ht="24.75" customHeight="1" x14ac:dyDescent="0.2">
      <c r="B48" s="442" t="s">
        <v>1789</v>
      </c>
      <c r="C48" s="443"/>
      <c r="D48" s="443"/>
      <c r="E48" s="443"/>
      <c r="F48" s="443"/>
      <c r="G48" s="443"/>
      <c r="H48" s="368"/>
      <c r="I48" s="368"/>
      <c r="J48" s="368"/>
      <c r="K48" s="368"/>
      <c r="L48" s="375"/>
      <c r="M48" s="340"/>
      <c r="N48" s="375"/>
      <c r="O48" s="58"/>
      <c r="P48" s="58"/>
      <c r="Q48" s="58"/>
      <c r="R48" s="58"/>
      <c r="S48" s="58"/>
      <c r="T48" s="58"/>
    </row>
    <row r="49" spans="2:20" ht="12.95" customHeight="1" x14ac:dyDescent="0.2">
      <c r="B49" s="295"/>
      <c r="C49" s="368"/>
      <c r="D49" s="368"/>
      <c r="E49" s="368"/>
      <c r="F49" s="368"/>
      <c r="G49" s="368"/>
      <c r="H49" s="368"/>
      <c r="I49" s="368"/>
      <c r="J49" s="368"/>
      <c r="K49" s="368"/>
      <c r="L49" s="375"/>
      <c r="M49" s="376"/>
      <c r="N49" s="375"/>
      <c r="O49" s="58"/>
      <c r="P49" s="58"/>
      <c r="Q49" s="58"/>
      <c r="R49" s="58"/>
      <c r="S49" s="58"/>
      <c r="T49" s="58"/>
    </row>
    <row r="50" spans="2:20" ht="12.95" customHeight="1" x14ac:dyDescent="0.2">
      <c r="B50" s="316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16"/>
      <c r="N50" s="375"/>
      <c r="O50" s="58"/>
      <c r="P50" s="58"/>
      <c r="Q50" s="58"/>
      <c r="R50" s="58"/>
      <c r="S50" s="58"/>
      <c r="T50" s="58"/>
    </row>
  </sheetData>
  <mergeCells count="1">
    <mergeCell ref="B48:G48"/>
  </mergeCells>
  <phoneticPr fontId="0" type="noConversion"/>
  <pageMargins left="0.39370078740157483" right="0.39370078740157483" top="0.78740157480314965" bottom="0.39370078740157483" header="0.51181102362204722" footer="0.51181102362204722"/>
  <pageSetup paperSize="9" firstPageNumber="78" orientation="portrait" useFirstPageNumber="1" r:id="rId1"/>
  <headerFooter alignWithMargins="0">
    <oddHeader>&amp;C– &amp;P –&amp;RFinland 2010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0"/>
  <dimension ref="A1:AS51"/>
  <sheetViews>
    <sheetView zoomScale="75" workbookViewId="0">
      <pane xSplit="3" ySplit="16" topLeftCell="D17" activePane="bottomRight" state="frozen"/>
      <selection activeCell="D41" sqref="D41"/>
      <selection pane="topRight" activeCell="D41" sqref="D41"/>
      <selection pane="bottomLeft" activeCell="D41" sqref="D41"/>
      <selection pane="bottomRight" activeCell="L47" sqref="L47"/>
    </sheetView>
  </sheetViews>
  <sheetFormatPr defaultColWidth="8.85546875" defaultRowHeight="12.75" x14ac:dyDescent="0.2"/>
  <cols>
    <col min="1" max="1" width="0" style="31" hidden="1" customWidth="1"/>
    <col min="2" max="2" width="3.7109375" style="44" customWidth="1"/>
    <col min="3" max="3" width="21.7109375" style="31" customWidth="1"/>
    <col min="4" max="5" width="12.7109375" style="31" customWidth="1"/>
    <col min="6" max="6" width="12" style="31" customWidth="1"/>
    <col min="7" max="8" width="13.85546875" style="31" customWidth="1"/>
    <col min="9" max="11" width="17.7109375" style="31" customWidth="1"/>
    <col min="12" max="12" width="22.28515625" style="31" customWidth="1"/>
    <col min="13" max="13" width="3.7109375" style="44" customWidth="1"/>
    <col min="14" max="16384" width="8.85546875" style="31"/>
  </cols>
  <sheetData>
    <row r="1" spans="1:45" s="45" customFormat="1" ht="14.1" customHeight="1" x14ac:dyDescent="0.2">
      <c r="A1" s="297"/>
      <c r="B1" s="316"/>
      <c r="C1" s="50" t="s">
        <v>1723</v>
      </c>
      <c r="D1" s="297"/>
      <c r="E1" s="297"/>
      <c r="F1" s="297"/>
      <c r="G1" s="297"/>
      <c r="H1" s="297"/>
      <c r="I1" s="297"/>
      <c r="J1" s="297"/>
      <c r="K1" s="297"/>
      <c r="L1" s="297"/>
      <c r="M1" s="316"/>
      <c r="N1" s="297"/>
      <c r="O1" s="297"/>
    </row>
    <row r="2" spans="1:45" s="45" customFormat="1" ht="14.1" customHeight="1" x14ac:dyDescent="0.2">
      <c r="A2" s="297"/>
      <c r="B2" s="316"/>
      <c r="C2" s="50" t="s">
        <v>1724</v>
      </c>
      <c r="D2" s="297"/>
      <c r="E2" s="297"/>
      <c r="F2" s="297"/>
      <c r="G2" s="297"/>
      <c r="H2" s="297"/>
      <c r="I2" s="297"/>
      <c r="J2" s="297"/>
      <c r="K2" s="341"/>
      <c r="L2" s="341"/>
      <c r="M2" s="316"/>
      <c r="N2" s="297"/>
      <c r="O2" s="297"/>
    </row>
    <row r="3" spans="1:45" s="45" customFormat="1" ht="14.1" customHeight="1" x14ac:dyDescent="0.2">
      <c r="A3" s="297"/>
      <c r="B3" s="316"/>
      <c r="C3" s="315"/>
      <c r="D3" s="199" t="s">
        <v>289</v>
      </c>
      <c r="E3" s="199" t="s">
        <v>65</v>
      </c>
      <c r="F3" s="199" t="s">
        <v>1686</v>
      </c>
      <c r="G3" s="199" t="s">
        <v>1687</v>
      </c>
      <c r="H3" s="299" t="s">
        <v>90</v>
      </c>
      <c r="I3" s="300" t="s">
        <v>793</v>
      </c>
      <c r="J3" s="299" t="s">
        <v>90</v>
      </c>
      <c r="K3" s="300" t="s">
        <v>794</v>
      </c>
      <c r="L3" s="300" t="s">
        <v>795</v>
      </c>
      <c r="M3" s="316"/>
      <c r="N3" s="297"/>
      <c r="O3" s="297"/>
    </row>
    <row r="4" spans="1:45" s="45" customFormat="1" ht="14.1" customHeight="1" x14ac:dyDescent="0.2">
      <c r="A4" s="297"/>
      <c r="B4" s="316"/>
      <c r="C4" s="110" t="s">
        <v>37</v>
      </c>
      <c r="D4" s="176" t="s">
        <v>1689</v>
      </c>
      <c r="E4" s="176" t="s">
        <v>1690</v>
      </c>
      <c r="F4" s="176"/>
      <c r="G4" s="176"/>
      <c r="H4" s="301" t="s">
        <v>99</v>
      </c>
      <c r="I4" s="279" t="s">
        <v>796</v>
      </c>
      <c r="J4" s="301" t="s">
        <v>797</v>
      </c>
      <c r="K4" s="279" t="s">
        <v>798</v>
      </c>
      <c r="L4" s="279" t="s">
        <v>799</v>
      </c>
      <c r="M4" s="316"/>
      <c r="N4" s="297"/>
      <c r="O4" s="297"/>
    </row>
    <row r="5" spans="1:45" s="45" customFormat="1" ht="14.1" customHeight="1" x14ac:dyDescent="0.2">
      <c r="A5" s="297"/>
      <c r="B5" s="316"/>
      <c r="C5" s="110"/>
      <c r="D5" s="176"/>
      <c r="E5" s="176"/>
      <c r="F5" s="176"/>
      <c r="G5" s="176"/>
      <c r="H5" s="279"/>
      <c r="I5" s="279"/>
      <c r="J5" s="279"/>
      <c r="K5" s="279"/>
      <c r="L5" s="279"/>
      <c r="M5" s="316"/>
      <c r="N5" s="297"/>
      <c r="O5" s="297"/>
    </row>
    <row r="6" spans="1:45" s="45" customFormat="1" ht="14.1" customHeight="1" x14ac:dyDescent="0.2">
      <c r="A6" s="297"/>
      <c r="B6" s="316"/>
      <c r="C6" s="110" t="s">
        <v>40</v>
      </c>
      <c r="D6" s="254" t="s">
        <v>991</v>
      </c>
      <c r="E6" s="250" t="s">
        <v>1691</v>
      </c>
      <c r="F6" s="247" t="s">
        <v>800</v>
      </c>
      <c r="G6" s="248" t="s">
        <v>1692</v>
      </c>
      <c r="H6" s="302" t="s">
        <v>115</v>
      </c>
      <c r="I6" s="303" t="s">
        <v>801</v>
      </c>
      <c r="J6" s="302" t="s">
        <v>115</v>
      </c>
      <c r="K6" s="302" t="s">
        <v>802</v>
      </c>
      <c r="L6" s="302" t="s">
        <v>802</v>
      </c>
      <c r="M6" s="316"/>
      <c r="N6" s="297"/>
      <c r="O6" s="297"/>
    </row>
    <row r="7" spans="1:45" s="45" customFormat="1" ht="14.1" customHeight="1" x14ac:dyDescent="0.2">
      <c r="A7" s="297"/>
      <c r="B7" s="316"/>
      <c r="C7" s="111"/>
      <c r="D7" s="254" t="s">
        <v>1693</v>
      </c>
      <c r="E7" s="250"/>
      <c r="F7" s="247" t="s">
        <v>1694</v>
      </c>
      <c r="G7" s="248"/>
      <c r="H7" s="302" t="s">
        <v>122</v>
      </c>
      <c r="I7" s="303" t="s">
        <v>803</v>
      </c>
      <c r="J7" s="302" t="s">
        <v>804</v>
      </c>
      <c r="K7" s="302" t="s">
        <v>805</v>
      </c>
      <c r="L7" s="302" t="s">
        <v>806</v>
      </c>
      <c r="M7" s="316"/>
      <c r="N7" s="297"/>
      <c r="O7" s="297"/>
    </row>
    <row r="8" spans="1:45" s="45" customFormat="1" ht="14.1" customHeight="1" x14ac:dyDescent="0.2">
      <c r="A8" s="297"/>
      <c r="B8" s="316"/>
      <c r="C8" s="111" t="s">
        <v>42</v>
      </c>
      <c r="D8" s="254"/>
      <c r="E8" s="250"/>
      <c r="F8" s="247"/>
      <c r="G8" s="248"/>
      <c r="H8" s="302"/>
      <c r="I8" s="303"/>
      <c r="J8" s="302"/>
      <c r="K8" s="297"/>
      <c r="L8" s="279" t="s">
        <v>807</v>
      </c>
      <c r="M8" s="316"/>
      <c r="N8" s="297"/>
      <c r="O8" s="297"/>
    </row>
    <row r="9" spans="1:45" s="45" customFormat="1" ht="14.1" customHeight="1" x14ac:dyDescent="0.2">
      <c r="A9" s="297"/>
      <c r="B9" s="316"/>
      <c r="C9" s="110"/>
      <c r="D9" s="254"/>
      <c r="E9" s="250"/>
      <c r="F9" s="247"/>
      <c r="G9" s="248"/>
      <c r="H9" s="302"/>
      <c r="I9" s="303"/>
      <c r="J9" s="302"/>
      <c r="K9" s="297"/>
      <c r="L9" s="279"/>
      <c r="M9" s="316"/>
      <c r="N9" s="297"/>
      <c r="O9" s="297"/>
    </row>
    <row r="10" spans="1:45" s="45" customFormat="1" ht="14.1" customHeight="1" x14ac:dyDescent="0.2">
      <c r="A10" s="297"/>
      <c r="B10" s="316"/>
      <c r="C10" s="377"/>
      <c r="D10" s="260" t="s">
        <v>49</v>
      </c>
      <c r="E10" s="261" t="s">
        <v>49</v>
      </c>
      <c r="F10" s="259" t="s">
        <v>808</v>
      </c>
      <c r="G10" s="258" t="s">
        <v>51</v>
      </c>
      <c r="H10" s="304" t="s">
        <v>809</v>
      </c>
      <c r="I10" s="305" t="s">
        <v>810</v>
      </c>
      <c r="J10" s="304" t="s">
        <v>811</v>
      </c>
      <c r="K10" s="306" t="s">
        <v>812</v>
      </c>
      <c r="L10" s="307" t="s">
        <v>813</v>
      </c>
      <c r="M10" s="316"/>
      <c r="N10" s="297"/>
      <c r="O10" s="297"/>
    </row>
    <row r="11" spans="1:45" s="45" customFormat="1" ht="14.1" customHeight="1" x14ac:dyDescent="0.2">
      <c r="A11" s="297"/>
      <c r="B11" s="316"/>
      <c r="C11" s="110"/>
      <c r="D11" s="260" t="s">
        <v>1695</v>
      </c>
      <c r="E11" s="261" t="s">
        <v>1696</v>
      </c>
      <c r="F11" s="259" t="s">
        <v>1697</v>
      </c>
      <c r="G11" s="258" t="s">
        <v>1698</v>
      </c>
      <c r="H11" s="304" t="s">
        <v>368</v>
      </c>
      <c r="I11" s="305" t="s">
        <v>816</v>
      </c>
      <c r="J11" s="304" t="s">
        <v>992</v>
      </c>
      <c r="K11" s="306" t="s">
        <v>817</v>
      </c>
      <c r="L11" s="307" t="s">
        <v>818</v>
      </c>
      <c r="M11" s="316"/>
      <c r="N11" s="297"/>
      <c r="O11" s="297"/>
    </row>
    <row r="12" spans="1:45" s="45" customFormat="1" ht="14.1" customHeight="1" x14ac:dyDescent="0.2">
      <c r="A12" s="297"/>
      <c r="B12" s="316"/>
      <c r="C12" s="378"/>
      <c r="D12" s="279"/>
      <c r="E12" s="279"/>
      <c r="F12" s="279"/>
      <c r="G12" s="279"/>
      <c r="H12" s="279"/>
      <c r="I12" s="279"/>
      <c r="J12" s="304" t="s">
        <v>53</v>
      </c>
      <c r="K12" s="306" t="s">
        <v>392</v>
      </c>
      <c r="L12" s="307" t="s">
        <v>819</v>
      </c>
      <c r="M12" s="316"/>
      <c r="N12" s="297"/>
      <c r="O12" s="297"/>
    </row>
    <row r="13" spans="1:45" s="45" customFormat="1" ht="14.1" customHeight="1" x14ac:dyDescent="0.2">
      <c r="A13" s="297"/>
      <c r="B13" s="316"/>
      <c r="C13" s="297"/>
      <c r="D13" s="279"/>
      <c r="E13" s="279"/>
      <c r="F13" s="279"/>
      <c r="G13" s="279"/>
      <c r="H13" s="279"/>
      <c r="I13" s="279"/>
      <c r="J13" s="304"/>
      <c r="K13" s="306"/>
      <c r="L13" s="307" t="s">
        <v>383</v>
      </c>
      <c r="M13" s="316"/>
      <c r="N13" s="297"/>
      <c r="O13" s="297"/>
    </row>
    <row r="14" spans="1:45" s="55" customFormat="1" ht="14.1" customHeight="1" x14ac:dyDescent="0.2">
      <c r="A14" s="95"/>
      <c r="B14" s="428"/>
      <c r="C14" s="432" t="s">
        <v>1434</v>
      </c>
      <c r="D14" s="430">
        <v>2</v>
      </c>
      <c r="E14" s="430">
        <v>3</v>
      </c>
      <c r="F14" s="430">
        <v>4</v>
      </c>
      <c r="G14" s="430">
        <v>5</v>
      </c>
      <c r="H14" s="430">
        <v>6</v>
      </c>
      <c r="I14" s="430">
        <v>7</v>
      </c>
      <c r="J14" s="430">
        <v>8</v>
      </c>
      <c r="K14" s="430">
        <v>9</v>
      </c>
      <c r="L14" s="430">
        <v>10</v>
      </c>
      <c r="M14" s="428"/>
      <c r="N14" s="95"/>
      <c r="O14" s="95"/>
    </row>
    <row r="15" spans="1:45" ht="9.9499999999999993" hidden="1" customHeight="1" x14ac:dyDescent="0.2">
      <c r="A15" s="368"/>
      <c r="B15" s="316"/>
      <c r="C15" s="110"/>
      <c r="D15" s="297" t="s">
        <v>1229</v>
      </c>
      <c r="E15" s="297" t="s">
        <v>1340</v>
      </c>
      <c r="F15" s="297" t="s">
        <v>971</v>
      </c>
      <c r="G15" s="297" t="s">
        <v>755</v>
      </c>
      <c r="H15" s="297" t="s">
        <v>972</v>
      </c>
      <c r="I15" s="297" t="s">
        <v>973</v>
      </c>
      <c r="J15" s="297" t="s">
        <v>974</v>
      </c>
      <c r="K15" s="297" t="s">
        <v>1341</v>
      </c>
      <c r="L15" s="297" t="s">
        <v>975</v>
      </c>
      <c r="M15" s="316"/>
      <c r="N15" s="368"/>
      <c r="O15" s="368"/>
    </row>
    <row r="16" spans="1:45" ht="9.9499999999999993" hidden="1" customHeight="1" x14ac:dyDescent="0.2">
      <c r="A16" s="368"/>
      <c r="B16" s="316"/>
      <c r="C16" s="110"/>
      <c r="D16" s="297"/>
      <c r="E16" s="297"/>
      <c r="F16" s="297"/>
      <c r="G16" s="297"/>
      <c r="H16" s="297"/>
      <c r="I16" s="297"/>
      <c r="J16" s="297"/>
      <c r="K16" s="297" t="s">
        <v>1361</v>
      </c>
      <c r="L16" s="297" t="s">
        <v>976</v>
      </c>
      <c r="M16" s="316"/>
      <c r="N16" s="368"/>
      <c r="O16" s="368"/>
      <c r="P16" s="31" t="e">
        <f>Valuutta</f>
        <v>#REF!</v>
      </c>
      <c r="AE16" s="31" t="e">
        <f>Valuutta</f>
        <v>#REF!</v>
      </c>
      <c r="AS16" s="31" t="e">
        <f>Valuutta</f>
        <v>#REF!</v>
      </c>
    </row>
    <row r="17" spans="1:15" s="55" customFormat="1" ht="26.25" customHeight="1" x14ac:dyDescent="0.2">
      <c r="A17" s="96" t="str">
        <f>'1. Tuloslaskelma'!A15</f>
        <v>0205048-2</v>
      </c>
      <c r="B17" s="230">
        <v>1</v>
      </c>
      <c r="C17" s="282" t="s">
        <v>530</v>
      </c>
      <c r="D17" s="310">
        <v>0</v>
      </c>
      <c r="E17" s="310">
        <v>0</v>
      </c>
      <c r="F17" s="310">
        <v>0</v>
      </c>
      <c r="G17" s="310">
        <v>0</v>
      </c>
      <c r="H17" s="310">
        <v>0</v>
      </c>
      <c r="I17" s="310">
        <v>0</v>
      </c>
      <c r="J17" s="310">
        <v>0</v>
      </c>
      <c r="K17" s="310">
        <v>0</v>
      </c>
      <c r="L17" s="310">
        <v>0</v>
      </c>
      <c r="M17" s="230">
        <v>1</v>
      </c>
      <c r="N17" s="95"/>
      <c r="O17" s="95"/>
    </row>
    <row r="18" spans="1:15" s="55" customFormat="1" ht="15" customHeight="1" x14ac:dyDescent="0.2">
      <c r="A18" s="96" t="str">
        <f>'1. Tuloslaskelma'!A16</f>
        <v>0719290-6</v>
      </c>
      <c r="B18" s="230">
        <v>2</v>
      </c>
      <c r="C18" s="282" t="s">
        <v>1369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v>0</v>
      </c>
      <c r="J18" s="310">
        <v>0</v>
      </c>
      <c r="K18" s="310">
        <v>0</v>
      </c>
      <c r="L18" s="310">
        <v>0</v>
      </c>
      <c r="M18" s="230">
        <v>2</v>
      </c>
      <c r="N18" s="95"/>
      <c r="O18" s="95"/>
    </row>
    <row r="19" spans="1:15" s="55" customFormat="1" ht="15" customHeight="1" x14ac:dyDescent="0.2">
      <c r="A19" s="96" t="str">
        <f>'1. Tuloslaskelma'!A17</f>
        <v>1715947-2</v>
      </c>
      <c r="B19" s="230">
        <v>3</v>
      </c>
      <c r="C19" s="282" t="s">
        <v>395</v>
      </c>
      <c r="D19" s="310">
        <v>697.57571267618732</v>
      </c>
      <c r="E19" s="310">
        <v>675.12534645206779</v>
      </c>
      <c r="F19" s="310">
        <v>-460.50978254781455</v>
      </c>
      <c r="G19" s="310">
        <v>-93.373574295692151</v>
      </c>
      <c r="H19" s="310">
        <v>0</v>
      </c>
      <c r="I19" s="310">
        <v>15</v>
      </c>
      <c r="J19" s="310">
        <v>0</v>
      </c>
      <c r="K19" s="310">
        <v>251.28122773753137</v>
      </c>
      <c r="L19" s="310">
        <v>596.27789971325649</v>
      </c>
      <c r="M19" s="230">
        <v>3</v>
      </c>
      <c r="N19" s="95"/>
      <c r="O19" s="95"/>
    </row>
    <row r="20" spans="1:15" s="55" customFormat="1" ht="15" customHeight="1" x14ac:dyDescent="0.2">
      <c r="A20" s="96" t="str">
        <f>'1. Tuloslaskelma'!A18</f>
        <v>0947118-3</v>
      </c>
      <c r="B20" s="230">
        <v>4</v>
      </c>
      <c r="C20" s="282" t="s">
        <v>531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310">
        <v>0</v>
      </c>
      <c r="L20" s="310">
        <v>0</v>
      </c>
      <c r="M20" s="230">
        <v>4</v>
      </c>
      <c r="N20" s="95"/>
      <c r="O20" s="95"/>
    </row>
    <row r="21" spans="1:15" s="55" customFormat="1" ht="15" customHeight="1" x14ac:dyDescent="0.2">
      <c r="A21" s="96" t="str">
        <f>'1. Tuloslaskelma'!A19</f>
        <v>0196741-6</v>
      </c>
      <c r="B21" s="230">
        <v>5</v>
      </c>
      <c r="C21" s="282" t="s">
        <v>532</v>
      </c>
      <c r="D21" s="310">
        <v>0</v>
      </c>
      <c r="E21" s="310">
        <v>0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310">
        <v>0</v>
      </c>
      <c r="L21" s="310">
        <v>0</v>
      </c>
      <c r="M21" s="230">
        <v>5</v>
      </c>
      <c r="N21" s="95"/>
      <c r="O21" s="95"/>
    </row>
    <row r="22" spans="1:15" s="55" customFormat="1" ht="15" customHeight="1" x14ac:dyDescent="0.2">
      <c r="A22" s="96" t="str">
        <f>'1. Tuloslaskelma'!A20</f>
        <v>0196826-7</v>
      </c>
      <c r="B22" s="230">
        <v>6</v>
      </c>
      <c r="C22" s="282" t="s">
        <v>533</v>
      </c>
      <c r="D22" s="310">
        <v>5930.5950025455249</v>
      </c>
      <c r="E22" s="310">
        <v>5780.4050278056638</v>
      </c>
      <c r="F22" s="310">
        <v>-7002.2038223138588</v>
      </c>
      <c r="G22" s="310">
        <v>-1494.6657486152669</v>
      </c>
      <c r="H22" s="310">
        <v>0</v>
      </c>
      <c r="I22" s="310">
        <v>790</v>
      </c>
      <c r="J22" s="310">
        <v>0</v>
      </c>
      <c r="K22" s="310">
        <v>2014.6796611552054</v>
      </c>
      <c r="L22" s="310">
        <v>7098.5088061165225</v>
      </c>
      <c r="M22" s="230">
        <v>6</v>
      </c>
      <c r="N22" s="95"/>
      <c r="O22" s="95"/>
    </row>
    <row r="23" spans="1:15" s="55" customFormat="1" ht="15" customHeight="1" x14ac:dyDescent="0.2">
      <c r="A23" s="96" t="str">
        <f>'1. Tuloslaskelma'!A21</f>
        <v>0944524-1</v>
      </c>
      <c r="B23" s="230">
        <v>7</v>
      </c>
      <c r="C23" s="282" t="s">
        <v>534</v>
      </c>
      <c r="D23" s="310">
        <v>0</v>
      </c>
      <c r="E23" s="310">
        <v>0</v>
      </c>
      <c r="F23" s="310">
        <v>0</v>
      </c>
      <c r="G23" s="310">
        <v>0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230">
        <v>7</v>
      </c>
      <c r="N23" s="95"/>
      <c r="O23" s="95"/>
    </row>
    <row r="24" spans="1:15" s="55" customFormat="1" ht="15" customHeight="1" x14ac:dyDescent="0.2">
      <c r="A24" s="96" t="str">
        <f>'1. Tuloslaskelma'!A22</f>
        <v>1614120-3</v>
      </c>
      <c r="B24" s="230">
        <v>8</v>
      </c>
      <c r="C24" s="282" t="s">
        <v>396</v>
      </c>
      <c r="D24" s="310">
        <v>18767.372223554576</v>
      </c>
      <c r="E24" s="310">
        <v>18126.170321396996</v>
      </c>
      <c r="F24" s="310">
        <v>-11907.053817377307</v>
      </c>
      <c r="G24" s="310">
        <v>-3304.2853842590926</v>
      </c>
      <c r="H24" s="310">
        <v>0</v>
      </c>
      <c r="I24" s="310">
        <v>4326</v>
      </c>
      <c r="J24" s="310">
        <v>0</v>
      </c>
      <c r="K24" s="310">
        <v>6232.3578817926509</v>
      </c>
      <c r="L24" s="310">
        <v>16892.573358873113</v>
      </c>
      <c r="M24" s="230">
        <v>8</v>
      </c>
      <c r="N24" s="95"/>
      <c r="O24" s="95"/>
    </row>
    <row r="25" spans="1:15" s="55" customFormat="1" ht="15" customHeight="1" x14ac:dyDescent="0.2">
      <c r="A25" s="96" t="str">
        <f>'1. Tuloslaskelma'!A23</f>
        <v>1645428-5</v>
      </c>
      <c r="B25" s="230">
        <v>9</v>
      </c>
      <c r="C25" s="282" t="s">
        <v>535</v>
      </c>
      <c r="D25" s="393">
        <v>0</v>
      </c>
      <c r="E25" s="310">
        <v>0</v>
      </c>
      <c r="F25" s="310">
        <v>0</v>
      </c>
      <c r="G25" s="310">
        <v>0</v>
      </c>
      <c r="H25" s="310">
        <v>0</v>
      </c>
      <c r="I25" s="310">
        <v>0</v>
      </c>
      <c r="J25" s="310">
        <v>0</v>
      </c>
      <c r="K25" s="310">
        <v>0</v>
      </c>
      <c r="L25" s="310">
        <v>0</v>
      </c>
      <c r="M25" s="230">
        <v>9</v>
      </c>
      <c r="N25" s="95"/>
      <c r="O25" s="95"/>
    </row>
    <row r="26" spans="1:15" s="55" customFormat="1" ht="15" customHeight="1" x14ac:dyDescent="0.2">
      <c r="A26" s="96" t="str">
        <f>'1. Tuloslaskelma'!A24</f>
        <v>0117107-1</v>
      </c>
      <c r="B26" s="230">
        <v>10</v>
      </c>
      <c r="C26" s="282" t="s">
        <v>536</v>
      </c>
      <c r="D26" s="310">
        <v>537.24047964263764</v>
      </c>
      <c r="E26" s="310">
        <v>489.21548771986153</v>
      </c>
      <c r="F26" s="310">
        <v>-536.8494197084093</v>
      </c>
      <c r="G26" s="310">
        <v>-71.227978020314069</v>
      </c>
      <c r="H26" s="310">
        <v>-35.489653931068688</v>
      </c>
      <c r="I26" s="310">
        <v>189</v>
      </c>
      <c r="J26" s="310">
        <v>-35.489653931068688</v>
      </c>
      <c r="K26" s="310">
        <v>214.89596385709345</v>
      </c>
      <c r="L26" s="310">
        <v>513.67591360591325</v>
      </c>
      <c r="M26" s="230">
        <v>10</v>
      </c>
      <c r="N26" s="95"/>
      <c r="O26" s="95"/>
    </row>
    <row r="27" spans="1:15" s="55" customFormat="1" ht="15" customHeight="1" x14ac:dyDescent="0.2">
      <c r="A27" s="96" t="str">
        <f>'1. Tuloslaskelma'!A25</f>
        <v>0200030-3</v>
      </c>
      <c r="B27" s="230">
        <v>11</v>
      </c>
      <c r="C27" s="282" t="s">
        <v>537</v>
      </c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230">
        <v>11</v>
      </c>
      <c r="N27" s="95"/>
      <c r="O27" s="95"/>
    </row>
    <row r="28" spans="1:15" s="55" customFormat="1" ht="15" customHeight="1" x14ac:dyDescent="0.2">
      <c r="A28" s="96" t="str">
        <f>'1. Tuloslaskelma'!A26</f>
        <v>0149782-1</v>
      </c>
      <c r="B28" s="230">
        <v>12</v>
      </c>
      <c r="C28" s="282" t="s">
        <v>538</v>
      </c>
      <c r="D28" s="393">
        <v>0</v>
      </c>
      <c r="E28" s="310">
        <v>0</v>
      </c>
      <c r="F28" s="310">
        <v>5.9999989908726105E-2</v>
      </c>
      <c r="G28" s="310">
        <v>0</v>
      </c>
      <c r="H28" s="310">
        <v>0</v>
      </c>
      <c r="I28" s="310">
        <v>0</v>
      </c>
      <c r="J28" s="310">
        <v>0</v>
      </c>
      <c r="K28" s="310">
        <v>0</v>
      </c>
      <c r="L28" s="310">
        <v>2.9999994954363052</v>
      </c>
      <c r="M28" s="230">
        <v>12</v>
      </c>
      <c r="N28" s="95"/>
      <c r="O28" s="95"/>
    </row>
    <row r="29" spans="1:15" s="55" customFormat="1" ht="15" customHeight="1" x14ac:dyDescent="0.2">
      <c r="A29" s="96" t="str">
        <f>'1. Tuloslaskelma'!A27</f>
        <v>0146905-4</v>
      </c>
      <c r="B29" s="230">
        <v>13</v>
      </c>
      <c r="C29" s="282" t="s">
        <v>539</v>
      </c>
      <c r="D29" s="310">
        <v>1640.6610740606161</v>
      </c>
      <c r="E29" s="310">
        <v>1559.0893477799957</v>
      </c>
      <c r="F29" s="310">
        <v>-1750.8092812318064</v>
      </c>
      <c r="G29" s="310">
        <v>-494.98759294792313</v>
      </c>
      <c r="H29" s="310">
        <v>7.930078782911778</v>
      </c>
      <c r="I29" s="310">
        <v>398</v>
      </c>
      <c r="J29" s="310">
        <v>-294.56668566078463</v>
      </c>
      <c r="K29" s="310">
        <v>584.37903271450227</v>
      </c>
      <c r="L29" s="310">
        <v>1549.2552694339688</v>
      </c>
      <c r="M29" s="230">
        <v>13</v>
      </c>
      <c r="N29" s="95"/>
      <c r="O29" s="95"/>
    </row>
    <row r="30" spans="1:15" s="55" customFormat="1" ht="15" customHeight="1" x14ac:dyDescent="0.2">
      <c r="A30" s="96" t="str">
        <f>'1. Tuloslaskelma'!A28</f>
        <v>0145065-2</v>
      </c>
      <c r="B30" s="230">
        <v>14</v>
      </c>
      <c r="C30" s="282" t="s">
        <v>540</v>
      </c>
      <c r="D30" s="310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  <c r="L30" s="310">
        <v>0</v>
      </c>
      <c r="M30" s="230">
        <v>14</v>
      </c>
      <c r="N30" s="95"/>
      <c r="O30" s="95"/>
    </row>
    <row r="31" spans="1:15" s="55" customFormat="1" ht="15" customHeight="1" x14ac:dyDescent="0.2">
      <c r="A31" s="96" t="str">
        <f>'1. Tuloslaskelma'!A29</f>
        <v>0117081-0</v>
      </c>
      <c r="B31" s="230">
        <v>15</v>
      </c>
      <c r="C31" s="282" t="s">
        <v>815</v>
      </c>
      <c r="D31" s="310">
        <v>0</v>
      </c>
      <c r="E31" s="310">
        <v>0</v>
      </c>
      <c r="F31" s="310">
        <v>0</v>
      </c>
      <c r="G31" s="310">
        <v>0</v>
      </c>
      <c r="H31" s="310">
        <v>0</v>
      </c>
      <c r="I31" s="310">
        <v>0</v>
      </c>
      <c r="J31" s="310">
        <v>0</v>
      </c>
      <c r="K31" s="310">
        <v>0</v>
      </c>
      <c r="L31" s="310">
        <v>0</v>
      </c>
      <c r="M31" s="230">
        <v>15</v>
      </c>
      <c r="N31" s="95"/>
      <c r="O31" s="95"/>
    </row>
    <row r="32" spans="1:15" s="55" customFormat="1" ht="15" customHeight="1" x14ac:dyDescent="0.2">
      <c r="A32" s="96" t="str">
        <f>'1. Tuloslaskelma'!A30</f>
        <v>0211695-5</v>
      </c>
      <c r="B32" s="230">
        <v>16</v>
      </c>
      <c r="C32" s="282" t="s">
        <v>541</v>
      </c>
      <c r="D32" s="310">
        <v>1418.4959914261005</v>
      </c>
      <c r="E32" s="310">
        <v>1389.7879962544389</v>
      </c>
      <c r="F32" s="310">
        <v>-998.58314205037198</v>
      </c>
      <c r="G32" s="310">
        <v>120.61251245665221</v>
      </c>
      <c r="H32" s="310">
        <v>-16.281006015527119</v>
      </c>
      <c r="I32" s="310">
        <v>479</v>
      </c>
      <c r="J32" s="310">
        <v>-555.91519850177554</v>
      </c>
      <c r="K32" s="310">
        <v>567.80790450156587</v>
      </c>
      <c r="L32" s="310">
        <v>1128.5568101903702</v>
      </c>
      <c r="M32" s="230">
        <v>16</v>
      </c>
      <c r="N32" s="95"/>
      <c r="O32" s="95"/>
    </row>
    <row r="33" spans="1:18" s="55" customFormat="1" ht="15" customHeight="1" x14ac:dyDescent="0.2">
      <c r="A33" s="105" t="s">
        <v>1664</v>
      </c>
      <c r="B33" s="230">
        <v>17</v>
      </c>
      <c r="C33" s="282" t="s">
        <v>1661</v>
      </c>
      <c r="D33" s="310">
        <v>908.69371716868795</v>
      </c>
      <c r="E33" s="310">
        <v>893.39371974196285</v>
      </c>
      <c r="F33" s="310">
        <v>-672.8315568378556</v>
      </c>
      <c r="G33" s="310">
        <v>-340.94492265718037</v>
      </c>
      <c r="H33" s="310">
        <v>0</v>
      </c>
      <c r="I33" s="310">
        <v>323</v>
      </c>
      <c r="J33" s="310">
        <v>0</v>
      </c>
      <c r="K33" s="310">
        <v>369.99993777047769</v>
      </c>
      <c r="L33" s="310">
        <v>1171.8998029006023</v>
      </c>
      <c r="M33" s="230">
        <v>17</v>
      </c>
      <c r="N33" s="95"/>
      <c r="O33" s="95"/>
    </row>
    <row r="34" spans="1:18" s="55" customFormat="1" ht="15" customHeight="1" x14ac:dyDescent="0.2">
      <c r="A34" s="96" t="str">
        <f>'1. Tuloslaskelma'!A32</f>
        <v>1458359-3</v>
      </c>
      <c r="B34" s="230">
        <v>18</v>
      </c>
      <c r="C34" s="282" t="s">
        <v>55</v>
      </c>
      <c r="D34" s="310">
        <v>16825.888810088651</v>
      </c>
      <c r="E34" s="310">
        <v>15853.55428362358</v>
      </c>
      <c r="F34" s="310">
        <v>-8777.8309636748127</v>
      </c>
      <c r="G34" s="310">
        <v>-3351.8278062630311</v>
      </c>
      <c r="H34" s="310">
        <v>0</v>
      </c>
      <c r="I34" s="310">
        <v>4035</v>
      </c>
      <c r="J34" s="310">
        <v>0</v>
      </c>
      <c r="K34" s="310">
        <v>6867.4715849741942</v>
      </c>
      <c r="L34" s="310">
        <v>13288.543765027378</v>
      </c>
      <c r="M34" s="230">
        <v>18</v>
      </c>
      <c r="N34" s="95"/>
      <c r="O34" s="95"/>
    </row>
    <row r="35" spans="1:18" s="55" customFormat="1" ht="15" customHeight="1" x14ac:dyDescent="0.2">
      <c r="A35" s="96" t="str">
        <f>'1. Tuloslaskelma'!A33</f>
        <v>0211034-2</v>
      </c>
      <c r="B35" s="230">
        <v>19</v>
      </c>
      <c r="C35" s="282" t="s">
        <v>542</v>
      </c>
      <c r="D35" s="310">
        <v>10454.680691648933</v>
      </c>
      <c r="E35" s="310">
        <v>10220.798730985054</v>
      </c>
      <c r="F35" s="310">
        <v>-9151.8814372350371</v>
      </c>
      <c r="G35" s="310">
        <v>-3142.9223414464082</v>
      </c>
      <c r="H35" s="310">
        <v>0</v>
      </c>
      <c r="I35" s="310">
        <v>1777.6221899332215</v>
      </c>
      <c r="J35" s="310">
        <v>0</v>
      </c>
      <c r="K35" s="310">
        <v>3453.6574191365194</v>
      </c>
      <c r="L35" s="310">
        <v>11269.500104606146</v>
      </c>
      <c r="M35" s="230">
        <v>19</v>
      </c>
      <c r="N35" s="95"/>
      <c r="O35" s="95"/>
    </row>
    <row r="36" spans="1:18" s="55" customFormat="1" ht="15" customHeight="1" x14ac:dyDescent="0.2">
      <c r="A36" s="96" t="str">
        <f>'1. Tuloslaskelma'!A34</f>
        <v>0116717-9</v>
      </c>
      <c r="B36" s="230">
        <v>20</v>
      </c>
      <c r="C36" s="282" t="s">
        <v>543</v>
      </c>
      <c r="D36" s="310">
        <v>0</v>
      </c>
      <c r="E36" s="310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230">
        <v>20</v>
      </c>
      <c r="N36" s="95"/>
      <c r="O36" s="95"/>
    </row>
    <row r="37" spans="1:18" s="55" customFormat="1" ht="15" customHeight="1" x14ac:dyDescent="0.2">
      <c r="A37" s="96" t="str">
        <f>'1. Tuloslaskelma'!A35</f>
        <v>0145082-0</v>
      </c>
      <c r="B37" s="230">
        <v>21</v>
      </c>
      <c r="C37" s="114" t="s">
        <v>544</v>
      </c>
      <c r="D37" s="310">
        <v>862.22156498474283</v>
      </c>
      <c r="E37" s="310">
        <v>940.62355179847521</v>
      </c>
      <c r="F37" s="310">
        <v>-539.60098924562863</v>
      </c>
      <c r="G37" s="310">
        <v>-1.2961397820049372</v>
      </c>
      <c r="H37" s="310">
        <v>-66.590578800268631</v>
      </c>
      <c r="I37" s="310">
        <v>9</v>
      </c>
      <c r="J37" s="310">
        <v>-329.30362461510617</v>
      </c>
      <c r="K37" s="310">
        <v>343.20894227639963</v>
      </c>
      <c r="L37" s="310">
        <v>1076.6398189221813</v>
      </c>
      <c r="M37" s="230">
        <v>21</v>
      </c>
      <c r="N37" s="95"/>
      <c r="O37" s="95"/>
    </row>
    <row r="38" spans="1:18" s="61" customFormat="1" ht="15" customHeight="1" x14ac:dyDescent="0.2">
      <c r="A38" s="284"/>
      <c r="B38" s="312"/>
      <c r="C38" s="116" t="s">
        <v>1726</v>
      </c>
      <c r="D38" s="313">
        <v>58043.425267796651</v>
      </c>
      <c r="E38" s="313">
        <v>55928.163813558102</v>
      </c>
      <c r="F38" s="313">
        <v>-41798.094212232994</v>
      </c>
      <c r="G38" s="313">
        <v>-12174.918975830262</v>
      </c>
      <c r="H38" s="313">
        <v>-110.43115996395267</v>
      </c>
      <c r="I38" s="313">
        <v>12341.622189933221</v>
      </c>
      <c r="J38" s="313">
        <v>-1215.275162708735</v>
      </c>
      <c r="K38" s="313">
        <v>20899.739555916138</v>
      </c>
      <c r="L38" s="313">
        <v>54588.431548884888</v>
      </c>
      <c r="M38" s="312"/>
      <c r="N38" s="284"/>
      <c r="O38" s="284"/>
    </row>
    <row r="39" spans="1:18" s="55" customFormat="1" ht="15" customHeight="1" x14ac:dyDescent="0.2">
      <c r="A39" s="95"/>
      <c r="B39" s="312"/>
      <c r="C39" s="117" t="s">
        <v>1727</v>
      </c>
      <c r="D39" s="310"/>
      <c r="E39" s="310"/>
      <c r="F39" s="310"/>
      <c r="G39" s="310"/>
      <c r="H39" s="310"/>
      <c r="I39" s="310"/>
      <c r="J39" s="310"/>
      <c r="K39" s="310"/>
      <c r="L39" s="310"/>
      <c r="M39" s="230"/>
      <c r="N39" s="95"/>
      <c r="O39" s="95"/>
    </row>
    <row r="40" spans="1:18" s="55" customFormat="1" ht="15" customHeight="1" x14ac:dyDescent="0.2">
      <c r="A40" s="95"/>
      <c r="B40" s="312"/>
      <c r="C40" s="95"/>
      <c r="D40" s="310"/>
      <c r="E40" s="310"/>
      <c r="F40" s="310"/>
      <c r="G40" s="310"/>
      <c r="H40" s="310"/>
      <c r="I40" s="310"/>
      <c r="J40" s="310"/>
      <c r="K40" s="310"/>
      <c r="L40" s="310"/>
      <c r="M40" s="230"/>
      <c r="N40" s="95"/>
      <c r="O40" s="95"/>
    </row>
    <row r="41" spans="1:18" s="55" customFormat="1" ht="15" customHeight="1" x14ac:dyDescent="0.2">
      <c r="A41" s="367" t="s">
        <v>1172</v>
      </c>
      <c r="B41" s="230">
        <v>22</v>
      </c>
      <c r="C41" s="114" t="s">
        <v>1435</v>
      </c>
      <c r="D41" s="310">
        <v>6742.0639060662506</v>
      </c>
      <c r="E41" s="310">
        <v>7020.4214892498676</v>
      </c>
      <c r="F41" s="310">
        <v>-3546.4367635321528</v>
      </c>
      <c r="G41" s="310">
        <v>-1724.581755213311</v>
      </c>
      <c r="H41" s="310">
        <v>-278.45733082585633</v>
      </c>
      <c r="I41" s="310">
        <v>1291</v>
      </c>
      <c r="J41" s="310">
        <v>-779.90250691071321</v>
      </c>
      <c r="K41" s="310">
        <v>2721.6167122569286</v>
      </c>
      <c r="L41" s="310">
        <v>1876.6833043645265</v>
      </c>
      <c r="M41" s="230">
        <v>22</v>
      </c>
      <c r="N41" s="95"/>
      <c r="O41" s="95"/>
    </row>
    <row r="42" spans="1:18" s="55" customFormat="1" ht="15" customHeight="1" x14ac:dyDescent="0.2">
      <c r="A42" s="367" t="s">
        <v>1172</v>
      </c>
      <c r="B42" s="114"/>
      <c r="C42" s="114" t="s">
        <v>170</v>
      </c>
      <c r="D42" s="310"/>
      <c r="E42" s="310"/>
      <c r="F42" s="310"/>
      <c r="G42" s="310"/>
      <c r="H42" s="310"/>
      <c r="I42" s="310"/>
      <c r="J42" s="310"/>
      <c r="K42" s="310"/>
      <c r="L42" s="310"/>
      <c r="M42" s="230"/>
      <c r="N42" s="95"/>
      <c r="O42" s="95"/>
    </row>
    <row r="43" spans="1:18" s="55" customFormat="1" ht="15" customHeight="1" x14ac:dyDescent="0.2">
      <c r="A43" s="95"/>
      <c r="B43" s="114"/>
      <c r="C43" s="119" t="s">
        <v>171</v>
      </c>
      <c r="D43" s="310"/>
      <c r="E43" s="310"/>
      <c r="F43" s="310"/>
      <c r="G43" s="310"/>
      <c r="H43" s="310"/>
      <c r="I43" s="310"/>
      <c r="J43" s="310"/>
      <c r="K43" s="310"/>
      <c r="L43" s="310"/>
      <c r="M43" s="230"/>
      <c r="N43" s="95"/>
      <c r="O43" s="95"/>
    </row>
    <row r="44" spans="1:18" s="61" customFormat="1" ht="15" customHeight="1" x14ac:dyDescent="0.2">
      <c r="A44" s="284"/>
      <c r="B44" s="312"/>
      <c r="C44" s="116" t="s">
        <v>1726</v>
      </c>
      <c r="D44" s="313">
        <v>64785.489173862901</v>
      </c>
      <c r="E44" s="313">
        <v>62948.585302807973</v>
      </c>
      <c r="F44" s="313">
        <v>-45344.530975765148</v>
      </c>
      <c r="G44" s="313">
        <v>-13899.500731043572</v>
      </c>
      <c r="H44" s="313">
        <v>-388.888490789809</v>
      </c>
      <c r="I44" s="313">
        <v>13632.622189933221</v>
      </c>
      <c r="J44" s="313">
        <v>-1995.1776696194484</v>
      </c>
      <c r="K44" s="313">
        <v>23621.356268173065</v>
      </c>
      <c r="L44" s="313">
        <v>56465.114853249412</v>
      </c>
      <c r="M44" s="312"/>
      <c r="N44" s="284"/>
      <c r="O44" s="284"/>
    </row>
    <row r="45" spans="1:18" s="55" customFormat="1" ht="15" customHeight="1" x14ac:dyDescent="0.2">
      <c r="A45" s="95"/>
      <c r="B45" s="230"/>
      <c r="C45" s="117" t="s">
        <v>1727</v>
      </c>
      <c r="D45" s="339"/>
      <c r="E45" s="339"/>
      <c r="F45" s="339"/>
      <c r="G45" s="339"/>
      <c r="H45" s="339"/>
      <c r="I45" s="339"/>
      <c r="J45" s="339"/>
      <c r="K45" s="339"/>
      <c r="L45" s="339"/>
      <c r="M45" s="230"/>
      <c r="N45" s="95"/>
      <c r="O45" s="95"/>
    </row>
    <row r="46" spans="1:18" ht="12.95" customHeight="1" x14ac:dyDescent="0.2">
      <c r="A46" s="368"/>
      <c r="B46" s="337"/>
      <c r="C46" s="345"/>
      <c r="D46" s="342"/>
      <c r="E46" s="342"/>
      <c r="F46" s="342"/>
      <c r="G46" s="342"/>
      <c r="H46" s="342"/>
      <c r="I46" s="342"/>
      <c r="J46" s="368"/>
      <c r="K46" s="368"/>
      <c r="L46" s="375"/>
      <c r="M46" s="335"/>
      <c r="N46" s="375"/>
      <c r="O46" s="375"/>
      <c r="P46" s="58"/>
      <c r="Q46" s="58"/>
      <c r="R46" s="58"/>
    </row>
    <row r="47" spans="1:18" ht="12.95" customHeight="1" x14ac:dyDescent="0.2">
      <c r="A47" s="368"/>
      <c r="B47" s="278" t="s">
        <v>1699</v>
      </c>
      <c r="C47" s="296"/>
      <c r="D47" s="297"/>
      <c r="E47" s="297"/>
      <c r="F47" s="297"/>
      <c r="G47" s="297"/>
      <c r="H47" s="297"/>
      <c r="I47" s="296"/>
      <c r="J47" s="368"/>
      <c r="K47" s="368"/>
      <c r="L47" s="375"/>
      <c r="M47" s="340"/>
      <c r="N47" s="375"/>
      <c r="O47" s="375"/>
      <c r="P47" s="58"/>
      <c r="Q47" s="58"/>
      <c r="R47" s="58"/>
    </row>
    <row r="48" spans="1:18" ht="21.75" customHeight="1" x14ac:dyDescent="0.2">
      <c r="A48" s="368"/>
      <c r="B48" s="442" t="s">
        <v>1781</v>
      </c>
      <c r="C48" s="443"/>
      <c r="D48" s="443"/>
      <c r="E48" s="443"/>
      <c r="F48" s="443"/>
      <c r="G48" s="443"/>
      <c r="H48" s="297"/>
      <c r="I48" s="296"/>
      <c r="J48" s="368"/>
      <c r="K48" s="368"/>
      <c r="L48" s="375"/>
      <c r="M48" s="340"/>
      <c r="N48" s="375"/>
      <c r="O48" s="375"/>
      <c r="P48" s="58"/>
      <c r="Q48" s="58"/>
      <c r="R48" s="58"/>
    </row>
    <row r="49" spans="1:18" ht="12.95" customHeight="1" x14ac:dyDescent="0.2">
      <c r="A49" s="368"/>
      <c r="B49" s="295"/>
      <c r="C49" s="296"/>
      <c r="D49" s="297"/>
      <c r="E49" s="297"/>
      <c r="F49" s="297"/>
      <c r="G49" s="297"/>
      <c r="H49" s="297"/>
      <c r="I49" s="296"/>
      <c r="J49" s="368"/>
      <c r="K49" s="368"/>
      <c r="L49" s="375"/>
      <c r="M49" s="340"/>
      <c r="N49" s="375"/>
      <c r="O49" s="375"/>
      <c r="P49" s="58"/>
      <c r="Q49" s="58"/>
      <c r="R49" s="58"/>
    </row>
    <row r="50" spans="1:18" ht="12.95" customHeight="1" x14ac:dyDescent="0.2">
      <c r="A50" s="368"/>
      <c r="B50" s="316"/>
      <c r="C50" s="368"/>
      <c r="D50" s="368"/>
      <c r="E50" s="368"/>
      <c r="F50" s="368"/>
      <c r="G50" s="368"/>
      <c r="H50" s="368"/>
      <c r="I50" s="368"/>
      <c r="J50" s="368"/>
      <c r="K50" s="368"/>
      <c r="L50" s="375"/>
      <c r="M50" s="376"/>
      <c r="N50" s="375"/>
      <c r="O50" s="375"/>
      <c r="P50" s="58"/>
      <c r="Q50" s="58"/>
      <c r="R50" s="58"/>
    </row>
    <row r="51" spans="1:18" x14ac:dyDescent="0.2">
      <c r="L51" s="58"/>
      <c r="M51" s="49"/>
      <c r="N51" s="58"/>
      <c r="O51" s="58"/>
      <c r="P51" s="58"/>
      <c r="Q51" s="58"/>
      <c r="R51" s="58"/>
    </row>
  </sheetData>
  <mergeCells count="1">
    <mergeCell ref="B48:G48"/>
  </mergeCells>
  <phoneticPr fontId="0" type="noConversion"/>
  <pageMargins left="0.59055118110236227" right="0.39370078740157483" top="0.78740157480314965" bottom="0.39370078740157483" header="0.51181102362204722" footer="0.51181102362204722"/>
  <pageSetup paperSize="9" firstPageNumber="80" orientation="portrait" useFirstPageNumber="1" r:id="rId1"/>
  <headerFooter alignWithMargins="0">
    <oddHeader>&amp;C– &amp;P –&amp;RFinland 2010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7"/>
  <dimension ref="A1:BP47"/>
  <sheetViews>
    <sheetView zoomScale="90" zoomScaleNormal="90" zoomScaleSheetLayoutView="100" workbookViewId="0">
      <pane xSplit="3" ySplit="14" topLeftCell="D15" activePane="bottomRight" state="frozen"/>
      <selection activeCell="F10" sqref="E10:F11"/>
      <selection pane="topRight" activeCell="F10" sqref="E10:F11"/>
      <selection pane="bottomLeft" activeCell="F10" sqref="E10:F11"/>
      <selection pane="bottomRight" activeCell="E38" sqref="E38"/>
    </sheetView>
  </sheetViews>
  <sheetFormatPr defaultColWidth="8.85546875" defaultRowHeight="10.5" customHeight="1" x14ac:dyDescent="0.2"/>
  <cols>
    <col min="1" max="1" width="17.7109375" style="12" hidden="1" customWidth="1"/>
    <col min="2" max="2" width="4.140625" style="12" customWidth="1"/>
    <col min="3" max="3" width="21.5703125" style="12" customWidth="1"/>
    <col min="4" max="5" width="12.7109375" style="3" customWidth="1"/>
    <col min="6" max="6" width="12.7109375" style="3" hidden="1" customWidth="1"/>
    <col min="7" max="7" width="14.7109375" style="3" customWidth="1"/>
    <col min="8" max="8" width="12.7109375" style="3" hidden="1" customWidth="1"/>
    <col min="9" max="9" width="14.28515625" style="3" customWidth="1"/>
    <col min="10" max="10" width="14.42578125" style="3" customWidth="1"/>
    <col min="11" max="13" width="15.7109375" style="3" customWidth="1"/>
    <col min="14" max="14" width="14.7109375" style="3" customWidth="1"/>
    <col min="15" max="15" width="14.85546875" style="3" customWidth="1"/>
    <col min="16" max="17" width="3.7109375" style="3" customWidth="1"/>
    <col min="18" max="18" width="19.5703125" style="3" customWidth="1"/>
    <col min="19" max="19" width="13.140625" style="3" customWidth="1"/>
    <col min="20" max="20" width="14.28515625" style="3" customWidth="1"/>
    <col min="21" max="21" width="12.7109375" style="3" customWidth="1"/>
    <col min="22" max="22" width="13.7109375" style="3" customWidth="1"/>
    <col min="23" max="23" width="14.140625" style="3" customWidth="1"/>
    <col min="24" max="24" width="12.7109375" style="3" customWidth="1"/>
    <col min="25" max="25" width="14" style="3" customWidth="1"/>
    <col min="26" max="26" width="12.7109375" style="3" hidden="1" customWidth="1"/>
    <col min="27" max="27" width="12.7109375" style="3" customWidth="1"/>
    <col min="28" max="28" width="13.85546875" style="3" customWidth="1"/>
    <col min="29" max="29" width="20.140625" style="3" customWidth="1"/>
    <col min="30" max="30" width="4" style="3" customWidth="1"/>
    <col min="31" max="31" width="3.7109375" style="3" customWidth="1"/>
    <col min="32" max="32" width="18.140625" style="3" customWidth="1"/>
    <col min="33" max="33" width="15" style="3" customWidth="1"/>
    <col min="34" max="34" width="15.5703125" style="3" customWidth="1"/>
    <col min="35" max="35" width="12.5703125" style="3" customWidth="1"/>
    <col min="36" max="36" width="15.140625" style="3" customWidth="1"/>
    <col min="37" max="37" width="13.7109375" style="3" customWidth="1"/>
    <col min="38" max="38" width="15.5703125" style="3" customWidth="1"/>
    <col min="39" max="43" width="13.7109375" style="3" customWidth="1"/>
    <col min="44" max="45" width="3.7109375" style="3" customWidth="1"/>
    <col min="46" max="46" width="19.42578125" style="3" customWidth="1"/>
    <col min="47" max="47" width="19.85546875" style="3" customWidth="1"/>
    <col min="48" max="48" width="15.28515625" style="3" customWidth="1"/>
    <col min="49" max="49" width="16.7109375" style="3" customWidth="1"/>
    <col min="50" max="50" width="17.28515625" style="3" customWidth="1"/>
    <col min="51" max="55" width="16.7109375" style="3" customWidth="1"/>
    <col min="56" max="57" width="3.7109375" style="3" customWidth="1"/>
    <col min="58" max="58" width="19.7109375" style="3" customWidth="1"/>
    <col min="59" max="59" width="16.7109375" style="3" customWidth="1"/>
    <col min="60" max="60" width="16" style="3" customWidth="1"/>
    <col min="61" max="61" width="16.7109375" style="3" customWidth="1"/>
    <col min="62" max="62" width="18.5703125" style="3" customWidth="1"/>
    <col min="63" max="66" width="16.7109375" style="3" customWidth="1"/>
    <col min="67" max="67" width="3.7109375" style="24" customWidth="1"/>
    <col min="68" max="16384" width="8.85546875" style="3"/>
  </cols>
  <sheetData>
    <row r="1" spans="1:68" ht="16.149999999999999" customHeight="1" x14ac:dyDescent="0.2">
      <c r="C1" s="106" t="s">
        <v>1665</v>
      </c>
      <c r="D1" s="10"/>
      <c r="N1" s="93"/>
      <c r="Q1" s="1"/>
      <c r="R1" s="106" t="s">
        <v>1665</v>
      </c>
      <c r="AE1" s="1"/>
      <c r="AF1" s="106" t="s">
        <v>1665</v>
      </c>
      <c r="AS1" s="1"/>
      <c r="AT1" s="106" t="s">
        <v>1665</v>
      </c>
      <c r="AX1" s="4"/>
      <c r="BE1" s="1"/>
      <c r="BF1" s="106" t="s">
        <v>1665</v>
      </c>
    </row>
    <row r="2" spans="1:68" ht="13.15" customHeight="1" x14ac:dyDescent="0.2">
      <c r="D2" s="107" t="s">
        <v>56</v>
      </c>
      <c r="E2" s="121"/>
      <c r="F2" s="121"/>
      <c r="G2" s="121"/>
      <c r="H2" s="121"/>
      <c r="I2" s="121"/>
      <c r="J2" s="121"/>
      <c r="K2" s="121" t="s">
        <v>57</v>
      </c>
      <c r="L2" s="121"/>
      <c r="M2" s="121"/>
      <c r="N2" s="121"/>
      <c r="O2" s="121"/>
      <c r="P2" s="122"/>
      <c r="Q2" s="122"/>
      <c r="R2" s="122"/>
      <c r="S2" s="108" t="s">
        <v>1666</v>
      </c>
      <c r="T2" s="123"/>
      <c r="U2" s="123"/>
      <c r="V2" s="123"/>
      <c r="W2" s="123"/>
      <c r="X2" s="121"/>
      <c r="Y2" s="124"/>
      <c r="Z2" s="125" t="s">
        <v>67</v>
      </c>
      <c r="AA2" s="125" t="s">
        <v>33</v>
      </c>
      <c r="AB2" s="125" t="s">
        <v>178</v>
      </c>
      <c r="AC2" s="125" t="s">
        <v>58</v>
      </c>
      <c r="AD2" s="122"/>
      <c r="AE2" s="122"/>
      <c r="AF2" s="122"/>
      <c r="AG2" s="125" t="s">
        <v>34</v>
      </c>
      <c r="AH2" s="125" t="s">
        <v>59</v>
      </c>
      <c r="AI2" s="108" t="s">
        <v>524</v>
      </c>
      <c r="AJ2" s="123"/>
      <c r="AK2" s="123"/>
      <c r="AL2" s="123" t="s">
        <v>501</v>
      </c>
      <c r="AM2" s="126"/>
      <c r="AN2" s="125" t="s">
        <v>3</v>
      </c>
      <c r="AO2" s="127" t="s">
        <v>1667</v>
      </c>
      <c r="AP2" s="173"/>
      <c r="AQ2" s="173"/>
      <c r="AR2" s="122"/>
      <c r="AS2" s="122"/>
      <c r="AT2" s="122"/>
      <c r="AU2" s="125" t="s">
        <v>181</v>
      </c>
      <c r="AV2" s="108"/>
      <c r="AW2" s="126"/>
      <c r="AX2" s="108" t="s">
        <v>60</v>
      </c>
      <c r="AY2" s="123" t="s">
        <v>183</v>
      </c>
      <c r="AZ2" s="123"/>
      <c r="BA2" s="126"/>
      <c r="BB2" s="126" t="s">
        <v>28</v>
      </c>
      <c r="BC2" s="125" t="s">
        <v>61</v>
      </c>
      <c r="BD2" s="122"/>
      <c r="BE2" s="122"/>
      <c r="BF2" s="122"/>
      <c r="BG2" s="108" t="s">
        <v>26</v>
      </c>
      <c r="BH2" s="123"/>
      <c r="BI2" s="123"/>
      <c r="BJ2" s="108" t="s">
        <v>28</v>
      </c>
      <c r="BK2" s="123"/>
      <c r="BL2" s="126"/>
      <c r="BM2" s="126" t="s">
        <v>62</v>
      </c>
      <c r="BN2" s="125" t="s">
        <v>63</v>
      </c>
      <c r="BO2" s="128"/>
      <c r="BP2" s="122"/>
    </row>
    <row r="3" spans="1:68" ht="13.15" customHeight="1" x14ac:dyDescent="0.2">
      <c r="C3" s="110" t="s">
        <v>37</v>
      </c>
      <c r="D3" s="108" t="s">
        <v>64</v>
      </c>
      <c r="E3" s="123"/>
      <c r="F3" s="123"/>
      <c r="G3" s="123"/>
      <c r="H3" s="123"/>
      <c r="I3" s="123"/>
      <c r="J3" s="126"/>
      <c r="K3" s="108" t="s">
        <v>1362</v>
      </c>
      <c r="L3" s="123"/>
      <c r="M3" s="126"/>
      <c r="N3" s="108" t="s">
        <v>65</v>
      </c>
      <c r="O3" s="125" t="s">
        <v>174</v>
      </c>
      <c r="P3" s="122"/>
      <c r="Q3" s="122"/>
      <c r="R3" s="122"/>
      <c r="S3" s="108" t="s">
        <v>35</v>
      </c>
      <c r="T3" s="123"/>
      <c r="U3" s="126"/>
      <c r="V3" s="108" t="s">
        <v>1363</v>
      </c>
      <c r="W3" s="123"/>
      <c r="X3" s="123" t="s">
        <v>66</v>
      </c>
      <c r="Y3" s="125" t="s">
        <v>1</v>
      </c>
      <c r="Z3" s="129" t="s">
        <v>36</v>
      </c>
      <c r="AA3" s="174"/>
      <c r="AB3" s="129" t="s">
        <v>179</v>
      </c>
      <c r="AC3" s="131" t="s">
        <v>68</v>
      </c>
      <c r="AD3" s="122"/>
      <c r="AE3" s="122"/>
      <c r="AF3" s="122"/>
      <c r="AG3" s="129" t="s">
        <v>36</v>
      </c>
      <c r="AH3" s="129" t="s">
        <v>69</v>
      </c>
      <c r="AI3" s="109" t="s">
        <v>70</v>
      </c>
      <c r="AJ3" s="132"/>
      <c r="AK3" s="132"/>
      <c r="AL3" s="133"/>
      <c r="AM3" s="131"/>
      <c r="AN3" s="129"/>
      <c r="AO3" s="129"/>
      <c r="AP3" s="175"/>
      <c r="AQ3" s="176"/>
      <c r="AR3" s="122"/>
      <c r="AS3" s="122"/>
      <c r="AT3" s="122"/>
      <c r="AU3" s="129" t="s">
        <v>182</v>
      </c>
      <c r="AV3" s="136"/>
      <c r="AW3" s="131"/>
      <c r="AX3" s="136" t="s">
        <v>71</v>
      </c>
      <c r="AY3" s="137" t="s">
        <v>696</v>
      </c>
      <c r="AZ3" s="132"/>
      <c r="BA3" s="131"/>
      <c r="BB3" s="131" t="s">
        <v>1376</v>
      </c>
      <c r="BC3" s="129" t="s">
        <v>72</v>
      </c>
      <c r="BD3" s="122"/>
      <c r="BE3" s="122"/>
      <c r="BF3" s="122"/>
      <c r="BG3" s="136" t="s">
        <v>188</v>
      </c>
      <c r="BH3" s="132"/>
      <c r="BI3" s="132"/>
      <c r="BJ3" s="136" t="s">
        <v>194</v>
      </c>
      <c r="BK3" s="132"/>
      <c r="BL3" s="131"/>
      <c r="BM3" s="131" t="s">
        <v>73</v>
      </c>
      <c r="BN3" s="129" t="s">
        <v>74</v>
      </c>
      <c r="BO3" s="128"/>
      <c r="BP3" s="122"/>
    </row>
    <row r="4" spans="1:68" ht="13.15" customHeight="1" x14ac:dyDescent="0.2">
      <c r="C4" s="110" t="s">
        <v>40</v>
      </c>
      <c r="D4" s="109" t="s">
        <v>75</v>
      </c>
      <c r="E4" s="132"/>
      <c r="F4" s="132"/>
      <c r="G4" s="132"/>
      <c r="H4" s="132"/>
      <c r="I4" s="132"/>
      <c r="J4" s="131"/>
      <c r="K4" s="109" t="s">
        <v>76</v>
      </c>
      <c r="L4" s="132"/>
      <c r="M4" s="131"/>
      <c r="N4" s="136" t="s">
        <v>77</v>
      </c>
      <c r="O4" s="129" t="s">
        <v>175</v>
      </c>
      <c r="P4" s="122"/>
      <c r="Q4" s="122"/>
      <c r="R4" s="122" t="s">
        <v>37</v>
      </c>
      <c r="S4" s="109" t="s">
        <v>38</v>
      </c>
      <c r="T4" s="132"/>
      <c r="U4" s="131"/>
      <c r="V4" s="109" t="s">
        <v>39</v>
      </c>
      <c r="W4" s="132"/>
      <c r="X4" s="137" t="s">
        <v>78</v>
      </c>
      <c r="Y4" s="129" t="s">
        <v>79</v>
      </c>
      <c r="Z4" s="129"/>
      <c r="AA4" s="129"/>
      <c r="AB4" s="129"/>
      <c r="AC4" s="129" t="s">
        <v>80</v>
      </c>
      <c r="AD4" s="122"/>
      <c r="AE4" s="122"/>
      <c r="AF4" s="122" t="s">
        <v>37</v>
      </c>
      <c r="AG4" s="176"/>
      <c r="AH4" s="175"/>
      <c r="AI4" s="125" t="s">
        <v>81</v>
      </c>
      <c r="AJ4" s="125" t="s">
        <v>82</v>
      </c>
      <c r="AK4" s="125" t="s">
        <v>83</v>
      </c>
      <c r="AL4" s="125" t="s">
        <v>84</v>
      </c>
      <c r="AM4" s="125" t="s">
        <v>32</v>
      </c>
      <c r="AN4" s="129" t="s">
        <v>85</v>
      </c>
      <c r="AO4" s="129" t="s">
        <v>86</v>
      </c>
      <c r="AP4" s="129" t="s">
        <v>4</v>
      </c>
      <c r="AQ4" s="129" t="s">
        <v>32</v>
      </c>
      <c r="AR4" s="122"/>
      <c r="AS4" s="122"/>
      <c r="AT4" s="122" t="s">
        <v>37</v>
      </c>
      <c r="AU4" s="138" t="s">
        <v>695</v>
      </c>
      <c r="AV4" s="177"/>
      <c r="AW4" s="139"/>
      <c r="AX4" s="136"/>
      <c r="AY4" s="126" t="s">
        <v>24</v>
      </c>
      <c r="AZ4" s="125" t="s">
        <v>25</v>
      </c>
      <c r="BA4" s="125" t="s">
        <v>32</v>
      </c>
      <c r="BB4" s="129"/>
      <c r="BC4" s="129" t="s">
        <v>87</v>
      </c>
      <c r="BD4" s="122"/>
      <c r="BE4" s="122"/>
      <c r="BF4" s="122" t="s">
        <v>37</v>
      </c>
      <c r="BG4" s="109" t="s">
        <v>1417</v>
      </c>
      <c r="BH4" s="178"/>
      <c r="BI4" s="179"/>
      <c r="BJ4" s="142" t="s">
        <v>1415</v>
      </c>
      <c r="BK4" s="178"/>
      <c r="BL4" s="180"/>
      <c r="BM4" s="131"/>
      <c r="BN4" s="129"/>
      <c r="BO4" s="128"/>
      <c r="BP4" s="122"/>
    </row>
    <row r="5" spans="1:68" ht="13.15" customHeight="1" x14ac:dyDescent="0.2">
      <c r="C5" s="111" t="s">
        <v>42</v>
      </c>
      <c r="D5" s="125" t="s">
        <v>88</v>
      </c>
      <c r="E5" s="125" t="s">
        <v>89</v>
      </c>
      <c r="F5" s="125"/>
      <c r="G5" s="125" t="s">
        <v>0</v>
      </c>
      <c r="H5" s="125"/>
      <c r="I5" s="125" t="s">
        <v>90</v>
      </c>
      <c r="J5" s="125" t="s">
        <v>32</v>
      </c>
      <c r="K5" s="125" t="s">
        <v>41</v>
      </c>
      <c r="L5" s="125" t="s">
        <v>90</v>
      </c>
      <c r="M5" s="125" t="s">
        <v>32</v>
      </c>
      <c r="N5" s="136"/>
      <c r="O5" s="129"/>
      <c r="P5" s="122"/>
      <c r="Q5" s="122"/>
      <c r="R5" s="122" t="s">
        <v>40</v>
      </c>
      <c r="S5" s="125" t="s">
        <v>1803</v>
      </c>
      <c r="T5" s="125" t="s">
        <v>90</v>
      </c>
      <c r="U5" s="125" t="s">
        <v>32</v>
      </c>
      <c r="V5" s="125" t="s">
        <v>41</v>
      </c>
      <c r="W5" s="125" t="s">
        <v>90</v>
      </c>
      <c r="X5" s="125" t="s">
        <v>32</v>
      </c>
      <c r="Y5" s="129"/>
      <c r="Z5" s="129" t="s">
        <v>189</v>
      </c>
      <c r="AA5" s="129"/>
      <c r="AB5" s="129" t="s">
        <v>176</v>
      </c>
      <c r="AC5" s="129" t="s">
        <v>91</v>
      </c>
      <c r="AD5" s="122"/>
      <c r="AE5" s="122"/>
      <c r="AF5" s="122" t="s">
        <v>40</v>
      </c>
      <c r="AG5" s="129" t="s">
        <v>189</v>
      </c>
      <c r="AH5" s="129" t="s">
        <v>92</v>
      </c>
      <c r="AI5" s="129"/>
      <c r="AJ5" s="129"/>
      <c r="AK5" s="129"/>
      <c r="AL5" s="129" t="s">
        <v>93</v>
      </c>
      <c r="AM5" s="129"/>
      <c r="AN5" s="129"/>
      <c r="AO5" s="129"/>
      <c r="AP5" s="175"/>
      <c r="AQ5" s="176"/>
      <c r="AR5" s="122"/>
      <c r="AS5" s="122"/>
      <c r="AT5" s="122" t="s">
        <v>40</v>
      </c>
      <c r="AU5" s="136" t="s">
        <v>525</v>
      </c>
      <c r="AV5" s="108" t="s">
        <v>195</v>
      </c>
      <c r="AW5" s="108" t="s">
        <v>32</v>
      </c>
      <c r="AX5" s="136" t="s">
        <v>94</v>
      </c>
      <c r="AY5" s="131"/>
      <c r="AZ5" s="129"/>
      <c r="BA5" s="129"/>
      <c r="BB5" s="129" t="s">
        <v>186</v>
      </c>
      <c r="BC5" s="129" t="s">
        <v>95</v>
      </c>
      <c r="BD5" s="122"/>
      <c r="BE5" s="122"/>
      <c r="BF5" s="122" t="s">
        <v>40</v>
      </c>
      <c r="BG5" s="125" t="s">
        <v>27</v>
      </c>
      <c r="BH5" s="125" t="s">
        <v>191</v>
      </c>
      <c r="BI5" s="125" t="s">
        <v>32</v>
      </c>
      <c r="BJ5" s="136" t="s">
        <v>525</v>
      </c>
      <c r="BK5" s="125" t="s">
        <v>195</v>
      </c>
      <c r="BL5" s="131" t="s">
        <v>32</v>
      </c>
      <c r="BM5" s="129" t="s">
        <v>97</v>
      </c>
      <c r="BN5" s="129" t="s">
        <v>98</v>
      </c>
      <c r="BO5" s="128"/>
      <c r="BP5" s="122"/>
    </row>
    <row r="6" spans="1:68" ht="13.15" customHeight="1" x14ac:dyDescent="0.2">
      <c r="D6" s="129"/>
      <c r="E6" s="129"/>
      <c r="F6" s="129"/>
      <c r="G6" s="129"/>
      <c r="H6" s="129"/>
      <c r="I6" s="129" t="s">
        <v>99</v>
      </c>
      <c r="J6" s="129"/>
      <c r="K6" s="129"/>
      <c r="L6" s="129" t="s">
        <v>99</v>
      </c>
      <c r="M6" s="129"/>
      <c r="N6" s="136" t="s">
        <v>100</v>
      </c>
      <c r="O6" s="129" t="s">
        <v>176</v>
      </c>
      <c r="P6" s="122"/>
      <c r="Q6" s="122"/>
      <c r="R6" s="144" t="s">
        <v>42</v>
      </c>
      <c r="S6" s="129" t="s">
        <v>1008</v>
      </c>
      <c r="T6" s="129" t="s">
        <v>99</v>
      </c>
      <c r="U6" s="129"/>
      <c r="V6" s="129"/>
      <c r="W6" s="129" t="s">
        <v>99</v>
      </c>
      <c r="X6" s="129"/>
      <c r="Y6" s="129" t="s">
        <v>101</v>
      </c>
      <c r="Z6" s="129" t="s">
        <v>119</v>
      </c>
      <c r="AA6" s="129" t="s">
        <v>43</v>
      </c>
      <c r="AB6" s="129" t="s">
        <v>180</v>
      </c>
      <c r="AC6" s="129" t="s">
        <v>1364</v>
      </c>
      <c r="AD6" s="122"/>
      <c r="AE6" s="122"/>
      <c r="AF6" s="144" t="s">
        <v>42</v>
      </c>
      <c r="AG6" s="129" t="s">
        <v>807</v>
      </c>
      <c r="AH6" s="129" t="s">
        <v>102</v>
      </c>
      <c r="AI6" s="129" t="s">
        <v>103</v>
      </c>
      <c r="AJ6" s="129" t="s">
        <v>1365</v>
      </c>
      <c r="AK6" s="129" t="s">
        <v>104</v>
      </c>
      <c r="AL6" s="129" t="s">
        <v>1366</v>
      </c>
      <c r="AM6" s="129" t="s">
        <v>105</v>
      </c>
      <c r="AN6" s="145" t="s">
        <v>106</v>
      </c>
      <c r="AO6" s="129" t="s">
        <v>1368</v>
      </c>
      <c r="AP6" s="129" t="s">
        <v>235</v>
      </c>
      <c r="AQ6" s="129" t="s">
        <v>105</v>
      </c>
      <c r="AR6" s="122"/>
      <c r="AS6" s="122"/>
      <c r="AT6" s="144" t="s">
        <v>42</v>
      </c>
      <c r="AU6" s="136" t="s">
        <v>526</v>
      </c>
      <c r="AV6" s="136"/>
      <c r="AW6" s="136"/>
      <c r="AX6" s="136" t="s">
        <v>1374</v>
      </c>
      <c r="AY6" s="131" t="s">
        <v>184</v>
      </c>
      <c r="AZ6" s="129" t="s">
        <v>185</v>
      </c>
      <c r="BA6" s="129" t="s">
        <v>105</v>
      </c>
      <c r="BB6" s="129" t="s">
        <v>187</v>
      </c>
      <c r="BC6" s="129" t="s">
        <v>107</v>
      </c>
      <c r="BD6" s="122"/>
      <c r="BE6" s="122"/>
      <c r="BF6" s="144" t="s">
        <v>42</v>
      </c>
      <c r="BG6" s="129" t="s">
        <v>189</v>
      </c>
      <c r="BH6" s="129" t="s">
        <v>192</v>
      </c>
      <c r="BI6" s="129"/>
      <c r="BJ6" s="136" t="s">
        <v>526</v>
      </c>
      <c r="BK6" s="129"/>
      <c r="BL6" s="179"/>
      <c r="BM6" s="129" t="s">
        <v>108</v>
      </c>
      <c r="BN6" s="129" t="s">
        <v>112</v>
      </c>
      <c r="BO6" s="128"/>
      <c r="BP6" s="122"/>
    </row>
    <row r="7" spans="1:68" ht="13.15" customHeight="1" x14ac:dyDescent="0.2">
      <c r="A7" s="82"/>
      <c r="B7" s="87"/>
      <c r="C7" s="15"/>
      <c r="D7" s="129" t="s">
        <v>113</v>
      </c>
      <c r="E7" s="129" t="s">
        <v>114</v>
      </c>
      <c r="F7" s="129"/>
      <c r="G7" s="129" t="s">
        <v>44</v>
      </c>
      <c r="H7" s="129"/>
      <c r="I7" s="129" t="s">
        <v>115</v>
      </c>
      <c r="J7" s="129" t="s">
        <v>105</v>
      </c>
      <c r="K7" s="129" t="s">
        <v>45</v>
      </c>
      <c r="L7" s="129" t="s">
        <v>116</v>
      </c>
      <c r="M7" s="129" t="s">
        <v>105</v>
      </c>
      <c r="N7" s="136" t="s">
        <v>117</v>
      </c>
      <c r="O7" s="129" t="s">
        <v>177</v>
      </c>
      <c r="P7" s="122"/>
      <c r="Q7" s="122"/>
      <c r="R7" s="122"/>
      <c r="S7" s="129" t="s">
        <v>46</v>
      </c>
      <c r="T7" s="129" t="s">
        <v>116</v>
      </c>
      <c r="U7" s="129" t="s">
        <v>105</v>
      </c>
      <c r="V7" s="129" t="s">
        <v>45</v>
      </c>
      <c r="W7" s="129" t="s">
        <v>116</v>
      </c>
      <c r="X7" s="129" t="s">
        <v>105</v>
      </c>
      <c r="Y7" s="129" t="s">
        <v>118</v>
      </c>
      <c r="Z7" s="129" t="s">
        <v>123</v>
      </c>
      <c r="AA7" s="145"/>
      <c r="AB7" s="145"/>
      <c r="AC7" s="145" t="s">
        <v>120</v>
      </c>
      <c r="AD7" s="122"/>
      <c r="AE7" s="122"/>
      <c r="AF7" s="122"/>
      <c r="AG7" s="129"/>
      <c r="AH7" s="129"/>
      <c r="AI7" s="129"/>
      <c r="AJ7" s="129"/>
      <c r="AK7" s="129"/>
      <c r="AL7" s="129" t="s">
        <v>1367</v>
      </c>
      <c r="AM7" s="129"/>
      <c r="AN7" s="129"/>
      <c r="AO7" s="129" t="s">
        <v>121</v>
      </c>
      <c r="AP7" s="175"/>
      <c r="AQ7" s="176"/>
      <c r="AR7" s="122"/>
      <c r="AS7" s="122"/>
      <c r="AT7" s="122"/>
      <c r="AU7" s="136" t="s">
        <v>527</v>
      </c>
      <c r="AV7" s="136" t="s">
        <v>280</v>
      </c>
      <c r="AW7" s="136" t="s">
        <v>105</v>
      </c>
      <c r="AX7" s="136"/>
      <c r="AY7" s="131"/>
      <c r="AZ7" s="129"/>
      <c r="BA7" s="129"/>
      <c r="BB7" s="129"/>
      <c r="BC7" s="145"/>
      <c r="BD7" s="122"/>
      <c r="BE7" s="122"/>
      <c r="BF7" s="122"/>
      <c r="BG7" s="129" t="s">
        <v>190</v>
      </c>
      <c r="BH7" s="129" t="s">
        <v>189</v>
      </c>
      <c r="BI7" s="129" t="s">
        <v>105</v>
      </c>
      <c r="BJ7" s="136" t="s">
        <v>527</v>
      </c>
      <c r="BK7" s="129" t="s">
        <v>280</v>
      </c>
      <c r="BL7" s="129" t="s">
        <v>105</v>
      </c>
      <c r="BM7" s="145"/>
      <c r="BN7" s="145"/>
      <c r="BO7" s="128"/>
      <c r="BP7" s="122"/>
    </row>
    <row r="8" spans="1:68" s="5" customFormat="1" ht="13.15" customHeight="1" x14ac:dyDescent="0.2">
      <c r="A8" s="82"/>
      <c r="B8" s="87"/>
      <c r="C8" s="15"/>
      <c r="D8" s="129"/>
      <c r="E8" s="129"/>
      <c r="F8" s="129"/>
      <c r="G8" s="146"/>
      <c r="H8" s="146"/>
      <c r="I8" s="129" t="s">
        <v>122</v>
      </c>
      <c r="J8" s="129"/>
      <c r="K8" s="129"/>
      <c r="L8" s="129" t="s">
        <v>122</v>
      </c>
      <c r="M8" s="129"/>
      <c r="N8" s="109"/>
      <c r="O8" s="129"/>
      <c r="P8" s="122"/>
      <c r="Q8" s="122"/>
      <c r="R8" s="122"/>
      <c r="S8" s="129" t="s">
        <v>47</v>
      </c>
      <c r="T8" s="129" t="s">
        <v>122</v>
      </c>
      <c r="U8" s="129"/>
      <c r="V8" s="129"/>
      <c r="W8" s="129" t="s">
        <v>122</v>
      </c>
      <c r="X8" s="129"/>
      <c r="Y8" s="145"/>
      <c r="Z8" s="129"/>
      <c r="AA8" s="129"/>
      <c r="AB8" s="129"/>
      <c r="AC8" s="145" t="s">
        <v>125</v>
      </c>
      <c r="AD8" s="122"/>
      <c r="AE8" s="122"/>
      <c r="AF8" s="122"/>
      <c r="AG8" s="145" t="s">
        <v>48</v>
      </c>
      <c r="AH8" s="145" t="s">
        <v>137</v>
      </c>
      <c r="AI8" s="145" t="s">
        <v>138</v>
      </c>
      <c r="AJ8" s="145" t="s">
        <v>139</v>
      </c>
      <c r="AK8" s="145" t="s">
        <v>140</v>
      </c>
      <c r="AL8" s="145" t="s">
        <v>139</v>
      </c>
      <c r="AM8" s="145" t="s">
        <v>141</v>
      </c>
      <c r="AN8" s="145"/>
      <c r="AO8" s="145"/>
      <c r="AP8" s="145"/>
      <c r="AQ8" s="145"/>
      <c r="AR8" s="122"/>
      <c r="AS8" s="122"/>
      <c r="AT8" s="122"/>
      <c r="AU8" s="147" t="s">
        <v>528</v>
      </c>
      <c r="AV8" s="136"/>
      <c r="AW8" s="136"/>
      <c r="AX8" s="109" t="s">
        <v>143</v>
      </c>
      <c r="AY8" s="148" t="s">
        <v>697</v>
      </c>
      <c r="AZ8" s="137" t="s">
        <v>1375</v>
      </c>
      <c r="BA8" s="145" t="s">
        <v>141</v>
      </c>
      <c r="BB8" s="145" t="s">
        <v>1413</v>
      </c>
      <c r="BC8" s="145" t="s">
        <v>144</v>
      </c>
      <c r="BD8" s="122"/>
      <c r="BE8" s="122"/>
      <c r="BF8" s="122"/>
      <c r="BG8" s="145" t="s">
        <v>1414</v>
      </c>
      <c r="BH8" s="129" t="s">
        <v>193</v>
      </c>
      <c r="BI8" s="129"/>
      <c r="BJ8" s="147" t="s">
        <v>528</v>
      </c>
      <c r="BK8" s="129"/>
      <c r="BL8" s="129"/>
      <c r="BM8" s="145" t="s">
        <v>146</v>
      </c>
      <c r="BN8" s="145" t="s">
        <v>147</v>
      </c>
      <c r="BO8" s="128"/>
      <c r="BP8" s="149"/>
    </row>
    <row r="9" spans="1:68" s="5" customFormat="1" ht="13.15" customHeight="1" x14ac:dyDescent="0.2">
      <c r="A9" s="82"/>
      <c r="B9" s="87"/>
      <c r="C9" s="15"/>
      <c r="D9" s="146" t="s">
        <v>148</v>
      </c>
      <c r="E9" s="146" t="s">
        <v>149</v>
      </c>
      <c r="F9" s="146"/>
      <c r="G9" s="146" t="s">
        <v>49</v>
      </c>
      <c r="H9" s="146"/>
      <c r="I9" s="146" t="s">
        <v>152</v>
      </c>
      <c r="J9" s="146" t="s">
        <v>141</v>
      </c>
      <c r="K9" s="146" t="s">
        <v>50</v>
      </c>
      <c r="L9" s="146" t="s">
        <v>152</v>
      </c>
      <c r="M9" s="146" t="s">
        <v>141</v>
      </c>
      <c r="N9" s="109" t="s">
        <v>153</v>
      </c>
      <c r="O9" s="146" t="s">
        <v>693</v>
      </c>
      <c r="P9" s="149"/>
      <c r="Q9" s="149"/>
      <c r="R9" s="149"/>
      <c r="S9" s="145" t="s">
        <v>38</v>
      </c>
      <c r="T9" s="146" t="s">
        <v>152</v>
      </c>
      <c r="U9" s="146" t="s">
        <v>141</v>
      </c>
      <c r="V9" s="146" t="s">
        <v>50</v>
      </c>
      <c r="W9" s="146" t="s">
        <v>152</v>
      </c>
      <c r="X9" s="146" t="s">
        <v>141</v>
      </c>
      <c r="Y9" s="145" t="s">
        <v>154</v>
      </c>
      <c r="Z9" s="145" t="s">
        <v>155</v>
      </c>
      <c r="AA9" s="145" t="s">
        <v>51</v>
      </c>
      <c r="AB9" s="145" t="s">
        <v>693</v>
      </c>
      <c r="AC9" s="145" t="s">
        <v>156</v>
      </c>
      <c r="AD9" s="149"/>
      <c r="AE9" s="149"/>
      <c r="AF9" s="149"/>
      <c r="AG9" s="145" t="s">
        <v>52</v>
      </c>
      <c r="AH9" s="145" t="s">
        <v>157</v>
      </c>
      <c r="AI9" s="129"/>
      <c r="AJ9" s="129"/>
      <c r="AK9" s="129"/>
      <c r="AL9" s="145" t="s">
        <v>158</v>
      </c>
      <c r="AM9" s="129"/>
      <c r="AN9" s="129"/>
      <c r="AO9" s="145" t="s">
        <v>145</v>
      </c>
      <c r="AP9" s="145" t="s">
        <v>146</v>
      </c>
      <c r="AQ9" s="145" t="s">
        <v>141</v>
      </c>
      <c r="AR9" s="149"/>
      <c r="AS9" s="149"/>
      <c r="AT9" s="149"/>
      <c r="AU9" s="147" t="s">
        <v>529</v>
      </c>
      <c r="AV9" s="150" t="s">
        <v>1412</v>
      </c>
      <c r="AW9" s="150" t="s">
        <v>141</v>
      </c>
      <c r="AX9" s="109" t="s">
        <v>160</v>
      </c>
      <c r="AY9" s="151"/>
      <c r="AZ9" s="152"/>
      <c r="BA9" s="153"/>
      <c r="BB9" s="145" t="s">
        <v>161</v>
      </c>
      <c r="BC9" s="145" t="s">
        <v>161</v>
      </c>
      <c r="BD9" s="149"/>
      <c r="BE9" s="149"/>
      <c r="BF9" s="149"/>
      <c r="BG9" s="145" t="s">
        <v>390</v>
      </c>
      <c r="BH9" s="145" t="s">
        <v>1377</v>
      </c>
      <c r="BI9" s="146" t="s">
        <v>141</v>
      </c>
      <c r="BJ9" s="147" t="s">
        <v>529</v>
      </c>
      <c r="BK9" s="146"/>
      <c r="BL9" s="146"/>
      <c r="BM9" s="145" t="s">
        <v>162</v>
      </c>
      <c r="BN9" s="145" t="s">
        <v>163</v>
      </c>
      <c r="BO9" s="128"/>
      <c r="BP9" s="149"/>
    </row>
    <row r="10" spans="1:68" ht="13.15" customHeight="1" x14ac:dyDescent="0.2">
      <c r="C10" s="92"/>
      <c r="D10" s="146"/>
      <c r="E10" s="146"/>
      <c r="F10" s="146"/>
      <c r="G10" s="146" t="s">
        <v>53</v>
      </c>
      <c r="H10" s="146"/>
      <c r="I10" s="146"/>
      <c r="J10" s="146"/>
      <c r="K10" s="146"/>
      <c r="L10" s="146"/>
      <c r="M10" s="146"/>
      <c r="N10" s="109" t="s">
        <v>164</v>
      </c>
      <c r="O10" s="146" t="s">
        <v>601</v>
      </c>
      <c r="P10" s="149"/>
      <c r="Q10" s="149"/>
      <c r="R10" s="149"/>
      <c r="S10" s="145"/>
      <c r="T10" s="146"/>
      <c r="U10" s="146"/>
      <c r="V10" s="146"/>
      <c r="W10" s="146"/>
      <c r="X10" s="146"/>
      <c r="Y10" s="145" t="s">
        <v>164</v>
      </c>
      <c r="Z10" s="145" t="s">
        <v>165</v>
      </c>
      <c r="AA10" s="145" t="s">
        <v>54</v>
      </c>
      <c r="AB10" s="145" t="s">
        <v>694</v>
      </c>
      <c r="AC10" s="145"/>
      <c r="AD10" s="149"/>
      <c r="AE10" s="149"/>
      <c r="AF10" s="149"/>
      <c r="AG10" s="145"/>
      <c r="AH10" s="145"/>
      <c r="AI10" s="129"/>
      <c r="AJ10" s="129"/>
      <c r="AK10" s="129"/>
      <c r="AL10" s="145"/>
      <c r="AM10" s="129"/>
      <c r="AN10" s="129"/>
      <c r="AO10" s="145" t="s">
        <v>166</v>
      </c>
      <c r="AP10" s="175"/>
      <c r="AQ10" s="176"/>
      <c r="AR10" s="149"/>
      <c r="AS10" s="149"/>
      <c r="AT10" s="149"/>
      <c r="AU10" s="109" t="s">
        <v>126</v>
      </c>
      <c r="AV10" s="150"/>
      <c r="AW10" s="150"/>
      <c r="AX10" s="109"/>
      <c r="AY10" s="151"/>
      <c r="AZ10" s="152"/>
      <c r="BA10" s="153"/>
      <c r="BB10" s="153"/>
      <c r="BC10" s="145"/>
      <c r="BD10" s="149"/>
      <c r="BE10" s="149"/>
      <c r="BF10" s="149"/>
      <c r="BG10" s="145"/>
      <c r="BH10" s="145" t="s">
        <v>356</v>
      </c>
      <c r="BI10" s="146"/>
      <c r="BJ10" s="150" t="s">
        <v>1378</v>
      </c>
      <c r="BK10" s="146" t="s">
        <v>1412</v>
      </c>
      <c r="BL10" s="146" t="s">
        <v>141</v>
      </c>
      <c r="BM10" s="145"/>
      <c r="BN10" s="145" t="s">
        <v>167</v>
      </c>
      <c r="BO10" s="128"/>
      <c r="BP10" s="122"/>
    </row>
    <row r="11" spans="1:68" ht="10.15" customHeight="1" x14ac:dyDescent="0.2">
      <c r="C11" s="62"/>
      <c r="D11" s="146"/>
      <c r="E11" s="152"/>
      <c r="F11" s="152"/>
      <c r="G11" s="152" t="s">
        <v>1176</v>
      </c>
      <c r="H11" s="152"/>
      <c r="I11" s="152"/>
      <c r="J11" s="404" t="s">
        <v>885</v>
      </c>
      <c r="K11" s="152"/>
      <c r="L11" s="152"/>
      <c r="M11" s="404" t="s">
        <v>886</v>
      </c>
      <c r="N11" s="404" t="s">
        <v>887</v>
      </c>
      <c r="O11" s="152"/>
      <c r="P11" s="122"/>
      <c r="Q11" s="122"/>
      <c r="R11" s="122"/>
      <c r="S11" s="152"/>
      <c r="T11" s="152"/>
      <c r="U11" s="404" t="s">
        <v>888</v>
      </c>
      <c r="V11" s="152"/>
      <c r="W11" s="152"/>
      <c r="X11" s="404" t="s">
        <v>736</v>
      </c>
      <c r="Y11" s="404" t="s">
        <v>737</v>
      </c>
      <c r="Z11" s="153"/>
      <c r="AA11" s="153"/>
      <c r="AB11" s="153"/>
      <c r="AC11" s="404" t="s">
        <v>1804</v>
      </c>
      <c r="AD11" s="122"/>
      <c r="AE11" s="122"/>
      <c r="AF11" s="122"/>
      <c r="AG11" s="153"/>
      <c r="AH11" s="404" t="s">
        <v>394</v>
      </c>
      <c r="AI11" s="152"/>
      <c r="AJ11" s="152"/>
      <c r="AK11" s="152"/>
      <c r="AL11" s="152"/>
      <c r="AM11" s="404" t="s">
        <v>1805</v>
      </c>
      <c r="AN11" s="152"/>
      <c r="AO11" s="152"/>
      <c r="AP11" s="175"/>
      <c r="AQ11" s="409" t="s">
        <v>1502</v>
      </c>
      <c r="AR11" s="122"/>
      <c r="AS11" s="122"/>
      <c r="AT11" s="122"/>
      <c r="AU11" s="109" t="s">
        <v>127</v>
      </c>
      <c r="AV11" s="154"/>
      <c r="AW11" s="410" t="s">
        <v>380</v>
      </c>
      <c r="AX11" s="411" t="s">
        <v>1806</v>
      </c>
      <c r="AY11" s="151"/>
      <c r="AZ11" s="152"/>
      <c r="BA11" s="404" t="s">
        <v>1807</v>
      </c>
      <c r="BB11" s="153"/>
      <c r="BC11" s="404" t="s">
        <v>1808</v>
      </c>
      <c r="BD11" s="122"/>
      <c r="BE11" s="122"/>
      <c r="BF11" s="122"/>
      <c r="BG11" s="152"/>
      <c r="BH11" s="145"/>
      <c r="BI11" s="404" t="s">
        <v>1809</v>
      </c>
      <c r="BJ11" s="150" t="s">
        <v>1416</v>
      </c>
      <c r="BK11" s="153"/>
      <c r="BL11" s="404" t="s">
        <v>1810</v>
      </c>
      <c r="BM11" s="152"/>
      <c r="BN11" s="404" t="s">
        <v>1811</v>
      </c>
      <c r="BO11" s="128"/>
      <c r="BP11" s="122"/>
    </row>
    <row r="12" spans="1:68" s="163" customFormat="1" ht="14.45" customHeight="1" x14ac:dyDescent="0.2">
      <c r="A12" s="114"/>
      <c r="B12" s="114"/>
      <c r="C12" s="157" t="s">
        <v>1434</v>
      </c>
      <c r="D12" s="403">
        <v>2</v>
      </c>
      <c r="E12" s="403">
        <v>3</v>
      </c>
      <c r="F12" s="403"/>
      <c r="G12" s="403">
        <v>4</v>
      </c>
      <c r="H12" s="403"/>
      <c r="I12" s="403">
        <v>5</v>
      </c>
      <c r="J12" s="403">
        <v>6</v>
      </c>
      <c r="K12" s="403">
        <v>7</v>
      </c>
      <c r="L12" s="403">
        <v>8</v>
      </c>
      <c r="M12" s="403">
        <v>9</v>
      </c>
      <c r="N12" s="403">
        <v>10</v>
      </c>
      <c r="O12" s="403">
        <v>11</v>
      </c>
      <c r="R12" s="157" t="s">
        <v>1434</v>
      </c>
      <c r="S12" s="403">
        <v>12</v>
      </c>
      <c r="T12" s="403">
        <v>13</v>
      </c>
      <c r="U12" s="403">
        <v>14</v>
      </c>
      <c r="V12" s="403">
        <v>15</v>
      </c>
      <c r="W12" s="403">
        <v>16</v>
      </c>
      <c r="X12" s="403">
        <v>17</v>
      </c>
      <c r="Y12" s="403">
        <v>18</v>
      </c>
      <c r="Z12" s="405"/>
      <c r="AA12" s="406">
        <v>19</v>
      </c>
      <c r="AB12" s="406">
        <v>20</v>
      </c>
      <c r="AC12" s="406">
        <v>21</v>
      </c>
      <c r="AF12" s="157" t="s">
        <v>1434</v>
      </c>
      <c r="AG12" s="403">
        <v>22</v>
      </c>
      <c r="AH12" s="403">
        <v>23</v>
      </c>
      <c r="AI12" s="403">
        <v>24</v>
      </c>
      <c r="AJ12" s="403">
        <v>25</v>
      </c>
      <c r="AK12" s="403">
        <v>26</v>
      </c>
      <c r="AL12" s="403">
        <v>27</v>
      </c>
      <c r="AM12" s="403">
        <v>28</v>
      </c>
      <c r="AN12" s="403">
        <v>29</v>
      </c>
      <c r="AO12" s="403">
        <v>30</v>
      </c>
      <c r="AP12" s="403">
        <v>31</v>
      </c>
      <c r="AQ12" s="403">
        <v>32</v>
      </c>
      <c r="AT12" s="157" t="s">
        <v>1434</v>
      </c>
      <c r="AU12" s="407">
        <v>33</v>
      </c>
      <c r="AV12" s="407">
        <v>34</v>
      </c>
      <c r="AW12" s="407">
        <v>35</v>
      </c>
      <c r="AX12" s="407">
        <v>36</v>
      </c>
      <c r="AY12" s="408">
        <v>37</v>
      </c>
      <c r="AZ12" s="403">
        <v>38</v>
      </c>
      <c r="BA12" s="403">
        <v>39</v>
      </c>
      <c r="BB12" s="403">
        <v>40</v>
      </c>
      <c r="BC12" s="403">
        <v>41</v>
      </c>
      <c r="BF12" s="157" t="s">
        <v>1434</v>
      </c>
      <c r="BG12" s="403">
        <v>42</v>
      </c>
      <c r="BH12" s="403">
        <v>43</v>
      </c>
      <c r="BI12" s="403">
        <v>44</v>
      </c>
      <c r="BJ12" s="407">
        <v>45</v>
      </c>
      <c r="BK12" s="403">
        <v>46</v>
      </c>
      <c r="BL12" s="403">
        <v>47</v>
      </c>
      <c r="BM12" s="403">
        <v>48</v>
      </c>
      <c r="BN12" s="403">
        <v>49</v>
      </c>
      <c r="BO12" s="172"/>
    </row>
    <row r="13" spans="1:68" ht="14.45" hidden="1" customHeight="1" x14ac:dyDescent="0.2">
      <c r="C13" s="52"/>
      <c r="D13" s="160" t="s">
        <v>172</v>
      </c>
      <c r="E13" s="160" t="s">
        <v>173</v>
      </c>
      <c r="F13" s="160"/>
      <c r="G13" s="160" t="s">
        <v>1389</v>
      </c>
      <c r="H13" s="160"/>
      <c r="I13" s="160" t="s">
        <v>1390</v>
      </c>
      <c r="J13" s="160" t="s">
        <v>270</v>
      </c>
      <c r="K13" s="160" t="s">
        <v>1391</v>
      </c>
      <c r="L13" s="160" t="s">
        <v>1392</v>
      </c>
      <c r="M13" s="160" t="s">
        <v>271</v>
      </c>
      <c r="N13" s="160" t="s">
        <v>272</v>
      </c>
      <c r="O13" s="160" t="s">
        <v>1393</v>
      </c>
      <c r="P13" s="122"/>
      <c r="Q13" s="122"/>
      <c r="R13" s="132"/>
      <c r="S13" s="160" t="s">
        <v>1394</v>
      </c>
      <c r="T13" s="160" t="s">
        <v>1395</v>
      </c>
      <c r="U13" s="160" t="s">
        <v>276</v>
      </c>
      <c r="V13" s="160" t="s">
        <v>1396</v>
      </c>
      <c r="W13" s="160" t="s">
        <v>1397</v>
      </c>
      <c r="X13" s="160" t="s">
        <v>277</v>
      </c>
      <c r="Y13" s="160" t="s">
        <v>278</v>
      </c>
      <c r="Z13" s="160" t="s">
        <v>1398</v>
      </c>
      <c r="AA13" s="160" t="s">
        <v>1399</v>
      </c>
      <c r="AB13" s="160" t="s">
        <v>1400</v>
      </c>
      <c r="AC13" s="160" t="s">
        <v>273</v>
      </c>
      <c r="AD13" s="122"/>
      <c r="AE13" s="122"/>
      <c r="AF13" s="132"/>
      <c r="AG13" s="160" t="s">
        <v>1401</v>
      </c>
      <c r="AH13" s="160" t="s">
        <v>274</v>
      </c>
      <c r="AI13" s="160" t="s">
        <v>1402</v>
      </c>
      <c r="AJ13" s="160" t="s">
        <v>1802</v>
      </c>
      <c r="AK13" s="160" t="s">
        <v>1403</v>
      </c>
      <c r="AL13" s="160" t="s">
        <v>1404</v>
      </c>
      <c r="AM13" s="160" t="s">
        <v>275</v>
      </c>
      <c r="AN13" s="160" t="s">
        <v>1405</v>
      </c>
      <c r="AO13" s="160" t="s">
        <v>1406</v>
      </c>
      <c r="AP13" s="160" t="s">
        <v>1407</v>
      </c>
      <c r="AQ13" s="160" t="s">
        <v>279</v>
      </c>
      <c r="AR13" s="122"/>
      <c r="AS13" s="122"/>
      <c r="AT13" s="132"/>
      <c r="AU13" s="160" t="s">
        <v>1408</v>
      </c>
      <c r="AV13" s="160" t="s">
        <v>281</v>
      </c>
      <c r="AW13" s="160" t="s">
        <v>282</v>
      </c>
      <c r="AX13" s="160"/>
      <c r="AY13" s="160" t="s">
        <v>1410</v>
      </c>
      <c r="AZ13" s="160" t="s">
        <v>1411</v>
      </c>
      <c r="BA13" s="160" t="s">
        <v>283</v>
      </c>
      <c r="BB13" s="160" t="s">
        <v>1428</v>
      </c>
      <c r="BC13" s="160" t="s">
        <v>284</v>
      </c>
      <c r="BD13" s="122"/>
      <c r="BE13" s="122"/>
      <c r="BF13" s="132"/>
      <c r="BG13" s="160" t="s">
        <v>1429</v>
      </c>
      <c r="BH13" s="160" t="s">
        <v>1430</v>
      </c>
      <c r="BI13" s="160"/>
      <c r="BJ13" s="160" t="s">
        <v>29</v>
      </c>
      <c r="BK13" s="160" t="s">
        <v>31</v>
      </c>
      <c r="BL13" s="160" t="s">
        <v>31</v>
      </c>
      <c r="BM13" s="160" t="s">
        <v>1431</v>
      </c>
      <c r="BN13" s="160" t="s">
        <v>1432</v>
      </c>
      <c r="BO13" s="128"/>
      <c r="BP13" s="122"/>
    </row>
    <row r="14" spans="1:68" ht="14.45" hidden="1" customHeight="1" x14ac:dyDescent="0.2">
      <c r="C14" s="52"/>
      <c r="D14" s="160" t="s">
        <v>245</v>
      </c>
      <c r="E14" s="160" t="s">
        <v>246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22"/>
      <c r="Q14" s="122"/>
      <c r="R14" s="132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22"/>
      <c r="AE14" s="122"/>
      <c r="AF14" s="132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22"/>
      <c r="AS14" s="122"/>
      <c r="AT14" s="132"/>
      <c r="AU14" s="160" t="s">
        <v>1409</v>
      </c>
      <c r="AV14" s="160"/>
      <c r="AW14" s="160"/>
      <c r="AX14" s="160"/>
      <c r="AY14" s="160"/>
      <c r="AZ14" s="160"/>
      <c r="BA14" s="160"/>
      <c r="BB14" s="160"/>
      <c r="BC14" s="160"/>
      <c r="BD14" s="122"/>
      <c r="BE14" s="122"/>
      <c r="BF14" s="132"/>
      <c r="BG14" s="160"/>
      <c r="BH14" s="160"/>
      <c r="BI14" s="160"/>
      <c r="BJ14" s="160" t="s">
        <v>30</v>
      </c>
      <c r="BK14" s="160"/>
      <c r="BL14" s="160"/>
      <c r="BM14" s="160"/>
      <c r="BN14" s="160"/>
      <c r="BO14" s="128"/>
      <c r="BP14" s="122"/>
    </row>
    <row r="15" spans="1:68" s="28" customFormat="1" ht="25.5" customHeight="1" x14ac:dyDescent="0.2">
      <c r="A15" s="112" t="s">
        <v>820</v>
      </c>
      <c r="B15" s="113">
        <v>1</v>
      </c>
      <c r="C15" s="114" t="s">
        <v>530</v>
      </c>
      <c r="D15" s="161">
        <v>32522.79153005913</v>
      </c>
      <c r="E15" s="161">
        <v>20.407996567621375</v>
      </c>
      <c r="F15" s="161">
        <v>0</v>
      </c>
      <c r="G15" s="161">
        <v>32543.199526626755</v>
      </c>
      <c r="H15" s="161">
        <v>3.2756020118540619E-12</v>
      </c>
      <c r="I15" s="161">
        <v>-14133.842622858316</v>
      </c>
      <c r="J15" s="161">
        <v>18409.356903768439</v>
      </c>
      <c r="K15" s="161">
        <v>-2135.1986408853681</v>
      </c>
      <c r="L15" s="161">
        <v>675.46588639479319</v>
      </c>
      <c r="M15" s="161">
        <v>-1459.732754490575</v>
      </c>
      <c r="N15" s="161">
        <v>16949.624149277864</v>
      </c>
      <c r="O15" s="161">
        <v>0</v>
      </c>
      <c r="P15" s="162">
        <v>1</v>
      </c>
      <c r="Q15" s="162">
        <v>1</v>
      </c>
      <c r="R15" s="163" t="s">
        <v>530</v>
      </c>
      <c r="S15" s="161">
        <v>-24879.29281560333</v>
      </c>
      <c r="T15" s="161">
        <v>12247.988940036137</v>
      </c>
      <c r="U15" s="161">
        <v>-12631.303875567193</v>
      </c>
      <c r="V15" s="161">
        <v>183.58996912238376</v>
      </c>
      <c r="W15" s="161">
        <v>0.92799984392163049</v>
      </c>
      <c r="X15" s="161">
        <v>184.5179689663054</v>
      </c>
      <c r="Y15" s="161">
        <v>-12446.785906600888</v>
      </c>
      <c r="Z15" s="161">
        <v>0</v>
      </c>
      <c r="AA15" s="161">
        <v>-3472.6204159471727</v>
      </c>
      <c r="AB15" s="161">
        <v>0</v>
      </c>
      <c r="AC15" s="394">
        <v>1030.2178267298041</v>
      </c>
      <c r="AD15" s="181">
        <v>1</v>
      </c>
      <c r="AE15" s="181">
        <v>1</v>
      </c>
      <c r="AF15" s="163" t="s">
        <v>530</v>
      </c>
      <c r="AG15" s="161">
        <v>-3982.1773302458519</v>
      </c>
      <c r="AH15" s="161">
        <v>-2951.9595035160478</v>
      </c>
      <c r="AI15" s="161">
        <v>8372.2015918967736</v>
      </c>
      <c r="AJ15" s="161">
        <v>0</v>
      </c>
      <c r="AK15" s="161">
        <v>-2055.3096543217307</v>
      </c>
      <c r="AL15" s="161">
        <v>0</v>
      </c>
      <c r="AM15" s="164">
        <v>6316.8919375750429</v>
      </c>
      <c r="AN15" s="161">
        <v>148.4409750340202</v>
      </c>
      <c r="AO15" s="161">
        <v>0</v>
      </c>
      <c r="AP15" s="161">
        <v>0</v>
      </c>
      <c r="AQ15" s="161">
        <v>0</v>
      </c>
      <c r="AR15" s="181">
        <v>1</v>
      </c>
      <c r="AS15" s="181">
        <v>1</v>
      </c>
      <c r="AT15" s="163" t="s">
        <v>530</v>
      </c>
      <c r="AU15" s="161">
        <v>0</v>
      </c>
      <c r="AV15" s="161">
        <v>0</v>
      </c>
      <c r="AW15" s="161">
        <v>0</v>
      </c>
      <c r="AX15" s="161">
        <v>3513.3734090930152</v>
      </c>
      <c r="AY15" s="161">
        <v>0</v>
      </c>
      <c r="AZ15" s="161">
        <v>0</v>
      </c>
      <c r="BA15" s="164">
        <v>0</v>
      </c>
      <c r="BB15" s="161">
        <v>0</v>
      </c>
      <c r="BC15" s="161">
        <v>3513.3734090930152</v>
      </c>
      <c r="BD15" s="181">
        <v>1</v>
      </c>
      <c r="BE15" s="181">
        <v>1</v>
      </c>
      <c r="BF15" s="163" t="s">
        <v>530</v>
      </c>
      <c r="BG15" s="161">
        <v>-21.085996453589981</v>
      </c>
      <c r="BH15" s="161">
        <v>0</v>
      </c>
      <c r="BI15" s="161">
        <v>-21.085996453589981</v>
      </c>
      <c r="BJ15" s="161">
        <v>-731.72187693321473</v>
      </c>
      <c r="BK15" s="161">
        <v>0</v>
      </c>
      <c r="BL15" s="161">
        <v>-731.72187693321473</v>
      </c>
      <c r="BM15" s="161">
        <v>0</v>
      </c>
      <c r="BN15" s="161">
        <v>2760.5655357062105</v>
      </c>
      <c r="BO15" s="182">
        <v>1</v>
      </c>
      <c r="BP15" s="122"/>
    </row>
    <row r="16" spans="1:68" s="28" customFormat="1" ht="15" customHeight="1" x14ac:dyDescent="0.2">
      <c r="A16" s="112" t="s">
        <v>821</v>
      </c>
      <c r="B16" s="113">
        <v>2</v>
      </c>
      <c r="C16" s="114" t="s">
        <v>1369</v>
      </c>
      <c r="D16" s="161">
        <v>0</v>
      </c>
      <c r="E16" s="161">
        <v>37.018743773894244</v>
      </c>
      <c r="F16" s="161">
        <v>0</v>
      </c>
      <c r="G16" s="161">
        <v>37.018743773894244</v>
      </c>
      <c r="H16" s="161">
        <v>0</v>
      </c>
      <c r="I16" s="161">
        <v>0</v>
      </c>
      <c r="J16" s="161">
        <v>37.018743773894244</v>
      </c>
      <c r="K16" s="161">
        <v>0</v>
      </c>
      <c r="L16" s="161">
        <v>0</v>
      </c>
      <c r="M16" s="161">
        <v>0</v>
      </c>
      <c r="N16" s="161">
        <v>37.018743773894244</v>
      </c>
      <c r="O16" s="161">
        <v>0</v>
      </c>
      <c r="P16" s="162">
        <v>2</v>
      </c>
      <c r="Q16" s="162">
        <v>2</v>
      </c>
      <c r="R16" s="163" t="s">
        <v>1369</v>
      </c>
      <c r="S16" s="161">
        <v>-161.90255276994537</v>
      </c>
      <c r="T16" s="161">
        <v>0.60469989829677795</v>
      </c>
      <c r="U16" s="161">
        <v>-161.29785287164859</v>
      </c>
      <c r="V16" s="161">
        <v>-29.650995013060633</v>
      </c>
      <c r="W16" s="161">
        <v>0</v>
      </c>
      <c r="X16" s="161">
        <v>-29.650995013060633</v>
      </c>
      <c r="Y16" s="161">
        <v>-190.94884788470921</v>
      </c>
      <c r="Z16" s="161">
        <v>0</v>
      </c>
      <c r="AA16" s="161">
        <v>-94.595554090169912</v>
      </c>
      <c r="AB16" s="161">
        <v>0</v>
      </c>
      <c r="AC16" s="394">
        <v>-248.52565820098488</v>
      </c>
      <c r="AD16" s="181">
        <v>2</v>
      </c>
      <c r="AE16" s="181">
        <v>2</v>
      </c>
      <c r="AF16" s="163" t="s">
        <v>1369</v>
      </c>
      <c r="AG16" s="161">
        <v>0</v>
      </c>
      <c r="AH16" s="161">
        <v>-248.52565820098488</v>
      </c>
      <c r="AI16" s="161">
        <v>236.13418028508184</v>
      </c>
      <c r="AJ16" s="161">
        <v>0</v>
      </c>
      <c r="AK16" s="161">
        <v>-5.5106590731736773</v>
      </c>
      <c r="AL16" s="161">
        <v>0</v>
      </c>
      <c r="AM16" s="161">
        <v>230.62352121190816</v>
      </c>
      <c r="AN16" s="161">
        <v>48.999991758792987</v>
      </c>
      <c r="AO16" s="161">
        <v>0</v>
      </c>
      <c r="AP16" s="161">
        <v>-18.819086834856805</v>
      </c>
      <c r="AQ16" s="161">
        <v>-18.819086834856805</v>
      </c>
      <c r="AR16" s="181">
        <v>2</v>
      </c>
      <c r="AS16" s="181">
        <v>2</v>
      </c>
      <c r="AT16" s="163" t="s">
        <v>1369</v>
      </c>
      <c r="AU16" s="161">
        <v>0</v>
      </c>
      <c r="AV16" s="161">
        <v>0</v>
      </c>
      <c r="AW16" s="161">
        <v>0</v>
      </c>
      <c r="AX16" s="161">
        <v>12.278767934859459</v>
      </c>
      <c r="AY16" s="161">
        <v>0</v>
      </c>
      <c r="AZ16" s="161">
        <v>0</v>
      </c>
      <c r="BA16" s="164">
        <v>0</v>
      </c>
      <c r="BB16" s="161">
        <v>0</v>
      </c>
      <c r="BC16" s="161">
        <v>12.278767934859459</v>
      </c>
      <c r="BD16" s="181">
        <v>2</v>
      </c>
      <c r="BE16" s="181">
        <v>2</v>
      </c>
      <c r="BF16" s="163" t="s">
        <v>1369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12.278767934859459</v>
      </c>
      <c r="BO16" s="182">
        <v>2</v>
      </c>
      <c r="BP16" s="122"/>
    </row>
    <row r="17" spans="1:68" s="28" customFormat="1" ht="15" customHeight="1" x14ac:dyDescent="0.2">
      <c r="A17" s="112" t="s">
        <v>1078</v>
      </c>
      <c r="B17" s="113">
        <v>3</v>
      </c>
      <c r="C17" s="114" t="s">
        <v>395</v>
      </c>
      <c r="D17" s="161">
        <v>90069.660771370502</v>
      </c>
      <c r="E17" s="161">
        <v>-4.9899991607423883E-3</v>
      </c>
      <c r="F17" s="161">
        <v>0</v>
      </c>
      <c r="G17" s="161">
        <v>90069.655781371359</v>
      </c>
      <c r="H17" s="161">
        <v>1.8034131479827131E-11</v>
      </c>
      <c r="I17" s="161">
        <v>-348.53718138025414</v>
      </c>
      <c r="J17" s="161">
        <v>89721.11859999111</v>
      </c>
      <c r="K17" s="161">
        <v>-231.56240105399993</v>
      </c>
      <c r="L17" s="161">
        <v>0</v>
      </c>
      <c r="M17" s="161">
        <v>-231.56240105399993</v>
      </c>
      <c r="N17" s="161">
        <v>89489.556198937105</v>
      </c>
      <c r="O17" s="161">
        <v>4682.5371824537797</v>
      </c>
      <c r="P17" s="162">
        <v>3</v>
      </c>
      <c r="Q17" s="162">
        <v>3</v>
      </c>
      <c r="R17" s="163" t="s">
        <v>395</v>
      </c>
      <c r="S17" s="161">
        <v>-68273.241887265016</v>
      </c>
      <c r="T17" s="161">
        <v>161.09753290533996</v>
      </c>
      <c r="U17" s="161">
        <v>-68112.144354359669</v>
      </c>
      <c r="V17" s="161">
        <v>-11102.711402657991</v>
      </c>
      <c r="W17" s="161">
        <v>25.598735694601725</v>
      </c>
      <c r="X17" s="161">
        <v>-11077.112666963389</v>
      </c>
      <c r="Y17" s="161">
        <v>-79189.25702132305</v>
      </c>
      <c r="Z17" s="161">
        <v>0</v>
      </c>
      <c r="AA17" s="161">
        <v>-13933.656066527279</v>
      </c>
      <c r="AB17" s="161">
        <v>-1506.7400865845093</v>
      </c>
      <c r="AC17" s="394">
        <v>-457.55979304396078</v>
      </c>
      <c r="AD17" s="181">
        <v>3</v>
      </c>
      <c r="AE17" s="181">
        <v>3</v>
      </c>
      <c r="AF17" s="163" t="s">
        <v>395</v>
      </c>
      <c r="AG17" s="161">
        <v>3504.3620106086205</v>
      </c>
      <c r="AH17" s="161">
        <v>3046.8022175646597</v>
      </c>
      <c r="AI17" s="161">
        <v>27065.839567852567</v>
      </c>
      <c r="AJ17" s="161">
        <v>0</v>
      </c>
      <c r="AK17" s="161">
        <v>-9238.5792861825066</v>
      </c>
      <c r="AL17" s="161">
        <v>0</v>
      </c>
      <c r="AM17" s="161">
        <v>17827.26028167006</v>
      </c>
      <c r="AN17" s="161">
        <v>1495.7608484310847</v>
      </c>
      <c r="AO17" s="161">
        <v>-1326.1520569572353</v>
      </c>
      <c r="AP17" s="161">
        <v>-1516.9052948748438</v>
      </c>
      <c r="AQ17" s="161">
        <v>-2843.0573518320789</v>
      </c>
      <c r="AR17" s="181">
        <v>3</v>
      </c>
      <c r="AS17" s="181">
        <v>3</v>
      </c>
      <c r="AT17" s="163" t="s">
        <v>395</v>
      </c>
      <c r="AU17" s="161">
        <v>-3773.2572653836846</v>
      </c>
      <c r="AV17" s="161">
        <v>-1229.218413260304</v>
      </c>
      <c r="AW17" s="161">
        <v>-5002.4756786439884</v>
      </c>
      <c r="AX17" s="161">
        <v>14524.290317189736</v>
      </c>
      <c r="AY17" s="161">
        <v>0</v>
      </c>
      <c r="AZ17" s="161">
        <v>0</v>
      </c>
      <c r="BA17" s="164">
        <v>0</v>
      </c>
      <c r="BB17" s="161">
        <v>0</v>
      </c>
      <c r="BC17" s="161">
        <v>14524.290317189736</v>
      </c>
      <c r="BD17" s="181">
        <v>3</v>
      </c>
      <c r="BE17" s="181">
        <v>3</v>
      </c>
      <c r="BF17" s="163" t="s">
        <v>395</v>
      </c>
      <c r="BG17" s="161">
        <v>-21.575246371304047</v>
      </c>
      <c r="BH17" s="161">
        <v>0</v>
      </c>
      <c r="BI17" s="161">
        <v>-21.575246371304047</v>
      </c>
      <c r="BJ17" s="161">
        <v>0</v>
      </c>
      <c r="BK17" s="161">
        <v>0</v>
      </c>
      <c r="BL17" s="161">
        <v>0</v>
      </c>
      <c r="BM17" s="161">
        <v>0</v>
      </c>
      <c r="BN17" s="161">
        <v>14502.715070818433</v>
      </c>
      <c r="BO17" s="182">
        <v>3</v>
      </c>
      <c r="BP17" s="122"/>
    </row>
    <row r="18" spans="1:68" s="28" customFormat="1" ht="15" customHeight="1" x14ac:dyDescent="0.2">
      <c r="A18" s="112" t="s">
        <v>822</v>
      </c>
      <c r="B18" s="113">
        <v>4</v>
      </c>
      <c r="C18" s="114" t="s">
        <v>531</v>
      </c>
      <c r="D18" s="161">
        <v>0</v>
      </c>
      <c r="E18" s="161">
        <v>-0.41673992990937525</v>
      </c>
      <c r="F18" s="161">
        <v>-0.41673992990937525</v>
      </c>
      <c r="G18" s="161">
        <v>0</v>
      </c>
      <c r="H18" s="161">
        <v>0.41673992990937525</v>
      </c>
      <c r="I18" s="161">
        <v>-0.41673992990937525</v>
      </c>
      <c r="J18" s="161">
        <v>-0.41673992990937525</v>
      </c>
      <c r="K18" s="161">
        <v>0</v>
      </c>
      <c r="L18" s="161">
        <v>0</v>
      </c>
      <c r="M18" s="161">
        <v>0</v>
      </c>
      <c r="N18" s="161">
        <v>-0.41673992990937525</v>
      </c>
      <c r="O18" s="161">
        <v>0</v>
      </c>
      <c r="P18" s="162">
        <v>4</v>
      </c>
      <c r="Q18" s="162">
        <v>4</v>
      </c>
      <c r="R18" s="163" t="s">
        <v>531</v>
      </c>
      <c r="S18" s="161">
        <v>-1633.6806452346395</v>
      </c>
      <c r="T18" s="161">
        <v>26.961635465378436</v>
      </c>
      <c r="U18" s="161">
        <v>-1606.719009769261</v>
      </c>
      <c r="V18" s="161">
        <v>2342.5015360195243</v>
      </c>
      <c r="W18" s="161">
        <v>0</v>
      </c>
      <c r="X18" s="161">
        <v>2342.5015360195243</v>
      </c>
      <c r="Y18" s="161">
        <v>735.78252625026334</v>
      </c>
      <c r="Z18" s="161">
        <v>0</v>
      </c>
      <c r="AA18" s="161">
        <v>-264.10508558071331</v>
      </c>
      <c r="AB18" s="161">
        <v>0</v>
      </c>
      <c r="AC18" s="394">
        <v>471.2607007396407</v>
      </c>
      <c r="AD18" s="181">
        <v>4</v>
      </c>
      <c r="AE18" s="181">
        <v>4</v>
      </c>
      <c r="AF18" s="163" t="s">
        <v>531</v>
      </c>
      <c r="AG18" s="161">
        <v>634.4564132920915</v>
      </c>
      <c r="AH18" s="161">
        <v>1105.7171140317323</v>
      </c>
      <c r="AI18" s="161">
        <v>2227.3544053858805</v>
      </c>
      <c r="AJ18" s="161">
        <v>0</v>
      </c>
      <c r="AK18" s="161">
        <v>-1253.4999991764341</v>
      </c>
      <c r="AL18" s="161">
        <v>0</v>
      </c>
      <c r="AM18" s="161">
        <v>973.85440620944632</v>
      </c>
      <c r="AN18" s="161">
        <v>0</v>
      </c>
      <c r="AO18" s="161">
        <v>0</v>
      </c>
      <c r="AP18" s="161">
        <v>0</v>
      </c>
      <c r="AQ18" s="161">
        <v>0</v>
      </c>
      <c r="AR18" s="181">
        <v>4</v>
      </c>
      <c r="AS18" s="181">
        <v>4</v>
      </c>
      <c r="AT18" s="163" t="s">
        <v>531</v>
      </c>
      <c r="AU18" s="161">
        <v>0</v>
      </c>
      <c r="AV18" s="161">
        <v>0</v>
      </c>
      <c r="AW18" s="161">
        <v>0</v>
      </c>
      <c r="AX18" s="161">
        <v>2079.5715202411784</v>
      </c>
      <c r="AY18" s="161">
        <v>0</v>
      </c>
      <c r="AZ18" s="161">
        <v>0</v>
      </c>
      <c r="BA18" s="164">
        <v>0</v>
      </c>
      <c r="BB18" s="161">
        <v>0</v>
      </c>
      <c r="BC18" s="161">
        <v>2079.5715202411784</v>
      </c>
      <c r="BD18" s="181">
        <v>4</v>
      </c>
      <c r="BE18" s="181">
        <v>4</v>
      </c>
      <c r="BF18" s="163" t="s">
        <v>531</v>
      </c>
      <c r="BG18" s="161">
        <v>0</v>
      </c>
      <c r="BH18" s="161">
        <v>0</v>
      </c>
      <c r="BI18" s="161">
        <v>0</v>
      </c>
      <c r="BJ18" s="161">
        <v>0</v>
      </c>
      <c r="BK18" s="161">
        <v>-543.75087854766718</v>
      </c>
      <c r="BL18" s="161">
        <v>-543.75087854766718</v>
      </c>
      <c r="BM18" s="161">
        <v>0</v>
      </c>
      <c r="BN18" s="161">
        <v>1535.8206416935113</v>
      </c>
      <c r="BO18" s="182">
        <v>4</v>
      </c>
      <c r="BP18" s="122"/>
    </row>
    <row r="19" spans="1:68" s="28" customFormat="1" ht="15" customHeight="1" x14ac:dyDescent="0.2">
      <c r="A19" s="112" t="s">
        <v>823</v>
      </c>
      <c r="B19" s="113">
        <v>5</v>
      </c>
      <c r="C19" s="114" t="s">
        <v>532</v>
      </c>
      <c r="D19" s="161">
        <v>41951.76060422037</v>
      </c>
      <c r="E19" s="161">
        <v>0</v>
      </c>
      <c r="F19" s="161">
        <v>0</v>
      </c>
      <c r="G19" s="161">
        <v>41951.76060422037</v>
      </c>
      <c r="H19" s="161">
        <v>0</v>
      </c>
      <c r="I19" s="161">
        <v>-255.29898706179276</v>
      </c>
      <c r="J19" s="161">
        <v>41696.46161715858</v>
      </c>
      <c r="K19" s="161">
        <v>-696.34757288274557</v>
      </c>
      <c r="L19" s="161">
        <v>-8.3762585912144356</v>
      </c>
      <c r="M19" s="161">
        <v>-704.72383147395999</v>
      </c>
      <c r="N19" s="161">
        <v>40991.737785684621</v>
      </c>
      <c r="O19" s="161">
        <v>0</v>
      </c>
      <c r="P19" s="162">
        <v>5</v>
      </c>
      <c r="Q19" s="162">
        <v>5</v>
      </c>
      <c r="R19" s="163" t="s">
        <v>532</v>
      </c>
      <c r="S19" s="161">
        <v>-23481.056180769847</v>
      </c>
      <c r="T19" s="161">
        <v>132.10797778103316</v>
      </c>
      <c r="U19" s="161">
        <v>-23348.948202988813</v>
      </c>
      <c r="V19" s="161">
        <v>-630.72365391989638</v>
      </c>
      <c r="W19" s="161">
        <v>-2851.6473603873433</v>
      </c>
      <c r="X19" s="161">
        <v>-3482.3710143072394</v>
      </c>
      <c r="Y19" s="161">
        <v>-26831.319217296052</v>
      </c>
      <c r="Z19" s="161">
        <v>0</v>
      </c>
      <c r="AA19" s="161">
        <v>-8058.9830045763592</v>
      </c>
      <c r="AB19" s="161">
        <v>0</v>
      </c>
      <c r="AC19" s="394">
        <v>6101.4355638122106</v>
      </c>
      <c r="AD19" s="181">
        <v>5</v>
      </c>
      <c r="AE19" s="181">
        <v>5</v>
      </c>
      <c r="AF19" s="163" t="s">
        <v>532</v>
      </c>
      <c r="AG19" s="161">
        <v>435.53492674828379</v>
      </c>
      <c r="AH19" s="161">
        <v>6536.970490560494</v>
      </c>
      <c r="AI19" s="161">
        <v>1222.5850743759515</v>
      </c>
      <c r="AJ19" s="161">
        <v>0</v>
      </c>
      <c r="AK19" s="161">
        <v>-217.961513341505</v>
      </c>
      <c r="AL19" s="161">
        <v>0</v>
      </c>
      <c r="AM19" s="161">
        <v>1004.6235610344465</v>
      </c>
      <c r="AN19" s="161">
        <v>3.4859994136969871E-2</v>
      </c>
      <c r="AO19" s="161">
        <v>0</v>
      </c>
      <c r="AP19" s="161">
        <v>-1.9999996636242036E-4</v>
      </c>
      <c r="AQ19" s="161">
        <v>-1.9999996636242036E-4</v>
      </c>
      <c r="AR19" s="181">
        <v>5</v>
      </c>
      <c r="AS19" s="181">
        <v>5</v>
      </c>
      <c r="AT19" s="163" t="s">
        <v>532</v>
      </c>
      <c r="AU19" s="161">
        <v>-1971.2155484653442</v>
      </c>
      <c r="AV19" s="161">
        <v>0</v>
      </c>
      <c r="AW19" s="161">
        <v>-1971.2155484653442</v>
      </c>
      <c r="AX19" s="161">
        <v>5570.4131631237669</v>
      </c>
      <c r="AY19" s="161">
        <v>0</v>
      </c>
      <c r="AZ19" s="161">
        <v>0</v>
      </c>
      <c r="BA19" s="164">
        <v>0</v>
      </c>
      <c r="BB19" s="161">
        <v>0</v>
      </c>
      <c r="BC19" s="161">
        <v>5570.4131631237669</v>
      </c>
      <c r="BD19" s="181">
        <v>5</v>
      </c>
      <c r="BE19" s="181">
        <v>5</v>
      </c>
      <c r="BF19" s="163" t="s">
        <v>532</v>
      </c>
      <c r="BG19" s="161">
        <v>0</v>
      </c>
      <c r="BH19" s="161">
        <v>39.999993272484076</v>
      </c>
      <c r="BI19" s="161">
        <v>39.999993272484076</v>
      </c>
      <c r="BJ19" s="161">
        <v>0</v>
      </c>
      <c r="BK19" s="161">
        <v>0</v>
      </c>
      <c r="BL19" s="161">
        <v>0</v>
      </c>
      <c r="BM19" s="161">
        <v>0</v>
      </c>
      <c r="BN19" s="161">
        <v>5610.413156396251</v>
      </c>
      <c r="BO19" s="182">
        <v>5</v>
      </c>
      <c r="BP19" s="122"/>
    </row>
    <row r="20" spans="1:68" s="28" customFormat="1" ht="15" customHeight="1" x14ac:dyDescent="0.2">
      <c r="A20" s="112" t="s">
        <v>834</v>
      </c>
      <c r="B20" s="113">
        <v>6</v>
      </c>
      <c r="C20" s="114" t="s">
        <v>533</v>
      </c>
      <c r="D20" s="161">
        <v>331169.98591120681</v>
      </c>
      <c r="E20" s="161">
        <v>378.38831635965374</v>
      </c>
      <c r="F20" s="161">
        <v>0</v>
      </c>
      <c r="G20" s="161">
        <v>331548.37422756641</v>
      </c>
      <c r="H20" s="161">
        <v>-4.9965365178650245E-11</v>
      </c>
      <c r="I20" s="161">
        <v>-5230.1097903586788</v>
      </c>
      <c r="J20" s="161">
        <v>326318.26443720772</v>
      </c>
      <c r="K20" s="161">
        <v>-2112.5196446997011</v>
      </c>
      <c r="L20" s="161">
        <v>0</v>
      </c>
      <c r="M20" s="161">
        <v>-2112.5196446997011</v>
      </c>
      <c r="N20" s="161">
        <v>324205.74479250802</v>
      </c>
      <c r="O20" s="161">
        <v>12583.827883552081</v>
      </c>
      <c r="P20" s="162">
        <v>6</v>
      </c>
      <c r="Q20" s="162">
        <v>6</v>
      </c>
      <c r="R20" s="163" t="s">
        <v>533</v>
      </c>
      <c r="S20" s="161">
        <v>-257768.5428264433</v>
      </c>
      <c r="T20" s="161">
        <v>1427.4675399171942</v>
      </c>
      <c r="U20" s="161">
        <v>-256341.07528652612</v>
      </c>
      <c r="V20" s="161">
        <v>-25342.695737664555</v>
      </c>
      <c r="W20" s="161">
        <v>-440.72992587454769</v>
      </c>
      <c r="X20" s="161">
        <v>-25783.425663539103</v>
      </c>
      <c r="Y20" s="161">
        <v>-282124.50095006521</v>
      </c>
      <c r="Z20" s="161">
        <v>0</v>
      </c>
      <c r="AA20" s="161">
        <v>-75148.752310887183</v>
      </c>
      <c r="AB20" s="161">
        <v>-6424.3789194970313</v>
      </c>
      <c r="AC20" s="394">
        <v>-26908.059504389341</v>
      </c>
      <c r="AD20" s="181">
        <v>6</v>
      </c>
      <c r="AE20" s="181">
        <v>6</v>
      </c>
      <c r="AF20" s="163" t="s">
        <v>533</v>
      </c>
      <c r="AG20" s="161">
        <v>-491.43991734573933</v>
      </c>
      <c r="AH20" s="161">
        <v>-27399.49942173508</v>
      </c>
      <c r="AI20" s="161">
        <v>97447.952950430859</v>
      </c>
      <c r="AJ20" s="161">
        <v>0</v>
      </c>
      <c r="AK20" s="161">
        <v>-31690.680600010139</v>
      </c>
      <c r="AL20" s="161">
        <v>0</v>
      </c>
      <c r="AM20" s="161">
        <v>65757.272350420724</v>
      </c>
      <c r="AN20" s="161">
        <v>17.964116978652413</v>
      </c>
      <c r="AO20" s="161">
        <v>0</v>
      </c>
      <c r="AP20" s="161">
        <v>-243.23264909120513</v>
      </c>
      <c r="AQ20" s="161">
        <v>-243.23264909120513</v>
      </c>
      <c r="AR20" s="181">
        <v>6</v>
      </c>
      <c r="AS20" s="181">
        <v>6</v>
      </c>
      <c r="AT20" s="163" t="s">
        <v>533</v>
      </c>
      <c r="AU20" s="161">
        <v>-9727.2675739910374</v>
      </c>
      <c r="AV20" s="161">
        <v>0</v>
      </c>
      <c r="AW20" s="161">
        <v>-9727.2675739910374</v>
      </c>
      <c r="AX20" s="161">
        <v>28405.236822582065</v>
      </c>
      <c r="AY20" s="161">
        <v>0</v>
      </c>
      <c r="AZ20" s="161">
        <v>0</v>
      </c>
      <c r="BA20" s="164">
        <v>0</v>
      </c>
      <c r="BB20" s="161">
        <v>0</v>
      </c>
      <c r="BC20" s="161">
        <v>28405.236822582065</v>
      </c>
      <c r="BD20" s="181">
        <v>6</v>
      </c>
      <c r="BE20" s="181">
        <v>6</v>
      </c>
      <c r="BF20" s="163" t="s">
        <v>533</v>
      </c>
      <c r="BG20" s="161">
        <v>73.985487556534267</v>
      </c>
      <c r="BH20" s="161">
        <v>0</v>
      </c>
      <c r="BI20" s="161">
        <v>73.985487556534267</v>
      </c>
      <c r="BJ20" s="161">
        <v>0</v>
      </c>
      <c r="BK20" s="161">
        <v>0</v>
      </c>
      <c r="BL20" s="161">
        <v>0</v>
      </c>
      <c r="BM20" s="161">
        <v>0</v>
      </c>
      <c r="BN20" s="161">
        <v>28479.222310138597</v>
      </c>
      <c r="BO20" s="182">
        <v>6</v>
      </c>
      <c r="BP20" s="122"/>
    </row>
    <row r="21" spans="1:68" s="28" customFormat="1" ht="15" customHeight="1" x14ac:dyDescent="0.2">
      <c r="A21" s="112" t="s">
        <v>824</v>
      </c>
      <c r="B21" s="113">
        <v>7</v>
      </c>
      <c r="C21" s="114" t="s">
        <v>534</v>
      </c>
      <c r="D21" s="161">
        <v>13637.380306357285</v>
      </c>
      <c r="E21" s="161">
        <v>45.09999241472579</v>
      </c>
      <c r="F21" s="161">
        <v>0</v>
      </c>
      <c r="G21" s="161">
        <v>13682.480298772009</v>
      </c>
      <c r="H21" s="161">
        <v>-2.1884716261411086E-12</v>
      </c>
      <c r="I21" s="161">
        <v>-1569.081756099393</v>
      </c>
      <c r="J21" s="161">
        <v>12113.398542672616</v>
      </c>
      <c r="K21" s="161">
        <v>-1087.8830670312027</v>
      </c>
      <c r="L21" s="161">
        <v>34.182814250863352</v>
      </c>
      <c r="M21" s="161">
        <v>-1053.7002527803393</v>
      </c>
      <c r="N21" s="161">
        <v>11059.698289892276</v>
      </c>
      <c r="O21" s="161">
        <v>0</v>
      </c>
      <c r="P21" s="162">
        <v>7</v>
      </c>
      <c r="Q21" s="162">
        <v>7</v>
      </c>
      <c r="R21" s="163" t="s">
        <v>534</v>
      </c>
      <c r="S21" s="161">
        <v>-2097.6216072053712</v>
      </c>
      <c r="T21" s="161">
        <v>0</v>
      </c>
      <c r="U21" s="161">
        <v>-2097.6216072053712</v>
      </c>
      <c r="V21" s="161">
        <v>21.759686340283473</v>
      </c>
      <c r="W21" s="161">
        <v>4.2728492813583392</v>
      </c>
      <c r="X21" s="161">
        <v>26.032535621641813</v>
      </c>
      <c r="Y21" s="161">
        <v>-2071.5890715837295</v>
      </c>
      <c r="Z21" s="161">
        <v>0</v>
      </c>
      <c r="AA21" s="161">
        <v>-3077.8320123458152</v>
      </c>
      <c r="AB21" s="161">
        <v>0</v>
      </c>
      <c r="AC21" s="394">
        <v>5910.2772059627305</v>
      </c>
      <c r="AD21" s="181">
        <v>7</v>
      </c>
      <c r="AE21" s="181">
        <v>7</v>
      </c>
      <c r="AF21" s="163" t="s">
        <v>534</v>
      </c>
      <c r="AG21" s="161">
        <v>-6359.5737103964857</v>
      </c>
      <c r="AH21" s="161">
        <v>-449.29650443375522</v>
      </c>
      <c r="AI21" s="161">
        <v>5419.9535184292563</v>
      </c>
      <c r="AJ21" s="161">
        <v>0</v>
      </c>
      <c r="AK21" s="161">
        <v>-1185.9021205455815</v>
      </c>
      <c r="AL21" s="161">
        <v>0</v>
      </c>
      <c r="AM21" s="161">
        <v>4234.0513978836752</v>
      </c>
      <c r="AN21" s="161">
        <v>0</v>
      </c>
      <c r="AO21" s="161">
        <v>0</v>
      </c>
      <c r="AP21" s="161">
        <v>0</v>
      </c>
      <c r="AQ21" s="161">
        <v>0</v>
      </c>
      <c r="AR21" s="181">
        <v>7</v>
      </c>
      <c r="AS21" s="181">
        <v>7</v>
      </c>
      <c r="AT21" s="163" t="s">
        <v>534</v>
      </c>
      <c r="AU21" s="161">
        <v>-978.16329548474346</v>
      </c>
      <c r="AV21" s="161">
        <v>0</v>
      </c>
      <c r="AW21" s="161">
        <v>-978.16329548474346</v>
      </c>
      <c r="AX21" s="161">
        <v>2806.5915979651763</v>
      </c>
      <c r="AY21" s="161">
        <v>0</v>
      </c>
      <c r="AZ21" s="161">
        <v>0</v>
      </c>
      <c r="BA21" s="164">
        <v>0</v>
      </c>
      <c r="BB21" s="161">
        <v>0</v>
      </c>
      <c r="BC21" s="161">
        <v>2806.5915979651763</v>
      </c>
      <c r="BD21" s="181">
        <v>7</v>
      </c>
      <c r="BE21" s="181">
        <v>7</v>
      </c>
      <c r="BF21" s="163" t="s">
        <v>534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2806.5915979651763</v>
      </c>
      <c r="BO21" s="182">
        <v>7</v>
      </c>
      <c r="BP21" s="122"/>
    </row>
    <row r="22" spans="1:68" s="28" customFormat="1" ht="15" customHeight="1" x14ac:dyDescent="0.2">
      <c r="A22" s="112" t="s">
        <v>839</v>
      </c>
      <c r="B22" s="113">
        <v>8</v>
      </c>
      <c r="C22" s="114" t="s">
        <v>396</v>
      </c>
      <c r="D22" s="161">
        <v>840059.12917219696</v>
      </c>
      <c r="E22" s="161">
        <v>14480.728314516331</v>
      </c>
      <c r="F22" s="161">
        <v>0</v>
      </c>
      <c r="G22" s="161">
        <v>854539.85748671321</v>
      </c>
      <c r="H22" s="161">
        <v>-8.0035533756017685E-11</v>
      </c>
      <c r="I22" s="161">
        <v>-24581.290195723766</v>
      </c>
      <c r="J22" s="161">
        <v>829958.56729098945</v>
      </c>
      <c r="K22" s="161">
        <v>-11039.089373358447</v>
      </c>
      <c r="L22" s="161">
        <v>-595.68252981339049</v>
      </c>
      <c r="M22" s="161">
        <v>-11634.771903171837</v>
      </c>
      <c r="N22" s="161">
        <v>818323.79538781766</v>
      </c>
      <c r="O22" s="161">
        <v>43952.914607650426</v>
      </c>
      <c r="P22" s="162">
        <v>8</v>
      </c>
      <c r="Q22" s="162">
        <v>8</v>
      </c>
      <c r="R22" s="163" t="s">
        <v>396</v>
      </c>
      <c r="S22" s="161">
        <v>-621218.05282862368</v>
      </c>
      <c r="T22" s="161">
        <v>5439.8536350822969</v>
      </c>
      <c r="U22" s="161">
        <v>-615778.19919354143</v>
      </c>
      <c r="V22" s="161">
        <v>-34929.019815360582</v>
      </c>
      <c r="W22" s="161">
        <v>-420.02284935722787</v>
      </c>
      <c r="X22" s="161">
        <v>-35349.04266471781</v>
      </c>
      <c r="Y22" s="161">
        <v>-651127.24185825919</v>
      </c>
      <c r="Z22" s="161">
        <v>0</v>
      </c>
      <c r="AA22" s="161">
        <v>-134330.01420731345</v>
      </c>
      <c r="AB22" s="161">
        <v>-26466.366548676691</v>
      </c>
      <c r="AC22" s="394">
        <v>50353.087381218815</v>
      </c>
      <c r="AD22" s="181">
        <v>8</v>
      </c>
      <c r="AE22" s="181">
        <v>8</v>
      </c>
      <c r="AF22" s="163" t="s">
        <v>396</v>
      </c>
      <c r="AG22" s="161">
        <v>-18477.036892385477</v>
      </c>
      <c r="AH22" s="161">
        <v>31876.050488833338</v>
      </c>
      <c r="AI22" s="161">
        <v>210186.82082911441</v>
      </c>
      <c r="AJ22" s="161">
        <v>0</v>
      </c>
      <c r="AK22" s="161">
        <v>-114129.91330472653</v>
      </c>
      <c r="AL22" s="161">
        <v>0</v>
      </c>
      <c r="AM22" s="161">
        <v>96056.907524387876</v>
      </c>
      <c r="AN22" s="161">
        <v>14823.422856879246</v>
      </c>
      <c r="AO22" s="161">
        <v>0</v>
      </c>
      <c r="AP22" s="161">
        <v>-14776.282904807616</v>
      </c>
      <c r="AQ22" s="161">
        <v>-14776.282904807616</v>
      </c>
      <c r="AR22" s="181">
        <v>8</v>
      </c>
      <c r="AS22" s="181">
        <v>8</v>
      </c>
      <c r="AT22" s="163" t="s">
        <v>396</v>
      </c>
      <c r="AU22" s="161">
        <v>0</v>
      </c>
      <c r="AV22" s="161">
        <v>0</v>
      </c>
      <c r="AW22" s="161">
        <v>0</v>
      </c>
      <c r="AX22" s="161">
        <v>127980.09796529284</v>
      </c>
      <c r="AY22" s="161">
        <v>0</v>
      </c>
      <c r="AZ22" s="161">
        <v>0</v>
      </c>
      <c r="BA22" s="164">
        <v>0</v>
      </c>
      <c r="BB22" s="161">
        <v>0</v>
      </c>
      <c r="BC22" s="161">
        <v>127980.09796529284</v>
      </c>
      <c r="BD22" s="181">
        <v>8</v>
      </c>
      <c r="BE22" s="181">
        <v>8</v>
      </c>
      <c r="BF22" s="163" t="s">
        <v>396</v>
      </c>
      <c r="BG22" s="161">
        <v>778.72881902721463</v>
      </c>
      <c r="BH22" s="161">
        <v>0</v>
      </c>
      <c r="BI22" s="161">
        <v>778.72881902721463</v>
      </c>
      <c r="BJ22" s="161">
        <v>-31368.822524142786</v>
      </c>
      <c r="BK22" s="161">
        <v>-2111.0024349548776</v>
      </c>
      <c r="BL22" s="161">
        <v>-33479.824959097663</v>
      </c>
      <c r="BM22" s="161">
        <v>0</v>
      </c>
      <c r="BN22" s="161">
        <v>95279.001825222382</v>
      </c>
      <c r="BO22" s="182">
        <v>8</v>
      </c>
      <c r="BP22" s="122"/>
    </row>
    <row r="23" spans="1:68" s="28" customFormat="1" ht="15" customHeight="1" x14ac:dyDescent="0.2">
      <c r="A23" s="112" t="s">
        <v>647</v>
      </c>
      <c r="B23" s="113">
        <v>9</v>
      </c>
      <c r="C23" s="114" t="s">
        <v>535</v>
      </c>
      <c r="D23" s="161">
        <v>1746.0747063313156</v>
      </c>
      <c r="E23" s="161">
        <v>42.162992908693653</v>
      </c>
      <c r="F23" s="161">
        <v>0</v>
      </c>
      <c r="G23" s="161">
        <v>1788.2376992400093</v>
      </c>
      <c r="H23" s="161">
        <v>0</v>
      </c>
      <c r="I23" s="161">
        <v>-1339.6467746875867</v>
      </c>
      <c r="J23" s="161">
        <v>448.59092455242262</v>
      </c>
      <c r="K23" s="161">
        <v>404.94593189298342</v>
      </c>
      <c r="L23" s="161">
        <v>-202.41996595540564</v>
      </c>
      <c r="M23" s="161">
        <v>202.52596593757778</v>
      </c>
      <c r="N23" s="161">
        <v>651.1168904900004</v>
      </c>
      <c r="O23" s="161">
        <v>0</v>
      </c>
      <c r="P23" s="162">
        <v>9</v>
      </c>
      <c r="Q23" s="162">
        <v>9</v>
      </c>
      <c r="R23" s="163" t="s">
        <v>535</v>
      </c>
      <c r="S23" s="161">
        <v>-5317.9001055934077</v>
      </c>
      <c r="T23" s="161">
        <v>4538.0592367532272</v>
      </c>
      <c r="U23" s="161">
        <v>-779.84086884018052</v>
      </c>
      <c r="V23" s="161">
        <v>2055.8166542364597</v>
      </c>
      <c r="W23" s="161">
        <v>-1740.4937072699724</v>
      </c>
      <c r="X23" s="161">
        <v>315.32294696648728</v>
      </c>
      <c r="Y23" s="161">
        <v>-464.51792187369324</v>
      </c>
      <c r="Z23" s="161">
        <v>0</v>
      </c>
      <c r="AA23" s="161">
        <v>-1157.7018052885339</v>
      </c>
      <c r="AB23" s="161">
        <v>0</v>
      </c>
      <c r="AC23" s="394">
        <v>-971.10283667222677</v>
      </c>
      <c r="AD23" s="181">
        <v>9</v>
      </c>
      <c r="AE23" s="181">
        <v>9</v>
      </c>
      <c r="AF23" s="163" t="s">
        <v>535</v>
      </c>
      <c r="AG23" s="161">
        <v>28.178995260633219</v>
      </c>
      <c r="AH23" s="161">
        <v>-942.92384141159357</v>
      </c>
      <c r="AI23" s="161">
        <v>530.10791084224968</v>
      </c>
      <c r="AJ23" s="161">
        <v>0</v>
      </c>
      <c r="AK23" s="161">
        <v>-477.61491967093701</v>
      </c>
      <c r="AL23" s="161">
        <v>0</v>
      </c>
      <c r="AM23" s="161">
        <v>52.492991171312667</v>
      </c>
      <c r="AN23" s="161">
        <v>8.951998494381936</v>
      </c>
      <c r="AO23" s="161">
        <v>0</v>
      </c>
      <c r="AP23" s="161">
        <v>-0.80199986511330568</v>
      </c>
      <c r="AQ23" s="161">
        <v>-0.80199986511330568</v>
      </c>
      <c r="AR23" s="181">
        <v>9</v>
      </c>
      <c r="AS23" s="181">
        <v>9</v>
      </c>
      <c r="AT23" s="163" t="s">
        <v>535</v>
      </c>
      <c r="AU23" s="161">
        <v>0</v>
      </c>
      <c r="AV23" s="161">
        <v>0</v>
      </c>
      <c r="AW23" s="161">
        <v>0</v>
      </c>
      <c r="AX23" s="161">
        <v>-882.28085161101239</v>
      </c>
      <c r="AY23" s="161">
        <v>0</v>
      </c>
      <c r="AZ23" s="161">
        <v>0</v>
      </c>
      <c r="BA23" s="164">
        <v>0</v>
      </c>
      <c r="BB23" s="161">
        <v>0</v>
      </c>
      <c r="BC23" s="161">
        <v>-882.28085161101239</v>
      </c>
      <c r="BD23" s="181">
        <v>9</v>
      </c>
      <c r="BE23" s="181">
        <v>9</v>
      </c>
      <c r="BF23" s="163" t="s">
        <v>535</v>
      </c>
      <c r="BG23" s="161">
        <v>0</v>
      </c>
      <c r="BH23" s="161">
        <v>0</v>
      </c>
      <c r="BI23" s="161">
        <v>0</v>
      </c>
      <c r="BJ23" s="161">
        <v>0</v>
      </c>
      <c r="BK23" s="161">
        <v>0</v>
      </c>
      <c r="BL23" s="161">
        <v>0</v>
      </c>
      <c r="BM23" s="161">
        <v>0</v>
      </c>
      <c r="BN23" s="161">
        <v>-882.28085161101239</v>
      </c>
      <c r="BO23" s="182">
        <v>9</v>
      </c>
      <c r="BP23" s="122"/>
    </row>
    <row r="24" spans="1:68" s="28" customFormat="1" ht="15" customHeight="1" x14ac:dyDescent="0.2">
      <c r="A24" s="112" t="s">
        <v>825</v>
      </c>
      <c r="B24" s="113">
        <v>10</v>
      </c>
      <c r="C24" s="114" t="s">
        <v>536</v>
      </c>
      <c r="D24" s="161">
        <v>133337.51450423992</v>
      </c>
      <c r="E24" s="161">
        <v>21886.932328882234</v>
      </c>
      <c r="F24" s="161">
        <v>0</v>
      </c>
      <c r="G24" s="161">
        <v>155224.44683312217</v>
      </c>
      <c r="H24" s="161">
        <v>0</v>
      </c>
      <c r="I24" s="161">
        <v>-3046.0274615543271</v>
      </c>
      <c r="J24" s="161">
        <v>152178.41937156784</v>
      </c>
      <c r="K24" s="161">
        <v>-3780.4343641765827</v>
      </c>
      <c r="L24" s="161">
        <v>0</v>
      </c>
      <c r="M24" s="161">
        <v>-3780.4343641765827</v>
      </c>
      <c r="N24" s="161">
        <v>148397.98500739125</v>
      </c>
      <c r="O24" s="161">
        <v>2949.4865039319811</v>
      </c>
      <c r="P24" s="162">
        <v>10</v>
      </c>
      <c r="Q24" s="162">
        <v>10</v>
      </c>
      <c r="R24" s="163" t="s">
        <v>536</v>
      </c>
      <c r="S24" s="161">
        <v>-106868.45015601697</v>
      </c>
      <c r="T24" s="161">
        <v>6454.9842743495801</v>
      </c>
      <c r="U24" s="161">
        <v>-100413.46588166739</v>
      </c>
      <c r="V24" s="161">
        <v>-23737.877007575691</v>
      </c>
      <c r="W24" s="161">
        <v>4016.8603244125907</v>
      </c>
      <c r="X24" s="161">
        <v>-19721.0166831631</v>
      </c>
      <c r="Y24" s="161">
        <v>-120134.48256483048</v>
      </c>
      <c r="Z24" s="161">
        <v>0</v>
      </c>
      <c r="AA24" s="161">
        <v>-25479.500894655579</v>
      </c>
      <c r="AB24" s="161">
        <v>-752.68787340698725</v>
      </c>
      <c r="AC24" s="394">
        <v>4980.8001784301887</v>
      </c>
      <c r="AD24" s="181">
        <v>10</v>
      </c>
      <c r="AE24" s="181">
        <v>10</v>
      </c>
      <c r="AF24" s="163" t="s">
        <v>536</v>
      </c>
      <c r="AG24" s="161">
        <v>-2039.9996568966878</v>
      </c>
      <c r="AH24" s="161">
        <v>2940.8005215335006</v>
      </c>
      <c r="AI24" s="161">
        <v>36540.708264294044</v>
      </c>
      <c r="AJ24" s="161">
        <v>0</v>
      </c>
      <c r="AK24" s="161">
        <v>-8166.861206432548</v>
      </c>
      <c r="AL24" s="161">
        <v>0</v>
      </c>
      <c r="AM24" s="161">
        <v>28373.847057861494</v>
      </c>
      <c r="AN24" s="161">
        <v>571.33853390775664</v>
      </c>
      <c r="AO24" s="161">
        <v>0</v>
      </c>
      <c r="AP24" s="161">
        <v>-571.33853390775664</v>
      </c>
      <c r="AQ24" s="161">
        <v>-571.33853390775664</v>
      </c>
      <c r="AR24" s="181">
        <v>10</v>
      </c>
      <c r="AS24" s="181">
        <v>10</v>
      </c>
      <c r="AT24" s="163" t="s">
        <v>536</v>
      </c>
      <c r="AU24" s="161">
        <v>0</v>
      </c>
      <c r="AV24" s="161">
        <v>0</v>
      </c>
      <c r="AW24" s="161">
        <v>0</v>
      </c>
      <c r="AX24" s="161">
        <v>31314.647579394994</v>
      </c>
      <c r="AY24" s="161">
        <v>0</v>
      </c>
      <c r="AZ24" s="161">
        <v>0</v>
      </c>
      <c r="BA24" s="164">
        <v>0</v>
      </c>
      <c r="BB24" s="161">
        <v>0</v>
      </c>
      <c r="BC24" s="161">
        <v>31314.647579394994</v>
      </c>
      <c r="BD24" s="181">
        <v>10</v>
      </c>
      <c r="BE24" s="181">
        <v>10</v>
      </c>
      <c r="BF24" s="163" t="s">
        <v>536</v>
      </c>
      <c r="BG24" s="161">
        <v>0</v>
      </c>
      <c r="BH24" s="161">
        <v>0</v>
      </c>
      <c r="BI24" s="161">
        <v>0</v>
      </c>
      <c r="BJ24" s="161">
        <v>-7902.2201209419827</v>
      </c>
      <c r="BK24" s="161">
        <v>0</v>
      </c>
      <c r="BL24" s="161">
        <v>-7902.2201209419827</v>
      </c>
      <c r="BM24" s="161">
        <v>0</v>
      </c>
      <c r="BN24" s="161">
        <v>23412.42745845301</v>
      </c>
      <c r="BO24" s="182">
        <v>10</v>
      </c>
      <c r="BP24" s="122"/>
    </row>
    <row r="25" spans="1:68" s="28" customFormat="1" ht="15" customHeight="1" x14ac:dyDescent="0.2">
      <c r="A25" s="112" t="s">
        <v>827</v>
      </c>
      <c r="B25" s="113">
        <v>11</v>
      </c>
      <c r="C25" s="114" t="s">
        <v>537</v>
      </c>
      <c r="D25" s="161">
        <v>17104.25454327089</v>
      </c>
      <c r="E25" s="161">
        <v>0</v>
      </c>
      <c r="F25" s="161">
        <v>0</v>
      </c>
      <c r="G25" s="161">
        <v>17104.254543270898</v>
      </c>
      <c r="H25" s="161">
        <v>7.2759576141834259E-12</v>
      </c>
      <c r="I25" s="161">
        <v>0</v>
      </c>
      <c r="J25" s="161">
        <v>17104.254543270898</v>
      </c>
      <c r="K25" s="161">
        <v>0</v>
      </c>
      <c r="L25" s="161">
        <v>0</v>
      </c>
      <c r="M25" s="161">
        <v>0</v>
      </c>
      <c r="N25" s="161">
        <v>17104.254543270898</v>
      </c>
      <c r="O25" s="161">
        <v>0</v>
      </c>
      <c r="P25" s="162">
        <v>11</v>
      </c>
      <c r="Q25" s="162">
        <v>11</v>
      </c>
      <c r="R25" s="163" t="s">
        <v>537</v>
      </c>
      <c r="S25" s="161">
        <v>-2730.4114407777615</v>
      </c>
      <c r="T25" s="161">
        <v>0</v>
      </c>
      <c r="U25" s="161">
        <v>-2730.4114407777615</v>
      </c>
      <c r="V25" s="161">
        <v>-977.54048558949273</v>
      </c>
      <c r="W25" s="161">
        <v>0</v>
      </c>
      <c r="X25" s="161">
        <v>-977.54048558949273</v>
      </c>
      <c r="Y25" s="161">
        <v>-3707.9519263672541</v>
      </c>
      <c r="Z25" s="161">
        <v>0</v>
      </c>
      <c r="AA25" s="161">
        <v>-3924.2030899964197</v>
      </c>
      <c r="AB25" s="161">
        <v>0</v>
      </c>
      <c r="AC25" s="394">
        <v>9472.0995269072246</v>
      </c>
      <c r="AD25" s="181">
        <v>11</v>
      </c>
      <c r="AE25" s="181">
        <v>11</v>
      </c>
      <c r="AF25" s="163" t="s">
        <v>537</v>
      </c>
      <c r="AG25" s="161">
        <v>-6111.1322121813446</v>
      </c>
      <c r="AH25" s="161">
        <v>3360.96731472588</v>
      </c>
      <c r="AI25" s="161">
        <v>27822.762350547291</v>
      </c>
      <c r="AJ25" s="161">
        <v>0</v>
      </c>
      <c r="AK25" s="161">
        <v>-8873.9395075105149</v>
      </c>
      <c r="AL25" s="161">
        <v>-179.32596983953695</v>
      </c>
      <c r="AM25" s="161">
        <v>18769.496873197237</v>
      </c>
      <c r="AN25" s="161">
        <v>0</v>
      </c>
      <c r="AO25" s="161">
        <v>0</v>
      </c>
      <c r="AP25" s="161">
        <v>0</v>
      </c>
      <c r="AQ25" s="161">
        <v>0</v>
      </c>
      <c r="AR25" s="181">
        <v>11</v>
      </c>
      <c r="AS25" s="181">
        <v>11</v>
      </c>
      <c r="AT25" s="163" t="s">
        <v>537</v>
      </c>
      <c r="AU25" s="161">
        <v>0</v>
      </c>
      <c r="AV25" s="161">
        <v>0</v>
      </c>
      <c r="AW25" s="161">
        <v>0</v>
      </c>
      <c r="AX25" s="161">
        <v>22130.464187923117</v>
      </c>
      <c r="AY25" s="161">
        <v>0</v>
      </c>
      <c r="AZ25" s="161">
        <v>0</v>
      </c>
      <c r="BA25" s="164">
        <v>0</v>
      </c>
      <c r="BB25" s="161">
        <v>0</v>
      </c>
      <c r="BC25" s="161">
        <v>22130.464187923117</v>
      </c>
      <c r="BD25" s="181">
        <v>11</v>
      </c>
      <c r="BE25" s="181">
        <v>11</v>
      </c>
      <c r="BF25" s="163" t="s">
        <v>537</v>
      </c>
      <c r="BG25" s="161">
        <v>-330.64694438917599</v>
      </c>
      <c r="BH25" s="161">
        <v>0</v>
      </c>
      <c r="BI25" s="161">
        <v>-330.64694438917599</v>
      </c>
      <c r="BJ25" s="161">
        <v>-5675.1689455051037</v>
      </c>
      <c r="BK25" s="161">
        <v>0</v>
      </c>
      <c r="BL25" s="161">
        <v>-5675.1689455051037</v>
      </c>
      <c r="BM25" s="161">
        <v>0</v>
      </c>
      <c r="BN25" s="161">
        <v>16124.648298028837</v>
      </c>
      <c r="BO25" s="182">
        <v>11</v>
      </c>
      <c r="BP25" s="122"/>
    </row>
    <row r="26" spans="1:68" s="28" customFormat="1" ht="15" customHeight="1" x14ac:dyDescent="0.2">
      <c r="A26" s="112" t="s">
        <v>828</v>
      </c>
      <c r="B26" s="113">
        <v>12</v>
      </c>
      <c r="C26" s="114" t="s">
        <v>538</v>
      </c>
      <c r="D26" s="165">
        <v>124.8089790086366</v>
      </c>
      <c r="E26" s="161">
        <v>1020.2408284078106</v>
      </c>
      <c r="F26" s="161">
        <v>-3.0999994783087459E-4</v>
      </c>
      <c r="G26" s="161">
        <v>1145.0501174163951</v>
      </c>
      <c r="H26" s="161">
        <v>3.0999994794456143E-4</v>
      </c>
      <c r="I26" s="161">
        <v>-237.1119601206311</v>
      </c>
      <c r="J26" s="161">
        <v>907.93815729576397</v>
      </c>
      <c r="K26" s="161">
        <v>-1.8729996849840667</v>
      </c>
      <c r="L26" s="161">
        <v>2.2449996224181685</v>
      </c>
      <c r="M26" s="161">
        <v>0.37199993743410187</v>
      </c>
      <c r="N26" s="161">
        <v>908.31015723319808</v>
      </c>
      <c r="O26" s="161">
        <v>0</v>
      </c>
      <c r="P26" s="162">
        <v>12</v>
      </c>
      <c r="Q26" s="162">
        <v>12</v>
      </c>
      <c r="R26" s="163" t="s">
        <v>538</v>
      </c>
      <c r="S26" s="161">
        <v>-1516.2885349785754</v>
      </c>
      <c r="T26" s="161">
        <v>586.40690137343927</v>
      </c>
      <c r="U26" s="161">
        <v>-929.88163360513613</v>
      </c>
      <c r="V26" s="161">
        <v>87.454985291127372</v>
      </c>
      <c r="W26" s="161">
        <v>168.42697167261687</v>
      </c>
      <c r="X26" s="161">
        <v>255.88195696374424</v>
      </c>
      <c r="Y26" s="161">
        <v>-673.99967664139194</v>
      </c>
      <c r="Z26" s="161">
        <v>0</v>
      </c>
      <c r="AA26" s="161">
        <v>-102.54938275243195</v>
      </c>
      <c r="AB26" s="161">
        <v>0</v>
      </c>
      <c r="AC26" s="394">
        <v>131.7610978393742</v>
      </c>
      <c r="AD26" s="181">
        <v>12</v>
      </c>
      <c r="AE26" s="181">
        <v>12</v>
      </c>
      <c r="AF26" s="163" t="s">
        <v>538</v>
      </c>
      <c r="AG26" s="161">
        <v>0</v>
      </c>
      <c r="AH26" s="161">
        <v>131.7610978393742</v>
      </c>
      <c r="AI26" s="161">
        <v>388.93077458653948</v>
      </c>
      <c r="AJ26" s="161">
        <v>-129.50079821952929</v>
      </c>
      <c r="AK26" s="161">
        <v>0</v>
      </c>
      <c r="AL26" s="161">
        <v>0</v>
      </c>
      <c r="AM26" s="161">
        <v>259.42997636701023</v>
      </c>
      <c r="AN26" s="161">
        <v>0</v>
      </c>
      <c r="AO26" s="161">
        <v>0</v>
      </c>
      <c r="AP26" s="161">
        <v>0</v>
      </c>
      <c r="AQ26" s="161">
        <v>0</v>
      </c>
      <c r="AR26" s="181">
        <v>12</v>
      </c>
      <c r="AS26" s="181">
        <v>12</v>
      </c>
      <c r="AT26" s="163" t="s">
        <v>538</v>
      </c>
      <c r="AU26" s="161">
        <v>-98.533233427899773</v>
      </c>
      <c r="AV26" s="161">
        <v>0</v>
      </c>
      <c r="AW26" s="161">
        <v>-98.533233427899773</v>
      </c>
      <c r="AX26" s="161">
        <v>292.65784077848468</v>
      </c>
      <c r="AY26" s="161">
        <v>0</v>
      </c>
      <c r="AZ26" s="161">
        <v>0</v>
      </c>
      <c r="BA26" s="164">
        <v>0</v>
      </c>
      <c r="BB26" s="161">
        <v>0</v>
      </c>
      <c r="BC26" s="161">
        <v>292.65784077848468</v>
      </c>
      <c r="BD26" s="181">
        <v>12</v>
      </c>
      <c r="BE26" s="181">
        <v>12</v>
      </c>
      <c r="BF26" s="163" t="s">
        <v>538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292.65784077848468</v>
      </c>
      <c r="BO26" s="182">
        <v>12</v>
      </c>
      <c r="BP26" s="122"/>
    </row>
    <row r="27" spans="1:68" s="28" customFormat="1" ht="15" customHeight="1" x14ac:dyDescent="0.2">
      <c r="A27" s="112" t="s">
        <v>829</v>
      </c>
      <c r="B27" s="113">
        <v>13</v>
      </c>
      <c r="C27" s="114" t="s">
        <v>539</v>
      </c>
      <c r="D27" s="165">
        <v>83786.925698050691</v>
      </c>
      <c r="E27" s="165">
        <v>3.9345193382613504</v>
      </c>
      <c r="F27" s="165">
        <v>0</v>
      </c>
      <c r="G27" s="165">
        <v>83790.860217388952</v>
      </c>
      <c r="H27" s="161">
        <v>1.021405182655144E-13</v>
      </c>
      <c r="I27" s="161">
        <v>-6618.3067068807186</v>
      </c>
      <c r="J27" s="161">
        <v>77172.553510508238</v>
      </c>
      <c r="K27" s="161">
        <v>-1381.1762477028308</v>
      </c>
      <c r="L27" s="161">
        <v>48.673301813738291</v>
      </c>
      <c r="M27" s="161">
        <v>-1332.5029458890924</v>
      </c>
      <c r="N27" s="161">
        <v>75840.050564619145</v>
      </c>
      <c r="O27" s="161">
        <v>0</v>
      </c>
      <c r="P27" s="162">
        <v>13</v>
      </c>
      <c r="Q27" s="162">
        <v>13</v>
      </c>
      <c r="R27" s="163" t="s">
        <v>539</v>
      </c>
      <c r="S27" s="161">
        <v>-53686.104660645375</v>
      </c>
      <c r="T27" s="161">
        <v>3695.671868432612</v>
      </c>
      <c r="U27" s="161">
        <v>-49990.432792212763</v>
      </c>
      <c r="V27" s="161">
        <v>-4606.0546253172233</v>
      </c>
      <c r="W27" s="161">
        <v>397.0039232287333</v>
      </c>
      <c r="X27" s="161">
        <v>-4209.0507020884897</v>
      </c>
      <c r="Y27" s="161">
        <v>-54199.483494301254</v>
      </c>
      <c r="Z27" s="161">
        <v>-31.403344718336566</v>
      </c>
      <c r="AA27" s="161">
        <v>-17633.224114304594</v>
      </c>
      <c r="AB27" s="161">
        <v>-31.403344718336566</v>
      </c>
      <c r="AC27" s="394">
        <v>3975.9396112949617</v>
      </c>
      <c r="AD27" s="181">
        <v>13</v>
      </c>
      <c r="AE27" s="181">
        <v>13</v>
      </c>
      <c r="AF27" s="163" t="s">
        <v>539</v>
      </c>
      <c r="AG27" s="161">
        <v>-1533.2777421211958</v>
      </c>
      <c r="AH27" s="161">
        <v>2442.6618691737658</v>
      </c>
      <c r="AI27" s="161">
        <v>8867.9059385252876</v>
      </c>
      <c r="AJ27" s="161">
        <v>0</v>
      </c>
      <c r="AK27" s="161">
        <v>-2866.4592778961578</v>
      </c>
      <c r="AL27" s="161">
        <v>0</v>
      </c>
      <c r="AM27" s="161">
        <v>6001.4466606291298</v>
      </c>
      <c r="AN27" s="161">
        <v>0</v>
      </c>
      <c r="AO27" s="161">
        <v>0</v>
      </c>
      <c r="AP27" s="161">
        <v>0</v>
      </c>
      <c r="AQ27" s="161">
        <v>0</v>
      </c>
      <c r="AR27" s="181">
        <v>13</v>
      </c>
      <c r="AS27" s="181">
        <v>13</v>
      </c>
      <c r="AT27" s="163" t="s">
        <v>539</v>
      </c>
      <c r="AU27" s="161">
        <v>-1969.6052987361688</v>
      </c>
      <c r="AV27" s="161">
        <v>0</v>
      </c>
      <c r="AW27" s="161">
        <v>-1969.6052987361688</v>
      </c>
      <c r="AX27" s="161">
        <v>6474.5032310667266</v>
      </c>
      <c r="AY27" s="161">
        <v>0</v>
      </c>
      <c r="AZ27" s="161">
        <v>0</v>
      </c>
      <c r="BA27" s="164">
        <v>0</v>
      </c>
      <c r="BB27" s="161">
        <v>0</v>
      </c>
      <c r="BC27" s="161">
        <v>6474.5032310667266</v>
      </c>
      <c r="BD27" s="181">
        <v>13</v>
      </c>
      <c r="BE27" s="181">
        <v>13</v>
      </c>
      <c r="BF27" s="163" t="s">
        <v>539</v>
      </c>
      <c r="BG27" s="161">
        <v>0</v>
      </c>
      <c r="BH27" s="161">
        <v>-15.718117356402434</v>
      </c>
      <c r="BI27" s="161">
        <v>-15.718117356402434</v>
      </c>
      <c r="BJ27" s="161">
        <v>0</v>
      </c>
      <c r="BK27" s="161">
        <v>0</v>
      </c>
      <c r="BL27" s="161">
        <v>0</v>
      </c>
      <c r="BM27" s="161">
        <v>0</v>
      </c>
      <c r="BN27" s="161">
        <v>6458.7851137103244</v>
      </c>
      <c r="BO27" s="182">
        <v>13</v>
      </c>
      <c r="BP27" s="122"/>
    </row>
    <row r="28" spans="1:68" s="28" customFormat="1" ht="15" customHeight="1" x14ac:dyDescent="0.2">
      <c r="A28" s="112" t="s">
        <v>831</v>
      </c>
      <c r="B28" s="113">
        <v>14</v>
      </c>
      <c r="C28" s="114" t="s">
        <v>540</v>
      </c>
      <c r="D28" s="161">
        <v>10729.789195379004</v>
      </c>
      <c r="E28" s="161">
        <v>2562.5715690064017</v>
      </c>
      <c r="F28" s="161">
        <v>0</v>
      </c>
      <c r="G28" s="161">
        <v>13292.360764385405</v>
      </c>
      <c r="H28" s="161">
        <v>0</v>
      </c>
      <c r="I28" s="161">
        <v>-8086.8196398945729</v>
      </c>
      <c r="J28" s="161">
        <v>5205.5411244908319</v>
      </c>
      <c r="K28" s="161">
        <v>195.05996719326856</v>
      </c>
      <c r="L28" s="161">
        <v>-204.59896558892424</v>
      </c>
      <c r="M28" s="161">
        <v>-9.5389983956556819</v>
      </c>
      <c r="N28" s="161">
        <v>5196.0021260951762</v>
      </c>
      <c r="O28" s="161">
        <v>238.68895985539876</v>
      </c>
      <c r="P28" s="162">
        <v>14</v>
      </c>
      <c r="Q28" s="162">
        <v>14</v>
      </c>
      <c r="R28" s="163" t="s">
        <v>540</v>
      </c>
      <c r="S28" s="161">
        <v>-11964.894987649121</v>
      </c>
      <c r="T28" s="161">
        <v>5909.3170061242263</v>
      </c>
      <c r="U28" s="161">
        <v>-6055.5779815248943</v>
      </c>
      <c r="V28" s="161">
        <v>3594.5583954386771</v>
      </c>
      <c r="W28" s="161">
        <v>-4282.0262798148788</v>
      </c>
      <c r="X28" s="161">
        <v>-687.46788437620171</v>
      </c>
      <c r="Y28" s="161">
        <v>-6743.0458659010965</v>
      </c>
      <c r="Z28" s="161">
        <v>0</v>
      </c>
      <c r="AA28" s="161">
        <v>-98.130983495553366</v>
      </c>
      <c r="AB28" s="161">
        <v>-247.04295845035708</v>
      </c>
      <c r="AC28" s="394">
        <v>-1653.5287218964318</v>
      </c>
      <c r="AD28" s="181">
        <v>14</v>
      </c>
      <c r="AE28" s="181">
        <v>14</v>
      </c>
      <c r="AF28" s="163" t="s">
        <v>540</v>
      </c>
      <c r="AG28" s="161">
        <v>314.51594710221502</v>
      </c>
      <c r="AH28" s="161">
        <v>-1339.0127747942167</v>
      </c>
      <c r="AI28" s="161">
        <v>10690.238202031003</v>
      </c>
      <c r="AJ28" s="161">
        <v>0</v>
      </c>
      <c r="AK28" s="161">
        <v>-2492.0695808639848</v>
      </c>
      <c r="AL28" s="161">
        <v>0</v>
      </c>
      <c r="AM28" s="161">
        <v>8198.1686211670185</v>
      </c>
      <c r="AN28" s="161">
        <v>59.343990019057372</v>
      </c>
      <c r="AO28" s="161">
        <v>0</v>
      </c>
      <c r="AP28" s="161">
        <v>0</v>
      </c>
      <c r="AQ28" s="161">
        <v>0</v>
      </c>
      <c r="AR28" s="181">
        <v>14</v>
      </c>
      <c r="AS28" s="181">
        <v>14</v>
      </c>
      <c r="AT28" s="163" t="s">
        <v>540</v>
      </c>
      <c r="AU28" s="161">
        <v>0</v>
      </c>
      <c r="AV28" s="161">
        <v>0</v>
      </c>
      <c r="AW28" s="161">
        <v>0</v>
      </c>
      <c r="AX28" s="161">
        <v>6918.4998363918585</v>
      </c>
      <c r="AY28" s="161">
        <v>0</v>
      </c>
      <c r="AZ28" s="161">
        <v>0</v>
      </c>
      <c r="BA28" s="164">
        <v>0</v>
      </c>
      <c r="BB28" s="161">
        <v>0</v>
      </c>
      <c r="BC28" s="161">
        <v>6918.4998363918585</v>
      </c>
      <c r="BD28" s="181">
        <v>14</v>
      </c>
      <c r="BE28" s="181">
        <v>14</v>
      </c>
      <c r="BF28" s="163" t="s">
        <v>540</v>
      </c>
      <c r="BG28" s="161">
        <v>65.024989063581927</v>
      </c>
      <c r="BH28" s="161">
        <v>0</v>
      </c>
      <c r="BI28" s="161">
        <v>65.024989063581927</v>
      </c>
      <c r="BJ28" s="161">
        <v>-1774.3087015826984</v>
      </c>
      <c r="BK28" s="161">
        <v>0</v>
      </c>
      <c r="BL28" s="161">
        <v>-1774.3087015826984</v>
      </c>
      <c r="BM28" s="161">
        <v>0</v>
      </c>
      <c r="BN28" s="161">
        <v>5209.2161238727422</v>
      </c>
      <c r="BO28" s="182">
        <v>14</v>
      </c>
      <c r="BP28" s="122"/>
    </row>
    <row r="29" spans="1:68" s="28" customFormat="1" ht="15" customHeight="1" x14ac:dyDescent="0.2">
      <c r="A29" s="112" t="s">
        <v>814</v>
      </c>
      <c r="B29" s="113">
        <v>15</v>
      </c>
      <c r="C29" s="114" t="s">
        <v>815</v>
      </c>
      <c r="D29" s="161">
        <v>2721.411542291436</v>
      </c>
      <c r="E29" s="161">
        <v>0</v>
      </c>
      <c r="F29" s="161">
        <v>0</v>
      </c>
      <c r="G29" s="161">
        <v>2721.411542291436</v>
      </c>
      <c r="H29" s="161">
        <v>0</v>
      </c>
      <c r="I29" s="161">
        <v>-2273.9991175408036</v>
      </c>
      <c r="J29" s="161">
        <v>447.41242475063245</v>
      </c>
      <c r="K29" s="161">
        <v>-40.670993159629994</v>
      </c>
      <c r="L29" s="161">
        <v>24.174995934057559</v>
      </c>
      <c r="M29" s="161">
        <v>-16.495997225572435</v>
      </c>
      <c r="N29" s="161">
        <v>430.91642752506004</v>
      </c>
      <c r="O29" s="161">
        <v>0</v>
      </c>
      <c r="P29" s="162">
        <v>15</v>
      </c>
      <c r="Q29" s="162">
        <v>15</v>
      </c>
      <c r="R29" s="163" t="s">
        <v>815</v>
      </c>
      <c r="S29" s="161">
        <v>-1374.2149488736372</v>
      </c>
      <c r="T29" s="161">
        <v>959.89892855658957</v>
      </c>
      <c r="U29" s="161">
        <v>-414.31602031704767</v>
      </c>
      <c r="V29" s="161">
        <v>7484.9197411268688</v>
      </c>
      <c r="W29" s="161">
        <v>-7236.5967828917919</v>
      </c>
      <c r="X29" s="161">
        <v>248.32295823507684</v>
      </c>
      <c r="Y29" s="161">
        <v>-165.99306208197083</v>
      </c>
      <c r="Z29" s="161">
        <v>0</v>
      </c>
      <c r="AA29" s="161">
        <v>-161.83639278107268</v>
      </c>
      <c r="AB29" s="161">
        <v>0</v>
      </c>
      <c r="AC29" s="394">
        <v>103.08697266201654</v>
      </c>
      <c r="AD29" s="181">
        <v>15</v>
      </c>
      <c r="AE29" s="181">
        <v>15</v>
      </c>
      <c r="AF29" s="163" t="s">
        <v>815</v>
      </c>
      <c r="AG29" s="161">
        <v>-153.03197426186958</v>
      </c>
      <c r="AH29" s="161">
        <v>-49.945001599853043</v>
      </c>
      <c r="AI29" s="161">
        <v>243.38195906609295</v>
      </c>
      <c r="AJ29" s="161">
        <v>0</v>
      </c>
      <c r="AK29" s="161">
        <v>-23.586466033041187</v>
      </c>
      <c r="AL29" s="161">
        <v>0</v>
      </c>
      <c r="AM29" s="161">
        <v>219.79549303305177</v>
      </c>
      <c r="AN29" s="161">
        <v>0</v>
      </c>
      <c r="AO29" s="161">
        <v>0</v>
      </c>
      <c r="AP29" s="161">
        <v>0</v>
      </c>
      <c r="AQ29" s="161">
        <v>0</v>
      </c>
      <c r="AR29" s="181">
        <v>15</v>
      </c>
      <c r="AS29" s="181">
        <v>15</v>
      </c>
      <c r="AT29" s="163" t="s">
        <v>815</v>
      </c>
      <c r="AU29" s="161">
        <v>-44.161132572630684</v>
      </c>
      <c r="AV29" s="161">
        <v>0</v>
      </c>
      <c r="AW29" s="161">
        <v>-44.161132572630684</v>
      </c>
      <c r="AX29" s="161">
        <v>125.68935886056803</v>
      </c>
      <c r="AY29" s="161">
        <v>0</v>
      </c>
      <c r="AZ29" s="161">
        <v>0</v>
      </c>
      <c r="BA29" s="164">
        <v>0</v>
      </c>
      <c r="BB29" s="161">
        <v>0</v>
      </c>
      <c r="BC29" s="161">
        <v>125.68935886056803</v>
      </c>
      <c r="BD29" s="181">
        <v>15</v>
      </c>
      <c r="BE29" s="181">
        <v>15</v>
      </c>
      <c r="BF29" s="163" t="s">
        <v>815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125.68935886056803</v>
      </c>
      <c r="BO29" s="182">
        <v>15</v>
      </c>
      <c r="BP29" s="122"/>
    </row>
    <row r="30" spans="1:68" s="28" customFormat="1" ht="15" customHeight="1" x14ac:dyDescent="0.2">
      <c r="A30" s="112" t="s">
        <v>832</v>
      </c>
      <c r="B30" s="113">
        <v>16</v>
      </c>
      <c r="C30" s="114" t="s">
        <v>541</v>
      </c>
      <c r="D30" s="165">
        <v>77205.353524991689</v>
      </c>
      <c r="E30" s="161">
        <v>124.80970900851383</v>
      </c>
      <c r="F30" s="161">
        <v>0</v>
      </c>
      <c r="G30" s="161">
        <v>77330.163234000196</v>
      </c>
      <c r="H30" s="161">
        <v>-7.2191141953226179E-12</v>
      </c>
      <c r="I30" s="161">
        <v>-32231.843268993118</v>
      </c>
      <c r="J30" s="161">
        <v>45098.319965007075</v>
      </c>
      <c r="K30" s="161">
        <v>-1030.9058266140867</v>
      </c>
      <c r="L30" s="161">
        <v>0.45099992414725787</v>
      </c>
      <c r="M30" s="161">
        <v>-1030.4548266899394</v>
      </c>
      <c r="N30" s="161">
        <v>44067.865138317138</v>
      </c>
      <c r="O30" s="161">
        <v>1358.5527715078265</v>
      </c>
      <c r="P30" s="162">
        <v>16</v>
      </c>
      <c r="Q30" s="162">
        <v>16</v>
      </c>
      <c r="R30" s="163" t="s">
        <v>541</v>
      </c>
      <c r="S30" s="161">
        <v>-52297.61272417297</v>
      </c>
      <c r="T30" s="161">
        <v>20071.477624219799</v>
      </c>
      <c r="U30" s="161">
        <v>-32226.135099953171</v>
      </c>
      <c r="V30" s="161">
        <v>-3020.6324919660847</v>
      </c>
      <c r="W30" s="161">
        <v>1046.2698240300476</v>
      </c>
      <c r="X30" s="161">
        <v>-1974.362667936037</v>
      </c>
      <c r="Y30" s="161">
        <v>-34200.49776788921</v>
      </c>
      <c r="Z30" s="161">
        <v>0</v>
      </c>
      <c r="AA30" s="161">
        <v>-10478.773127596876</v>
      </c>
      <c r="AB30" s="161">
        <v>-496.15991655189248</v>
      </c>
      <c r="AC30" s="394">
        <v>250.98709778698719</v>
      </c>
      <c r="AD30" s="181">
        <v>16</v>
      </c>
      <c r="AE30" s="181">
        <v>16</v>
      </c>
      <c r="AF30" s="163" t="s">
        <v>541</v>
      </c>
      <c r="AG30" s="161">
        <v>-1574.9287351160017</v>
      </c>
      <c r="AH30" s="161">
        <v>-1323.9416373290146</v>
      </c>
      <c r="AI30" s="161">
        <v>6511.2281848900329</v>
      </c>
      <c r="AJ30" s="161">
        <v>0</v>
      </c>
      <c r="AK30" s="161">
        <v>-1724.2727599981397</v>
      </c>
      <c r="AL30" s="161">
        <v>0</v>
      </c>
      <c r="AM30" s="161">
        <v>4786.955424891893</v>
      </c>
      <c r="AN30" s="161">
        <v>177.22322019319407</v>
      </c>
      <c r="AO30" s="161">
        <v>0</v>
      </c>
      <c r="AP30" s="161">
        <v>-5.8611590142238184</v>
      </c>
      <c r="AQ30" s="161">
        <v>-5.8611590142238184</v>
      </c>
      <c r="AR30" s="181">
        <v>16</v>
      </c>
      <c r="AS30" s="181">
        <v>16</v>
      </c>
      <c r="AT30" s="163" t="s">
        <v>541</v>
      </c>
      <c r="AU30" s="161">
        <v>0</v>
      </c>
      <c r="AV30" s="161">
        <v>0</v>
      </c>
      <c r="AW30" s="161">
        <v>0</v>
      </c>
      <c r="AX30" s="161">
        <v>3634.375848741849</v>
      </c>
      <c r="AY30" s="161">
        <v>0</v>
      </c>
      <c r="AZ30" s="161">
        <v>0</v>
      </c>
      <c r="BA30" s="164">
        <v>0</v>
      </c>
      <c r="BB30" s="161">
        <v>0</v>
      </c>
      <c r="BC30" s="161">
        <v>3634.375848741849</v>
      </c>
      <c r="BD30" s="181">
        <v>16</v>
      </c>
      <c r="BE30" s="181">
        <v>16</v>
      </c>
      <c r="BF30" s="163" t="s">
        <v>541</v>
      </c>
      <c r="BG30" s="161">
        <v>8.6987185369805662</v>
      </c>
      <c r="BH30" s="161">
        <v>0</v>
      </c>
      <c r="BI30" s="161">
        <v>8.6987185369805662</v>
      </c>
      <c r="BJ30" s="161">
        <v>-948.51829047067554</v>
      </c>
      <c r="BK30" s="161">
        <v>-1.1190198117943781</v>
      </c>
      <c r="BL30" s="161">
        <v>-949.63731028246991</v>
      </c>
      <c r="BM30" s="161">
        <v>0</v>
      </c>
      <c r="BN30" s="161">
        <v>2693.4372569963598</v>
      </c>
      <c r="BO30" s="182">
        <v>16</v>
      </c>
      <c r="BP30" s="122"/>
    </row>
    <row r="31" spans="1:68" s="28" customFormat="1" ht="15" customHeight="1" x14ac:dyDescent="0.2">
      <c r="A31" s="115" t="s">
        <v>1664</v>
      </c>
      <c r="B31" s="113">
        <v>17</v>
      </c>
      <c r="C31" s="114" t="s">
        <v>1661</v>
      </c>
      <c r="D31" s="161">
        <v>66292.383200421536</v>
      </c>
      <c r="E31" s="161">
        <v>137.05971694821039</v>
      </c>
      <c r="F31" s="161">
        <v>0</v>
      </c>
      <c r="G31" s="161">
        <v>66429.442917369743</v>
      </c>
      <c r="H31" s="161">
        <v>-4.2064129956997931E-12</v>
      </c>
      <c r="I31" s="161">
        <v>-5234.1977596711313</v>
      </c>
      <c r="J31" s="161">
        <v>61195.245157698613</v>
      </c>
      <c r="K31" s="161">
        <v>-677.09988611997414</v>
      </c>
      <c r="L31" s="161">
        <v>91.009984693219394</v>
      </c>
      <c r="M31" s="161">
        <v>-586.08990142675475</v>
      </c>
      <c r="N31" s="161">
        <v>60609.155256271857</v>
      </c>
      <c r="O31" s="161">
        <v>0</v>
      </c>
      <c r="P31" s="162">
        <v>17</v>
      </c>
      <c r="Q31" s="162">
        <v>17</v>
      </c>
      <c r="R31" s="163" t="s">
        <v>1661</v>
      </c>
      <c r="S31" s="161">
        <v>-51667.370030172169</v>
      </c>
      <c r="T31" s="161">
        <v>4911.9489038694992</v>
      </c>
      <c r="U31" s="161">
        <v>-46755.421126302666</v>
      </c>
      <c r="V31" s="161">
        <v>-836.9998592267292</v>
      </c>
      <c r="W31" s="161">
        <v>-2498.5995797657174</v>
      </c>
      <c r="X31" s="161">
        <v>-3335.5994389924467</v>
      </c>
      <c r="Y31" s="161">
        <v>-50091.020565295112</v>
      </c>
      <c r="Z31" s="161">
        <v>0</v>
      </c>
      <c r="AA31" s="161">
        <v>-14958.508294159506</v>
      </c>
      <c r="AB31" s="161">
        <v>496.19991654516485</v>
      </c>
      <c r="AC31" s="394">
        <v>-3944.1736866375963</v>
      </c>
      <c r="AD31" s="181">
        <v>17</v>
      </c>
      <c r="AE31" s="181">
        <v>17</v>
      </c>
      <c r="AF31" s="163" t="s">
        <v>1661</v>
      </c>
      <c r="AG31" s="161">
        <v>-2540.8995726513699</v>
      </c>
      <c r="AH31" s="161">
        <v>-6485.0732592889663</v>
      </c>
      <c r="AI31" s="161">
        <v>9929.9925398951455</v>
      </c>
      <c r="AJ31" s="161">
        <v>0</v>
      </c>
      <c r="AK31" s="161">
        <v>-1436.6298683762016</v>
      </c>
      <c r="AL31" s="161">
        <v>-404.99993188390118</v>
      </c>
      <c r="AM31" s="161">
        <v>8088.362739635043</v>
      </c>
      <c r="AN31" s="161">
        <v>0</v>
      </c>
      <c r="AO31" s="161">
        <v>0</v>
      </c>
      <c r="AP31" s="161">
        <v>0</v>
      </c>
      <c r="AQ31" s="161">
        <v>0</v>
      </c>
      <c r="AR31" s="181">
        <v>17</v>
      </c>
      <c r="AS31" s="181">
        <v>17</v>
      </c>
      <c r="AT31" s="163" t="s">
        <v>1661</v>
      </c>
      <c r="AU31" s="161">
        <v>4.0263293228200192</v>
      </c>
      <c r="AV31" s="161">
        <v>0</v>
      </c>
      <c r="AW31" s="161">
        <v>4.0263293228200192</v>
      </c>
      <c r="AX31" s="161">
        <v>1607.3158096688967</v>
      </c>
      <c r="AY31" s="161">
        <v>0</v>
      </c>
      <c r="AZ31" s="161">
        <v>0</v>
      </c>
      <c r="BA31" s="164">
        <v>0</v>
      </c>
      <c r="BB31" s="161">
        <v>0</v>
      </c>
      <c r="BC31" s="161">
        <v>1607.3158096688967</v>
      </c>
      <c r="BD31" s="181">
        <v>17</v>
      </c>
      <c r="BE31" s="181">
        <v>17</v>
      </c>
      <c r="BF31" s="163" t="s">
        <v>1661</v>
      </c>
      <c r="BG31" s="161">
        <v>75.684677270751067</v>
      </c>
      <c r="BH31" s="161">
        <v>0</v>
      </c>
      <c r="BI31" s="161">
        <v>75.684677270751067</v>
      </c>
      <c r="BJ31" s="161">
        <v>0</v>
      </c>
      <c r="BK31" s="161">
        <v>0</v>
      </c>
      <c r="BL31" s="161">
        <v>0</v>
      </c>
      <c r="BM31" s="161">
        <v>0</v>
      </c>
      <c r="BN31" s="161">
        <v>1683.0004869396478</v>
      </c>
      <c r="BO31" s="182">
        <v>17</v>
      </c>
      <c r="BP31" s="122"/>
    </row>
    <row r="32" spans="1:68" s="28" customFormat="1" ht="15" customHeight="1" x14ac:dyDescent="0.2">
      <c r="A32" s="112" t="s">
        <v>830</v>
      </c>
      <c r="B32" s="113">
        <v>18</v>
      </c>
      <c r="C32" s="114" t="s">
        <v>55</v>
      </c>
      <c r="D32" s="161">
        <v>817400.3655731274</v>
      </c>
      <c r="E32" s="161">
        <v>35377.87077986927</v>
      </c>
      <c r="F32" s="161">
        <v>0</v>
      </c>
      <c r="G32" s="161">
        <v>852778.23635299667</v>
      </c>
      <c r="H32" s="161">
        <v>0</v>
      </c>
      <c r="I32" s="161">
        <v>-38877.82040122</v>
      </c>
      <c r="J32" s="161">
        <v>813900.41595177667</v>
      </c>
      <c r="K32" s="161">
        <v>-13101.368546507991</v>
      </c>
      <c r="L32" s="161">
        <v>-5850.1732860714847</v>
      </c>
      <c r="M32" s="161">
        <v>-18951.541832579474</v>
      </c>
      <c r="N32" s="161">
        <v>794948.87411919725</v>
      </c>
      <c r="O32" s="161">
        <v>35592.035703849317</v>
      </c>
      <c r="P32" s="162">
        <v>18</v>
      </c>
      <c r="Q32" s="162">
        <v>18</v>
      </c>
      <c r="R32" s="163" t="s">
        <v>55</v>
      </c>
      <c r="S32" s="161">
        <v>-597206.65502705111</v>
      </c>
      <c r="T32" s="161">
        <v>28441.764616438581</v>
      </c>
      <c r="U32" s="161">
        <v>-568764.89041061257</v>
      </c>
      <c r="V32" s="161">
        <v>-53676.589792245664</v>
      </c>
      <c r="W32" s="161">
        <v>8441.5949702256457</v>
      </c>
      <c r="X32" s="161">
        <v>-45234.994822020017</v>
      </c>
      <c r="Y32" s="161">
        <v>-613999.88523263263</v>
      </c>
      <c r="Z32" s="161">
        <v>0</v>
      </c>
      <c r="AA32" s="161">
        <v>-162518.87350628767</v>
      </c>
      <c r="AB32" s="161">
        <v>-23723.952519917621</v>
      </c>
      <c r="AC32" s="394">
        <v>30298.198564208615</v>
      </c>
      <c r="AD32" s="181">
        <v>18</v>
      </c>
      <c r="AE32" s="181">
        <v>18</v>
      </c>
      <c r="AF32" s="163" t="s">
        <v>55</v>
      </c>
      <c r="AG32" s="161">
        <v>-10702.064840041907</v>
      </c>
      <c r="AH32" s="161">
        <v>19596.133724166706</v>
      </c>
      <c r="AI32" s="161">
        <v>286976.85814395733</v>
      </c>
      <c r="AJ32" s="161">
        <v>0</v>
      </c>
      <c r="AK32" s="161">
        <v>-156535.38370263838</v>
      </c>
      <c r="AL32" s="161">
        <v>0</v>
      </c>
      <c r="AM32" s="161">
        <v>130441.47444131895</v>
      </c>
      <c r="AN32" s="161">
        <v>18485.456150969461</v>
      </c>
      <c r="AO32" s="161">
        <v>-599.99989908726104</v>
      </c>
      <c r="AP32" s="161">
        <v>-17909.226557884322</v>
      </c>
      <c r="AQ32" s="161">
        <v>-18509.226456971584</v>
      </c>
      <c r="AR32" s="181">
        <v>18</v>
      </c>
      <c r="AS32" s="181">
        <v>18</v>
      </c>
      <c r="AT32" s="163" t="s">
        <v>55</v>
      </c>
      <c r="AU32" s="161">
        <v>-40398.382655479792</v>
      </c>
      <c r="AV32" s="161">
        <v>1992.8340848293674</v>
      </c>
      <c r="AW32" s="161">
        <v>-38405.548570650426</v>
      </c>
      <c r="AX32" s="161">
        <v>111608.28928883313</v>
      </c>
      <c r="AY32" s="161">
        <v>0</v>
      </c>
      <c r="AZ32" s="161">
        <v>0</v>
      </c>
      <c r="BA32" s="164">
        <v>0</v>
      </c>
      <c r="BB32" s="161">
        <v>0</v>
      </c>
      <c r="BC32" s="161">
        <v>111608.28928883313</v>
      </c>
      <c r="BD32" s="181">
        <v>18</v>
      </c>
      <c r="BE32" s="181">
        <v>18</v>
      </c>
      <c r="BF32" s="163" t="s">
        <v>55</v>
      </c>
      <c r="BG32" s="161">
        <v>3183.7759645273218</v>
      </c>
      <c r="BH32" s="161">
        <v>0</v>
      </c>
      <c r="BI32" s="161">
        <v>3183.7759645273218</v>
      </c>
      <c r="BJ32" s="161">
        <v>0</v>
      </c>
      <c r="BK32" s="161">
        <v>0</v>
      </c>
      <c r="BL32" s="161">
        <v>0</v>
      </c>
      <c r="BM32" s="161">
        <v>0</v>
      </c>
      <c r="BN32" s="161">
        <v>114792.06525336044</v>
      </c>
      <c r="BO32" s="182">
        <v>18</v>
      </c>
      <c r="BP32" s="122"/>
    </row>
    <row r="33" spans="1:68" s="28" customFormat="1" ht="15" customHeight="1" x14ac:dyDescent="0.2">
      <c r="A33" s="112" t="s">
        <v>833</v>
      </c>
      <c r="B33" s="113">
        <v>19</v>
      </c>
      <c r="C33" s="114" t="s">
        <v>542</v>
      </c>
      <c r="D33" s="161">
        <v>646701.01773269684</v>
      </c>
      <c r="E33" s="161">
        <v>45214.465335472822</v>
      </c>
      <c r="F33" s="161">
        <v>0</v>
      </c>
      <c r="G33" s="161">
        <v>691915.48306816956</v>
      </c>
      <c r="H33" s="161">
        <v>-1.0186340659856796E-10</v>
      </c>
      <c r="I33" s="161">
        <v>-31791.334213081416</v>
      </c>
      <c r="J33" s="161">
        <v>660124.14885508816</v>
      </c>
      <c r="K33" s="161">
        <v>-4328.8382719416668</v>
      </c>
      <c r="L33" s="161">
        <v>158.32697337131464</v>
      </c>
      <c r="M33" s="161">
        <v>-4170.5112985703518</v>
      </c>
      <c r="N33" s="161">
        <v>655953.63755651785</v>
      </c>
      <c r="O33" s="161">
        <v>18608.988870192748</v>
      </c>
      <c r="P33" s="162">
        <v>19</v>
      </c>
      <c r="Q33" s="162">
        <v>19</v>
      </c>
      <c r="R33" s="163" t="s">
        <v>542</v>
      </c>
      <c r="S33" s="161">
        <v>-525050.70812281012</v>
      </c>
      <c r="T33" s="161">
        <v>27911.405025638665</v>
      </c>
      <c r="U33" s="161">
        <v>-497139.30309717148</v>
      </c>
      <c r="V33" s="161">
        <v>-109109.04364917619</v>
      </c>
      <c r="W33" s="161">
        <v>23716.502011170705</v>
      </c>
      <c r="X33" s="161">
        <v>-85392.541638005496</v>
      </c>
      <c r="Y33" s="161">
        <v>-582531.844735177</v>
      </c>
      <c r="Z33" s="161">
        <v>-629.28989416103752</v>
      </c>
      <c r="AA33" s="161">
        <v>-171903.17877796083</v>
      </c>
      <c r="AB33" s="161">
        <v>-10230.389279372041</v>
      </c>
      <c r="AC33" s="394">
        <v>-90102.786365799227</v>
      </c>
      <c r="AD33" s="181">
        <v>19</v>
      </c>
      <c r="AE33" s="181">
        <v>19</v>
      </c>
      <c r="AF33" s="163" t="s">
        <v>542</v>
      </c>
      <c r="AG33" s="161">
        <v>25304.995744005239</v>
      </c>
      <c r="AH33" s="161">
        <v>-64797.790621793989</v>
      </c>
      <c r="AI33" s="161">
        <v>212085.26205981954</v>
      </c>
      <c r="AJ33" s="161">
        <v>0</v>
      </c>
      <c r="AK33" s="161">
        <v>-112840.93827151657</v>
      </c>
      <c r="AL33" s="161">
        <v>-299.99994954363052</v>
      </c>
      <c r="AM33" s="161">
        <v>98944.32383875933</v>
      </c>
      <c r="AN33" s="161">
        <v>17246.804339295737</v>
      </c>
      <c r="AO33" s="161">
        <v>0</v>
      </c>
      <c r="AP33" s="161">
        <v>-18867.259886754677</v>
      </c>
      <c r="AQ33" s="161">
        <v>-18867.259886754677</v>
      </c>
      <c r="AR33" s="181">
        <v>19</v>
      </c>
      <c r="AS33" s="181">
        <v>19</v>
      </c>
      <c r="AT33" s="163" t="s">
        <v>542</v>
      </c>
      <c r="AU33" s="161">
        <v>-7975.6226685965612</v>
      </c>
      <c r="AV33" s="161">
        <v>0</v>
      </c>
      <c r="AW33" s="161">
        <v>-7975.6226685965612</v>
      </c>
      <c r="AX33" s="161">
        <v>24550.455000909838</v>
      </c>
      <c r="AY33" s="161">
        <v>0</v>
      </c>
      <c r="AZ33" s="161">
        <v>0</v>
      </c>
      <c r="BA33" s="164">
        <v>0</v>
      </c>
      <c r="BB33" s="161">
        <v>0</v>
      </c>
      <c r="BC33" s="161">
        <v>24550.455000909838</v>
      </c>
      <c r="BD33" s="181">
        <v>19</v>
      </c>
      <c r="BE33" s="181">
        <v>19</v>
      </c>
      <c r="BF33" s="163" t="s">
        <v>542</v>
      </c>
      <c r="BG33" s="161">
        <v>46.776912132688139</v>
      </c>
      <c r="BH33" s="161">
        <v>0</v>
      </c>
      <c r="BI33" s="161">
        <v>46.776912132688139</v>
      </c>
      <c r="BJ33" s="161">
        <v>0</v>
      </c>
      <c r="BK33" s="161">
        <v>0</v>
      </c>
      <c r="BL33" s="161">
        <v>0</v>
      </c>
      <c r="BM33" s="161">
        <v>0</v>
      </c>
      <c r="BN33" s="161">
        <v>24597.231913042528</v>
      </c>
      <c r="BO33" s="182">
        <v>19</v>
      </c>
      <c r="BP33" s="122"/>
    </row>
    <row r="34" spans="1:68" s="28" customFormat="1" ht="15" customHeight="1" x14ac:dyDescent="0.2">
      <c r="A34" s="112" t="s">
        <v>826</v>
      </c>
      <c r="B34" s="113">
        <v>20</v>
      </c>
      <c r="C34" s="114" t="s">
        <v>543</v>
      </c>
      <c r="D34" s="161">
        <v>1913.1477882316406</v>
      </c>
      <c r="E34" s="165">
        <v>0</v>
      </c>
      <c r="F34" s="161">
        <v>0</v>
      </c>
      <c r="G34" s="161">
        <v>1913.1477882316406</v>
      </c>
      <c r="H34" s="161">
        <v>0</v>
      </c>
      <c r="I34" s="161">
        <v>-497.88581626161698</v>
      </c>
      <c r="J34" s="161">
        <v>1415.2619719700235</v>
      </c>
      <c r="K34" s="161">
        <v>0</v>
      </c>
      <c r="L34" s="161">
        <v>0</v>
      </c>
      <c r="M34" s="161">
        <v>0</v>
      </c>
      <c r="N34" s="161">
        <v>1415.2619719700235</v>
      </c>
      <c r="O34" s="161">
        <v>0</v>
      </c>
      <c r="P34" s="162">
        <v>20</v>
      </c>
      <c r="Q34" s="162">
        <v>20</v>
      </c>
      <c r="R34" s="163" t="s">
        <v>543</v>
      </c>
      <c r="S34" s="161">
        <v>-1782.1249502680998</v>
      </c>
      <c r="T34" s="161">
        <v>344.69722202608898</v>
      </c>
      <c r="U34" s="161">
        <v>-1437.4277282420107</v>
      </c>
      <c r="V34" s="161">
        <v>618.3735159970405</v>
      </c>
      <c r="W34" s="161">
        <v>-351.32801091087038</v>
      </c>
      <c r="X34" s="161">
        <v>267.04550508617012</v>
      </c>
      <c r="Y34" s="161">
        <v>-1170.3822231558406</v>
      </c>
      <c r="Z34" s="161">
        <v>-6.7916488577266616</v>
      </c>
      <c r="AA34" s="161">
        <v>-587.44615119864989</v>
      </c>
      <c r="AB34" s="161">
        <v>-6.7916488577266616</v>
      </c>
      <c r="AC34" s="394">
        <v>-349.35805124219365</v>
      </c>
      <c r="AD34" s="181">
        <v>20</v>
      </c>
      <c r="AE34" s="181">
        <v>20</v>
      </c>
      <c r="AF34" s="163" t="s">
        <v>543</v>
      </c>
      <c r="AG34" s="161">
        <v>-820.3182820323691</v>
      </c>
      <c r="AH34" s="161">
        <v>-1169.6763332745627</v>
      </c>
      <c r="AI34" s="161">
        <v>1518.1304046687951</v>
      </c>
      <c r="AJ34" s="161">
        <v>0</v>
      </c>
      <c r="AK34" s="161">
        <v>-588.55822101161323</v>
      </c>
      <c r="AL34" s="161">
        <v>0</v>
      </c>
      <c r="AM34" s="161">
        <v>929.57218365718188</v>
      </c>
      <c r="AN34" s="161">
        <v>0</v>
      </c>
      <c r="AO34" s="161">
        <v>0</v>
      </c>
      <c r="AP34" s="161">
        <v>0</v>
      </c>
      <c r="AQ34" s="161">
        <v>0</v>
      </c>
      <c r="AR34" s="181">
        <v>20</v>
      </c>
      <c r="AS34" s="181">
        <v>20</v>
      </c>
      <c r="AT34" s="163" t="s">
        <v>543</v>
      </c>
      <c r="AU34" s="161">
        <v>0</v>
      </c>
      <c r="AV34" s="161">
        <v>-0.96177983824024316</v>
      </c>
      <c r="AW34" s="161">
        <v>-0.96177983824024316</v>
      </c>
      <c r="AX34" s="161">
        <v>-241.06592945562105</v>
      </c>
      <c r="AY34" s="161">
        <v>0</v>
      </c>
      <c r="AZ34" s="161">
        <v>0</v>
      </c>
      <c r="BA34" s="164">
        <v>0</v>
      </c>
      <c r="BB34" s="161">
        <v>0</v>
      </c>
      <c r="BC34" s="161">
        <v>-241.06592945562105</v>
      </c>
      <c r="BD34" s="181">
        <v>20</v>
      </c>
      <c r="BE34" s="181">
        <v>20</v>
      </c>
      <c r="BF34" s="163" t="s">
        <v>543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-241.06592945562105</v>
      </c>
      <c r="BO34" s="182">
        <v>20</v>
      </c>
      <c r="BP34" s="122"/>
    </row>
    <row r="35" spans="1:68" s="28" customFormat="1" ht="15" customHeight="1" x14ac:dyDescent="0.2">
      <c r="A35" s="112" t="s">
        <v>835</v>
      </c>
      <c r="B35" s="113">
        <v>21</v>
      </c>
      <c r="C35" s="114" t="s">
        <v>544</v>
      </c>
      <c r="D35" s="161">
        <v>23850.88576856898</v>
      </c>
      <c r="E35" s="161">
        <v>1692.9474752666747</v>
      </c>
      <c r="F35" s="161">
        <v>0</v>
      </c>
      <c r="G35" s="161">
        <v>25543.833243835652</v>
      </c>
      <c r="H35" s="161">
        <v>-2.7284841053187847E-12</v>
      </c>
      <c r="I35" s="161">
        <v>-6023.6134669009407</v>
      </c>
      <c r="J35" s="161">
        <v>19520.219776934711</v>
      </c>
      <c r="K35" s="161">
        <v>-874.20485296929849</v>
      </c>
      <c r="L35" s="161">
        <v>14.352997585999098</v>
      </c>
      <c r="M35" s="161">
        <v>-859.85185538329938</v>
      </c>
      <c r="N35" s="161">
        <v>18660.367921551413</v>
      </c>
      <c r="O35" s="161">
        <v>694.15963325073062</v>
      </c>
      <c r="P35" s="162">
        <v>21</v>
      </c>
      <c r="Q35" s="162">
        <v>21</v>
      </c>
      <c r="R35" s="163" t="s">
        <v>544</v>
      </c>
      <c r="S35" s="161">
        <v>-18802.505847645531</v>
      </c>
      <c r="T35" s="161">
        <v>3462.5779576361929</v>
      </c>
      <c r="U35" s="161">
        <v>-15339.927890009338</v>
      </c>
      <c r="V35" s="161">
        <v>-3222.2234580609179</v>
      </c>
      <c r="W35" s="161">
        <v>1032.4678263513772</v>
      </c>
      <c r="X35" s="161">
        <v>-2189.7556317095405</v>
      </c>
      <c r="Y35" s="161">
        <v>-17529.683521718878</v>
      </c>
      <c r="Z35" s="161">
        <v>0</v>
      </c>
      <c r="AA35" s="161">
        <v>-4535.0590272578256</v>
      </c>
      <c r="AB35" s="161">
        <v>-312.50012744125155</v>
      </c>
      <c r="AC35" s="394">
        <v>-3022.7151216158099</v>
      </c>
      <c r="AD35" s="181">
        <v>21</v>
      </c>
      <c r="AE35" s="181">
        <v>21</v>
      </c>
      <c r="AF35" s="166" t="s">
        <v>544</v>
      </c>
      <c r="AG35" s="161">
        <v>655.99988966873877</v>
      </c>
      <c r="AH35" s="161">
        <v>-2366.7152319470711</v>
      </c>
      <c r="AI35" s="161">
        <v>9807.4584605038981</v>
      </c>
      <c r="AJ35" s="161">
        <v>0</v>
      </c>
      <c r="AK35" s="161">
        <v>-2955.0508529961248</v>
      </c>
      <c r="AL35" s="161">
        <v>0</v>
      </c>
      <c r="AM35" s="161">
        <v>6852.4076075077737</v>
      </c>
      <c r="AN35" s="161">
        <v>499.99991590605094</v>
      </c>
      <c r="AO35" s="161">
        <v>0</v>
      </c>
      <c r="AP35" s="161">
        <v>0</v>
      </c>
      <c r="AQ35" s="161">
        <v>0</v>
      </c>
      <c r="AR35" s="181">
        <v>21</v>
      </c>
      <c r="AS35" s="181">
        <v>21</v>
      </c>
      <c r="AT35" s="166" t="s">
        <v>544</v>
      </c>
      <c r="AU35" s="161">
        <v>-1164.0161842265313</v>
      </c>
      <c r="AV35" s="161">
        <v>0</v>
      </c>
      <c r="AW35" s="161">
        <v>-1164.0161842265313</v>
      </c>
      <c r="AX35" s="161">
        <v>3821.6761072402214</v>
      </c>
      <c r="AY35" s="161">
        <v>0</v>
      </c>
      <c r="AZ35" s="161">
        <v>0</v>
      </c>
      <c r="BA35" s="164">
        <v>0</v>
      </c>
      <c r="BB35" s="161">
        <v>0</v>
      </c>
      <c r="BC35" s="161">
        <v>3821.6761072402214</v>
      </c>
      <c r="BD35" s="181">
        <v>21</v>
      </c>
      <c r="BE35" s="181">
        <v>21</v>
      </c>
      <c r="BF35" s="166" t="s">
        <v>544</v>
      </c>
      <c r="BG35" s="161">
        <v>10.002028317779597</v>
      </c>
      <c r="BH35" s="161">
        <v>0</v>
      </c>
      <c r="BI35" s="161">
        <v>10.002028317779597</v>
      </c>
      <c r="BJ35" s="161">
        <v>0</v>
      </c>
      <c r="BK35" s="161">
        <v>0</v>
      </c>
      <c r="BL35" s="161">
        <v>0</v>
      </c>
      <c r="BM35" s="161">
        <v>0</v>
      </c>
      <c r="BN35" s="161">
        <v>3831.678135558001</v>
      </c>
      <c r="BO35" s="182">
        <v>21</v>
      </c>
      <c r="BP35" s="122"/>
    </row>
    <row r="36" spans="1:68" s="70" customFormat="1" ht="15" customHeight="1" x14ac:dyDescent="0.2">
      <c r="A36" s="116"/>
      <c r="B36" s="116"/>
      <c r="C36" s="116" t="s">
        <v>1726</v>
      </c>
      <c r="D36" s="167">
        <v>3232324.6410520212</v>
      </c>
      <c r="E36" s="167">
        <v>123024.21688881205</v>
      </c>
      <c r="F36" s="161">
        <v>-0.41704992949962616</v>
      </c>
      <c r="G36" s="167">
        <v>3355349.2749907626</v>
      </c>
      <c r="H36" s="161">
        <v>0.41704992935410701</v>
      </c>
      <c r="I36" s="167">
        <v>-182377.183860219</v>
      </c>
      <c r="J36" s="167">
        <v>3172972.0911305444</v>
      </c>
      <c r="K36" s="167">
        <v>-41919.166789702256</v>
      </c>
      <c r="L36" s="167">
        <v>-5812.3680524298679</v>
      </c>
      <c r="M36" s="167">
        <v>-47731.534842132132</v>
      </c>
      <c r="N36" s="167">
        <v>3125240.5562884118</v>
      </c>
      <c r="O36" s="167">
        <v>120661.19211624429</v>
      </c>
      <c r="P36" s="168"/>
      <c r="Q36" s="168"/>
      <c r="R36" s="116" t="s">
        <v>1726</v>
      </c>
      <c r="S36" s="167">
        <v>-2429778.6328805699</v>
      </c>
      <c r="T36" s="167">
        <v>126724.2915265042</v>
      </c>
      <c r="U36" s="167">
        <v>-2303054.3413540665</v>
      </c>
      <c r="V36" s="167">
        <v>-254832.78849020167</v>
      </c>
      <c r="W36" s="167">
        <v>19028.480939639248</v>
      </c>
      <c r="X36" s="167">
        <v>-235804.30755056249</v>
      </c>
      <c r="Y36" s="167">
        <v>-2538858.6489046277</v>
      </c>
      <c r="Z36" s="167">
        <v>-667.48488773710073</v>
      </c>
      <c r="AA36" s="167">
        <v>-651919.54420500365</v>
      </c>
      <c r="AB36" s="167">
        <v>-70369.698194666387</v>
      </c>
      <c r="AC36" s="395">
        <v>-14578.658011905198</v>
      </c>
      <c r="AD36" s="183"/>
      <c r="AE36" s="183"/>
      <c r="AF36" s="116" t="s">
        <v>1726</v>
      </c>
      <c r="AG36" s="167">
        <v>-23907.836938990476</v>
      </c>
      <c r="AH36" s="167">
        <v>-38486.494950895671</v>
      </c>
      <c r="AI36" s="167">
        <v>964091.80731139798</v>
      </c>
      <c r="AJ36" s="167">
        <v>-129.50079821952929</v>
      </c>
      <c r="AK36" s="167">
        <v>-458758.72177232185</v>
      </c>
      <c r="AL36" s="167">
        <v>-884.32585126706863</v>
      </c>
      <c r="AM36" s="167">
        <v>504319.25888958958</v>
      </c>
      <c r="AN36" s="167">
        <v>53583.74179786157</v>
      </c>
      <c r="AO36" s="167">
        <v>-1926.1519560444963</v>
      </c>
      <c r="AP36" s="167">
        <v>-53909.728273034583</v>
      </c>
      <c r="AQ36" s="167">
        <v>-55835.880229079077</v>
      </c>
      <c r="AR36" s="183"/>
      <c r="AS36" s="183"/>
      <c r="AT36" s="116" t="s">
        <v>1726</v>
      </c>
      <c r="AU36" s="167">
        <v>-68096.19852704159</v>
      </c>
      <c r="AV36" s="167">
        <v>762.65389173082315</v>
      </c>
      <c r="AW36" s="167">
        <v>-67333.544635310755</v>
      </c>
      <c r="AX36" s="167">
        <v>396247.08087216568</v>
      </c>
      <c r="AY36" s="167">
        <v>0</v>
      </c>
      <c r="AZ36" s="167">
        <v>0</v>
      </c>
      <c r="BA36" s="167">
        <v>0</v>
      </c>
      <c r="BB36" s="167">
        <v>0</v>
      </c>
      <c r="BC36" s="167">
        <v>396247.08087216568</v>
      </c>
      <c r="BD36" s="183"/>
      <c r="BE36" s="183"/>
      <c r="BF36" s="116" t="s">
        <v>1726</v>
      </c>
      <c r="BG36" s="167">
        <v>3869.369409218782</v>
      </c>
      <c r="BH36" s="167">
        <v>24.281875916081642</v>
      </c>
      <c r="BI36" s="167">
        <v>3893.6512851348639</v>
      </c>
      <c r="BJ36" s="167">
        <v>-48400.760459576457</v>
      </c>
      <c r="BK36" s="167">
        <v>-2655.8723333143389</v>
      </c>
      <c r="BL36" s="167">
        <v>-51056.632792890799</v>
      </c>
      <c r="BM36" s="167">
        <v>0</v>
      </c>
      <c r="BN36" s="167">
        <v>349084.09936440975</v>
      </c>
      <c r="BO36" s="185"/>
      <c r="BP36" s="186"/>
    </row>
    <row r="37" spans="1:68" s="70" customFormat="1" ht="15" customHeight="1" x14ac:dyDescent="0.2">
      <c r="A37" s="116"/>
      <c r="B37" s="116"/>
      <c r="C37" s="117" t="s">
        <v>1727</v>
      </c>
      <c r="D37" s="161"/>
      <c r="E37" s="161"/>
      <c r="F37" s="161">
        <v>0</v>
      </c>
      <c r="G37" s="161"/>
      <c r="H37" s="161">
        <v>0</v>
      </c>
      <c r="I37" s="161"/>
      <c r="J37" s="161"/>
      <c r="K37" s="161"/>
      <c r="L37" s="161"/>
      <c r="M37" s="161"/>
      <c r="N37" s="161"/>
      <c r="O37" s="161"/>
      <c r="P37" s="162"/>
      <c r="Q37" s="162"/>
      <c r="R37" s="117" t="s">
        <v>1727</v>
      </c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81"/>
      <c r="AE37" s="181"/>
      <c r="AF37" s="117" t="s">
        <v>1727</v>
      </c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81"/>
      <c r="AS37" s="181"/>
      <c r="AT37" s="117" t="s">
        <v>1727</v>
      </c>
      <c r="AU37" s="161"/>
      <c r="AV37" s="161"/>
      <c r="AW37" s="161"/>
      <c r="AX37" s="161"/>
      <c r="AY37" s="161"/>
      <c r="AZ37" s="161"/>
      <c r="BA37" s="161"/>
      <c r="BB37" s="161"/>
      <c r="BC37" s="161"/>
      <c r="BD37" s="181"/>
      <c r="BE37" s="181"/>
      <c r="BF37" s="117" t="s">
        <v>1727</v>
      </c>
      <c r="BG37" s="161"/>
      <c r="BH37" s="161"/>
      <c r="BI37" s="161"/>
      <c r="BJ37" s="161"/>
      <c r="BK37" s="161"/>
      <c r="BL37" s="161"/>
      <c r="BM37" s="161"/>
      <c r="BN37" s="161"/>
      <c r="BO37" s="185"/>
      <c r="BP37" s="186"/>
    </row>
    <row r="38" spans="1:68" s="28" customFormat="1" ht="15" customHeight="1" x14ac:dyDescent="0.2">
      <c r="A38" s="118" t="s">
        <v>1172</v>
      </c>
      <c r="B38" s="113">
        <v>22</v>
      </c>
      <c r="C38" s="114" t="s">
        <v>1435</v>
      </c>
      <c r="D38" s="165">
        <v>192294.05093846231</v>
      </c>
      <c r="E38" s="165">
        <v>2067.4901522731175</v>
      </c>
      <c r="F38" s="165">
        <v>0</v>
      </c>
      <c r="G38" s="165">
        <v>194361.54109073544</v>
      </c>
      <c r="H38" s="161">
        <v>5.9117155615240335E-12</v>
      </c>
      <c r="I38" s="161">
        <v>-22750.973723560914</v>
      </c>
      <c r="J38" s="161">
        <v>171610.56736717452</v>
      </c>
      <c r="K38" s="161">
        <v>-5795.7525852243916</v>
      </c>
      <c r="L38" s="161">
        <v>15.49599739376033</v>
      </c>
      <c r="M38" s="161">
        <v>-5780.2565878306314</v>
      </c>
      <c r="N38" s="161">
        <v>165830.31077934388</v>
      </c>
      <c r="O38" s="161">
        <v>0</v>
      </c>
      <c r="P38" s="162">
        <v>22</v>
      </c>
      <c r="Q38" s="162">
        <v>22</v>
      </c>
      <c r="R38" s="114" t="s">
        <v>1435</v>
      </c>
      <c r="S38" s="161">
        <v>-146990.4582928796</v>
      </c>
      <c r="T38" s="161">
        <v>27526.934350301988</v>
      </c>
      <c r="U38" s="161">
        <v>-119463.52394257761</v>
      </c>
      <c r="V38" s="161">
        <v>-13385.906678652107</v>
      </c>
      <c r="W38" s="161">
        <v>4059.8009771904931</v>
      </c>
      <c r="X38" s="161">
        <v>-9326.1057014616144</v>
      </c>
      <c r="Y38" s="161">
        <v>-128789.62964403922</v>
      </c>
      <c r="Z38" s="161">
        <v>0</v>
      </c>
      <c r="AA38" s="161">
        <v>-49109.601810752196</v>
      </c>
      <c r="AB38" s="161">
        <v>0</v>
      </c>
      <c r="AC38" s="164">
        <v>-12068.920675447531</v>
      </c>
      <c r="AD38" s="181">
        <v>22</v>
      </c>
      <c r="AE38" s="181">
        <v>22</v>
      </c>
      <c r="AF38" s="114" t="s">
        <v>1435</v>
      </c>
      <c r="AG38" s="161">
        <v>16584.506280686273</v>
      </c>
      <c r="AH38" s="161">
        <v>4515.5856052387426</v>
      </c>
      <c r="AI38" s="161">
        <v>21982.365202831574</v>
      </c>
      <c r="AJ38" s="161">
        <v>578.10150277030698</v>
      </c>
      <c r="AK38" s="161">
        <v>-7295.7925229357825</v>
      </c>
      <c r="AL38" s="161">
        <v>0</v>
      </c>
      <c r="AM38" s="161">
        <v>15264.674182666098</v>
      </c>
      <c r="AN38" s="161">
        <v>4.1304093053150233</v>
      </c>
      <c r="AO38" s="161">
        <v>0</v>
      </c>
      <c r="AP38" s="161">
        <v>-0.89366984969552099</v>
      </c>
      <c r="AQ38" s="161">
        <v>-0.89366984969552099</v>
      </c>
      <c r="AR38" s="181">
        <v>22</v>
      </c>
      <c r="AS38" s="181">
        <v>22</v>
      </c>
      <c r="AT38" s="114" t="s">
        <v>1435</v>
      </c>
      <c r="AU38" s="161">
        <v>0</v>
      </c>
      <c r="AV38" s="161">
        <v>0</v>
      </c>
      <c r="AW38" s="161">
        <v>0</v>
      </c>
      <c r="AX38" s="161">
        <v>19783.496527360461</v>
      </c>
      <c r="AY38" s="161">
        <v>2.1831896328138622</v>
      </c>
      <c r="AZ38" s="161">
        <v>-4.987129161225087</v>
      </c>
      <c r="BA38" s="164">
        <v>-2.8039395284112247</v>
      </c>
      <c r="BB38" s="161">
        <v>0</v>
      </c>
      <c r="BC38" s="161">
        <v>19780.692587832051</v>
      </c>
      <c r="BD38" s="181">
        <v>22</v>
      </c>
      <c r="BE38" s="181">
        <v>22</v>
      </c>
      <c r="BF38" s="114" t="s">
        <v>1435</v>
      </c>
      <c r="BG38" s="161">
        <v>14.938457487531808</v>
      </c>
      <c r="BH38" s="161">
        <v>0</v>
      </c>
      <c r="BI38" s="161">
        <v>14.938457487531808</v>
      </c>
      <c r="BJ38" s="161">
        <v>-4478.2221768170957</v>
      </c>
      <c r="BK38" s="161">
        <v>0</v>
      </c>
      <c r="BL38" s="161">
        <v>-4478.2221768170957</v>
      </c>
      <c r="BM38" s="161">
        <v>-0.63999989235974519</v>
      </c>
      <c r="BN38" s="161">
        <v>15316.768868610128</v>
      </c>
      <c r="BO38" s="182">
        <v>22</v>
      </c>
      <c r="BP38" s="122"/>
    </row>
    <row r="39" spans="1:68" s="28" customFormat="1" ht="15" customHeight="1" x14ac:dyDescent="0.2">
      <c r="A39" s="114"/>
      <c r="B39" s="113"/>
      <c r="C39" s="114" t="s">
        <v>170</v>
      </c>
      <c r="D39" s="171"/>
      <c r="E39" s="171"/>
      <c r="F39" s="161">
        <v>0</v>
      </c>
      <c r="G39" s="161"/>
      <c r="H39" s="161">
        <v>0</v>
      </c>
      <c r="I39" s="161"/>
      <c r="J39" s="161"/>
      <c r="K39" s="161"/>
      <c r="L39" s="161"/>
      <c r="M39" s="161"/>
      <c r="N39" s="161"/>
      <c r="O39" s="161"/>
      <c r="P39" s="162"/>
      <c r="Q39" s="162"/>
      <c r="R39" s="114" t="s">
        <v>170</v>
      </c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81"/>
      <c r="AE39" s="181"/>
      <c r="AF39" s="114" t="s">
        <v>170</v>
      </c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81"/>
      <c r="AS39" s="181"/>
      <c r="AT39" s="114" t="s">
        <v>170</v>
      </c>
      <c r="AU39" s="161"/>
      <c r="AV39" s="161"/>
      <c r="AW39" s="161"/>
      <c r="AX39" s="161"/>
      <c r="AY39" s="161"/>
      <c r="AZ39" s="161"/>
      <c r="BA39" s="161"/>
      <c r="BB39" s="161"/>
      <c r="BC39" s="161"/>
      <c r="BD39" s="181"/>
      <c r="BE39" s="181"/>
      <c r="BF39" s="114" t="s">
        <v>170</v>
      </c>
      <c r="BG39" s="161"/>
      <c r="BH39" s="161"/>
      <c r="BI39" s="161"/>
      <c r="BJ39" s="161"/>
      <c r="BK39" s="161"/>
      <c r="BL39" s="161"/>
      <c r="BM39" s="161"/>
      <c r="BN39" s="161"/>
      <c r="BO39" s="128"/>
      <c r="BP39" s="122"/>
    </row>
    <row r="40" spans="1:68" s="28" customFormat="1" ht="15" customHeight="1" x14ac:dyDescent="0.2">
      <c r="A40" s="114"/>
      <c r="B40" s="114"/>
      <c r="C40" s="119" t="s">
        <v>171</v>
      </c>
      <c r="D40" s="161"/>
      <c r="E40" s="161"/>
      <c r="F40" s="161">
        <v>0</v>
      </c>
      <c r="G40" s="161"/>
      <c r="H40" s="161">
        <v>0</v>
      </c>
      <c r="I40" s="161"/>
      <c r="J40" s="161"/>
      <c r="K40" s="161"/>
      <c r="L40" s="161"/>
      <c r="M40" s="161"/>
      <c r="N40" s="161"/>
      <c r="O40" s="161"/>
      <c r="P40" s="162"/>
      <c r="Q40" s="162"/>
      <c r="R40" s="119" t="s">
        <v>171</v>
      </c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81"/>
      <c r="AE40" s="181"/>
      <c r="AF40" s="119" t="s">
        <v>171</v>
      </c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81"/>
      <c r="AS40" s="181"/>
      <c r="AT40" s="119" t="s">
        <v>171</v>
      </c>
      <c r="AU40" s="161"/>
      <c r="AV40" s="161"/>
      <c r="AW40" s="161"/>
      <c r="AX40" s="161"/>
      <c r="AY40" s="161"/>
      <c r="AZ40" s="161"/>
      <c r="BA40" s="161"/>
      <c r="BB40" s="161"/>
      <c r="BC40" s="161"/>
      <c r="BD40" s="181"/>
      <c r="BE40" s="181"/>
      <c r="BF40" s="119" t="s">
        <v>171</v>
      </c>
      <c r="BG40" s="161"/>
      <c r="BH40" s="161"/>
      <c r="BI40" s="161"/>
      <c r="BJ40" s="161"/>
      <c r="BK40" s="161"/>
      <c r="BL40" s="161"/>
      <c r="BM40" s="161"/>
      <c r="BN40" s="161"/>
      <c r="BO40" s="128"/>
      <c r="BP40" s="122"/>
    </row>
    <row r="41" spans="1:68" s="70" customFormat="1" ht="15" customHeight="1" x14ac:dyDescent="0.2">
      <c r="A41" s="116"/>
      <c r="B41" s="116"/>
      <c r="C41" s="116" t="s">
        <v>1726</v>
      </c>
      <c r="D41" s="167">
        <v>3424618.6919904836</v>
      </c>
      <c r="E41" s="167">
        <v>125091.70704108517</v>
      </c>
      <c r="F41" s="161">
        <v>-0.41704992903396487</v>
      </c>
      <c r="G41" s="167">
        <v>3549710.8160814978</v>
      </c>
      <c r="H41" s="161">
        <v>0.41704992909217253</v>
      </c>
      <c r="I41" s="167">
        <v>-205128.15758377992</v>
      </c>
      <c r="J41" s="167">
        <v>3344582.6584977191</v>
      </c>
      <c r="K41" s="167">
        <v>-47714.919374926649</v>
      </c>
      <c r="L41" s="167">
        <v>-5796.8720550361077</v>
      </c>
      <c r="M41" s="167">
        <v>-53511.791429962766</v>
      </c>
      <c r="N41" s="167">
        <v>3291070.8670677557</v>
      </c>
      <c r="O41" s="167">
        <v>120661.19211624429</v>
      </c>
      <c r="P41" s="168"/>
      <c r="Q41" s="168"/>
      <c r="R41" s="116" t="s">
        <v>1726</v>
      </c>
      <c r="S41" s="167">
        <v>-2576769.0911734495</v>
      </c>
      <c r="T41" s="167">
        <v>154251.22587680619</v>
      </c>
      <c r="U41" s="167">
        <v>-2422517.8652966442</v>
      </c>
      <c r="V41" s="167">
        <v>-268218.6951688538</v>
      </c>
      <c r="W41" s="167">
        <v>23088.281916829743</v>
      </c>
      <c r="X41" s="167">
        <v>-245130.4132520241</v>
      </c>
      <c r="Y41" s="167">
        <v>-2667648.2785486667</v>
      </c>
      <c r="Z41" s="167">
        <v>-667.48488773710073</v>
      </c>
      <c r="AA41" s="167">
        <v>-701029.14601575583</v>
      </c>
      <c r="AB41" s="167">
        <v>-71037.183082403484</v>
      </c>
      <c r="AC41" s="167">
        <v>-26647.578687352729</v>
      </c>
      <c r="AD41" s="183"/>
      <c r="AE41" s="183"/>
      <c r="AF41" s="116" t="s">
        <v>1726</v>
      </c>
      <c r="AG41" s="167">
        <v>-7323.3306583042031</v>
      </c>
      <c r="AH41" s="167">
        <v>-33970.909345656924</v>
      </c>
      <c r="AI41" s="167">
        <v>986074.17251422955</v>
      </c>
      <c r="AJ41" s="167">
        <v>448.60070455077766</v>
      </c>
      <c r="AK41" s="167">
        <v>-466054.51429525763</v>
      </c>
      <c r="AL41" s="167">
        <v>-884.32585126706863</v>
      </c>
      <c r="AM41" s="167">
        <v>519583.93307225569</v>
      </c>
      <c r="AN41" s="167">
        <v>53587.872207166889</v>
      </c>
      <c r="AO41" s="167">
        <v>-1926.1519560444963</v>
      </c>
      <c r="AP41" s="167">
        <v>-53910.621942884281</v>
      </c>
      <c r="AQ41" s="167">
        <v>-55836.773898928775</v>
      </c>
      <c r="AR41" s="183"/>
      <c r="AS41" s="183"/>
      <c r="AT41" s="116" t="s">
        <v>1726</v>
      </c>
      <c r="AU41" s="167">
        <v>-68096.19852704159</v>
      </c>
      <c r="AV41" s="167">
        <v>762.65389173082315</v>
      </c>
      <c r="AW41" s="167">
        <v>-67333.544635310755</v>
      </c>
      <c r="AX41" s="167">
        <v>416030.57739952614</v>
      </c>
      <c r="AY41" s="167">
        <v>2.1831896328138622</v>
      </c>
      <c r="AZ41" s="167">
        <v>-4.987129161225087</v>
      </c>
      <c r="BA41" s="167">
        <v>-2.8039395284112247</v>
      </c>
      <c r="BB41" s="167">
        <v>0</v>
      </c>
      <c r="BC41" s="167">
        <v>416027.77345999773</v>
      </c>
      <c r="BD41" s="183"/>
      <c r="BE41" s="183"/>
      <c r="BF41" s="116" t="s">
        <v>1726</v>
      </c>
      <c r="BG41" s="167">
        <v>3884.3078667063137</v>
      </c>
      <c r="BH41" s="167">
        <v>24.281875916081642</v>
      </c>
      <c r="BI41" s="167">
        <v>3908.5897426223955</v>
      </c>
      <c r="BJ41" s="167">
        <v>-52878.98263639355</v>
      </c>
      <c r="BK41" s="167">
        <v>-2655.8723333143389</v>
      </c>
      <c r="BL41" s="167">
        <v>-55534.854969707892</v>
      </c>
      <c r="BM41" s="167">
        <v>-0.63999989235974519</v>
      </c>
      <c r="BN41" s="167">
        <v>364400.86823301989</v>
      </c>
      <c r="BO41" s="185"/>
      <c r="BP41" s="186"/>
    </row>
    <row r="42" spans="1:68" s="28" customFormat="1" ht="15" customHeight="1" x14ac:dyDescent="0.2">
      <c r="A42" s="116"/>
      <c r="B42" s="116"/>
      <c r="C42" s="117" t="s">
        <v>1727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5"/>
      <c r="Q42" s="65"/>
      <c r="R42" s="117" t="s">
        <v>1727</v>
      </c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5"/>
      <c r="AE42" s="65"/>
      <c r="AF42" s="117" t="s">
        <v>1727</v>
      </c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5"/>
      <c r="AS42" s="65"/>
      <c r="AT42" s="117" t="s">
        <v>1727</v>
      </c>
      <c r="AU42" s="64"/>
      <c r="AV42" s="64"/>
      <c r="AW42" s="64"/>
      <c r="AX42" s="64"/>
      <c r="AY42" s="64"/>
      <c r="AZ42" s="64"/>
      <c r="BA42" s="64"/>
      <c r="BB42" s="64"/>
      <c r="BC42" s="64"/>
      <c r="BD42" s="65"/>
      <c r="BE42" s="65"/>
      <c r="BF42" s="117" t="s">
        <v>1727</v>
      </c>
      <c r="BG42" s="64"/>
      <c r="BH42" s="64"/>
      <c r="BI42" s="64"/>
      <c r="BJ42" s="64"/>
      <c r="BK42" s="64"/>
      <c r="BL42" s="64"/>
      <c r="BM42" s="64"/>
      <c r="BN42" s="64"/>
      <c r="BO42" s="78"/>
    </row>
    <row r="43" spans="1:68" ht="10.5" customHeight="1" x14ac:dyDescent="0.2">
      <c r="I43" s="93"/>
      <c r="J43" s="93"/>
    </row>
    <row r="45" spans="1:68" ht="10.5" customHeight="1" x14ac:dyDescent="0.2">
      <c r="E45" s="82"/>
      <c r="F45" s="87"/>
      <c r="G45" s="15"/>
    </row>
    <row r="46" spans="1:68" ht="10.5" customHeight="1" x14ac:dyDescent="0.2">
      <c r="E46" s="82"/>
      <c r="F46" s="87"/>
      <c r="G46" s="15"/>
    </row>
    <row r="47" spans="1:68" ht="10.5" customHeight="1" x14ac:dyDescent="0.2">
      <c r="E47" s="82"/>
      <c r="F47" s="87"/>
      <c r="G47" s="15"/>
    </row>
  </sheetData>
  <customSheetViews>
    <customSheetView guid="{C70B381E-23A6-4B56-84DF-8B069512630E}" hiddenRows="1" hiddenColumns="1" showRuler="0">
      <pane xSplit="2" ySplit="12" topLeftCell="C47" activePane="bottomRight" state="frozen"/>
      <selection pane="bottomRight" activeCell="I53" sqref="I53"/>
      <pageMargins left="0.75" right="0.75" top="1" bottom="1" header="0.4921259845" footer="0.4921259845"/>
      <pageSetup paperSize="9" orientation="portrait" verticalDpi="0" r:id="rId1"/>
      <headerFooter alignWithMargins="0"/>
    </customSheetView>
    <customSheetView guid="{DE82F26B-732E-47A1-BD9F-835A8D6710DD}" hiddenRows="1" hiddenColumns="1" showRuler="0">
      <pane xSplit="2" ySplit="12" topLeftCell="C47" activePane="bottomRight" state="frozen"/>
      <selection pane="bottomRight" activeCell="I53" sqref="I53"/>
      <pageMargins left="0.75" right="0.75" top="1" bottom="1" header="0.4921259845" footer="0.4921259845"/>
      <pageSetup paperSize="9" orientation="portrait" verticalDpi="0" r:id="rId2"/>
      <headerFooter alignWithMargins="0"/>
    </customSheetView>
  </customSheetViews>
  <phoneticPr fontId="0" type="noConversion"/>
  <pageMargins left="0.59055118110236227" right="0.39370078740157483" top="0.78740157480314965" bottom="0.39370078740157483" header="0.51181102362204722" footer="0.51181102362204722"/>
  <pageSetup paperSize="9" firstPageNumber="8" fitToWidth="6" orientation="portrait" useFirstPageNumber="1" r:id="rId3"/>
  <headerFooter alignWithMargins="0">
    <oddHeader>&amp;C  – &amp;P –&amp;RFinland 2010</oddHeader>
  </headerFooter>
  <colBreaks count="5" manualBreakCount="5">
    <brk id="16" max="1048575" man="1"/>
    <brk id="30" max="1048575" man="1"/>
    <brk id="44" max="1048575" man="1"/>
    <brk id="50" max="1048575" man="1"/>
    <brk id="56" max="1048575" man="1"/>
  </colBreaks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1"/>
  <dimension ref="A1:AS51"/>
  <sheetViews>
    <sheetView zoomScale="75" workbookViewId="0">
      <pane xSplit="3" ySplit="18" topLeftCell="D19" activePane="bottomRight" state="frozen"/>
      <selection activeCell="D41" sqref="D41"/>
      <selection pane="topRight" activeCell="D41" sqref="D41"/>
      <selection pane="bottomLeft" activeCell="D41" sqref="D41"/>
      <selection pane="bottomRight" activeCell="M42" sqref="M42"/>
    </sheetView>
  </sheetViews>
  <sheetFormatPr defaultRowHeight="12.75" x14ac:dyDescent="0.2"/>
  <cols>
    <col min="1" max="1" width="0" hidden="1" customWidth="1"/>
    <col min="2" max="2" width="3.7109375" style="34" customWidth="1"/>
    <col min="3" max="3" width="21.7109375" customWidth="1"/>
    <col min="4" max="4" width="12.28515625" customWidth="1"/>
    <col min="5" max="5" width="14.140625" customWidth="1"/>
    <col min="6" max="6" width="13.42578125" customWidth="1"/>
    <col min="7" max="7" width="15.5703125" customWidth="1"/>
    <col min="8" max="8" width="15.140625" customWidth="1"/>
    <col min="9" max="9" width="20.140625" customWidth="1"/>
    <col min="10" max="10" width="18.42578125" customWidth="1"/>
    <col min="11" max="11" width="23.140625" customWidth="1"/>
    <col min="12" max="12" width="4.42578125" style="34" customWidth="1"/>
    <col min="13" max="15" width="20.7109375" customWidth="1"/>
  </cols>
  <sheetData>
    <row r="1" spans="1:45" s="18" customFormat="1" ht="14.1" customHeight="1" x14ac:dyDescent="0.2">
      <c r="A1" s="179"/>
      <c r="B1" s="244"/>
      <c r="C1" s="27" t="s">
        <v>1725</v>
      </c>
      <c r="D1" s="179"/>
      <c r="E1" s="179"/>
      <c r="F1" s="179"/>
      <c r="G1" s="179"/>
      <c r="H1" s="179"/>
      <c r="I1" s="179"/>
      <c r="J1" s="179"/>
      <c r="K1" s="197"/>
      <c r="L1" s="251"/>
      <c r="M1" s="197"/>
      <c r="N1" s="25"/>
    </row>
    <row r="2" spans="1:45" s="18" customFormat="1" ht="14.1" customHeight="1" x14ac:dyDescent="0.2">
      <c r="A2" s="179"/>
      <c r="B2" s="244"/>
      <c r="C2" s="123" t="s">
        <v>37</v>
      </c>
      <c r="D2" s="199" t="s">
        <v>289</v>
      </c>
      <c r="E2" s="199" t="s">
        <v>65</v>
      </c>
      <c r="F2" s="199" t="s">
        <v>1686</v>
      </c>
      <c r="G2" s="199" t="s">
        <v>1687</v>
      </c>
      <c r="H2" s="125" t="s">
        <v>90</v>
      </c>
      <c r="I2" s="125" t="s">
        <v>90</v>
      </c>
      <c r="J2" s="199" t="s">
        <v>794</v>
      </c>
      <c r="K2" s="199" t="s">
        <v>795</v>
      </c>
      <c r="L2" s="174"/>
      <c r="M2" s="197" t="s">
        <v>168</v>
      </c>
      <c r="N2" s="25" t="s">
        <v>168</v>
      </c>
      <c r="O2" s="18" t="s">
        <v>168</v>
      </c>
    </row>
    <row r="3" spans="1:45" s="18" customFormat="1" ht="14.1" customHeight="1" x14ac:dyDescent="0.2">
      <c r="A3" s="179"/>
      <c r="B3" s="244"/>
      <c r="C3" s="122"/>
      <c r="D3" s="176" t="s">
        <v>1689</v>
      </c>
      <c r="E3" s="176" t="s">
        <v>1690</v>
      </c>
      <c r="F3" s="176"/>
      <c r="G3" s="176"/>
      <c r="H3" s="129" t="s">
        <v>99</v>
      </c>
      <c r="I3" s="129" t="s">
        <v>797</v>
      </c>
      <c r="J3" s="176" t="s">
        <v>798</v>
      </c>
      <c r="K3" s="176" t="s">
        <v>799</v>
      </c>
      <c r="L3" s="174"/>
      <c r="M3" s="197"/>
      <c r="N3" s="25"/>
    </row>
    <row r="4" spans="1:45" s="18" customFormat="1" ht="14.1" customHeight="1" x14ac:dyDescent="0.2">
      <c r="A4" s="179"/>
      <c r="B4" s="244"/>
      <c r="C4" s="122" t="s">
        <v>40</v>
      </c>
      <c r="D4" s="176"/>
      <c r="E4" s="176"/>
      <c r="F4" s="176"/>
      <c r="G4" s="176"/>
      <c r="H4" s="176"/>
      <c r="I4" s="176"/>
      <c r="J4" s="176"/>
      <c r="K4" s="176"/>
      <c r="L4" s="174"/>
      <c r="M4" s="197"/>
      <c r="N4" s="25"/>
    </row>
    <row r="5" spans="1:45" s="18" customFormat="1" ht="14.1" customHeight="1" x14ac:dyDescent="0.2">
      <c r="A5" s="179"/>
      <c r="B5" s="244"/>
      <c r="C5" s="144"/>
      <c r="D5" s="254" t="s">
        <v>991</v>
      </c>
      <c r="E5" s="250" t="s">
        <v>1691</v>
      </c>
      <c r="F5" s="247" t="s">
        <v>800</v>
      </c>
      <c r="G5" s="247" t="s">
        <v>1692</v>
      </c>
      <c r="H5" s="247" t="s">
        <v>115</v>
      </c>
      <c r="I5" s="247" t="s">
        <v>115</v>
      </c>
      <c r="J5" s="247" t="s">
        <v>802</v>
      </c>
      <c r="K5" s="247" t="s">
        <v>802</v>
      </c>
      <c r="L5" s="249"/>
      <c r="M5" s="197"/>
      <c r="N5" s="25"/>
    </row>
    <row r="6" spans="1:45" s="18" customFormat="1" ht="14.1" customHeight="1" x14ac:dyDescent="0.2">
      <c r="A6" s="179"/>
      <c r="B6" s="244"/>
      <c r="C6" s="144" t="s">
        <v>42</v>
      </c>
      <c r="D6" s="254" t="s">
        <v>1693</v>
      </c>
      <c r="E6" s="250"/>
      <c r="F6" s="247" t="s">
        <v>1694</v>
      </c>
      <c r="G6" s="247"/>
      <c r="H6" s="247" t="s">
        <v>122</v>
      </c>
      <c r="I6" s="247" t="s">
        <v>804</v>
      </c>
      <c r="J6" s="247" t="s">
        <v>805</v>
      </c>
      <c r="K6" s="247" t="s">
        <v>806</v>
      </c>
      <c r="L6" s="249"/>
      <c r="M6" s="197"/>
      <c r="N6" s="25"/>
    </row>
    <row r="7" spans="1:45" s="18" customFormat="1" ht="14.1" customHeight="1" x14ac:dyDescent="0.2">
      <c r="A7" s="179"/>
      <c r="B7" s="244"/>
      <c r="C7" s="179"/>
      <c r="D7" s="254"/>
      <c r="E7" s="250"/>
      <c r="F7" s="247"/>
      <c r="G7" s="247"/>
      <c r="H7" s="247"/>
      <c r="I7" s="247"/>
      <c r="J7" s="179"/>
      <c r="K7" s="176" t="s">
        <v>807</v>
      </c>
      <c r="L7" s="174"/>
      <c r="M7" s="197"/>
      <c r="N7" s="25"/>
    </row>
    <row r="8" spans="1:45" s="18" customFormat="1" ht="14.1" customHeight="1" x14ac:dyDescent="0.2">
      <c r="A8" s="179"/>
      <c r="B8" s="244"/>
      <c r="C8" s="179"/>
      <c r="D8" s="254"/>
      <c r="E8" s="250"/>
      <c r="F8" s="247"/>
      <c r="G8" s="247"/>
      <c r="H8" s="247"/>
      <c r="I8" s="247"/>
      <c r="J8" s="179"/>
      <c r="K8" s="176"/>
      <c r="L8" s="174"/>
      <c r="M8" s="197"/>
      <c r="N8" s="25"/>
    </row>
    <row r="9" spans="1:45" s="18" customFormat="1" ht="14.1" customHeight="1" x14ac:dyDescent="0.2">
      <c r="A9" s="179"/>
      <c r="B9" s="244"/>
      <c r="C9" s="179"/>
      <c r="D9" s="260" t="s">
        <v>49</v>
      </c>
      <c r="E9" s="261" t="s">
        <v>49</v>
      </c>
      <c r="F9" s="259" t="s">
        <v>808</v>
      </c>
      <c r="G9" s="259" t="s">
        <v>51</v>
      </c>
      <c r="H9" s="259" t="s">
        <v>809</v>
      </c>
      <c r="I9" s="259" t="s">
        <v>811</v>
      </c>
      <c r="J9" s="262" t="s">
        <v>812</v>
      </c>
      <c r="K9" s="206" t="s">
        <v>813</v>
      </c>
      <c r="L9" s="208"/>
      <c r="M9" s="197"/>
      <c r="N9" s="25"/>
    </row>
    <row r="10" spans="1:45" s="18" customFormat="1" ht="14.1" customHeight="1" x14ac:dyDescent="0.2">
      <c r="A10" s="179"/>
      <c r="B10" s="244"/>
      <c r="C10" s="179"/>
      <c r="D10" s="260" t="s">
        <v>1695</v>
      </c>
      <c r="E10" s="261" t="s">
        <v>1696</v>
      </c>
      <c r="F10" s="259" t="s">
        <v>1697</v>
      </c>
      <c r="G10" s="259" t="s">
        <v>1698</v>
      </c>
      <c r="H10" s="259" t="s">
        <v>368</v>
      </c>
      <c r="I10" s="259" t="s">
        <v>992</v>
      </c>
      <c r="J10" s="262" t="s">
        <v>817</v>
      </c>
      <c r="K10" s="206" t="s">
        <v>818</v>
      </c>
      <c r="L10" s="208"/>
      <c r="M10" s="197"/>
      <c r="N10" s="25"/>
    </row>
    <row r="11" spans="1:45" s="18" customFormat="1" ht="14.1" customHeight="1" x14ac:dyDescent="0.2">
      <c r="A11" s="179"/>
      <c r="B11" s="244"/>
      <c r="C11" s="179"/>
      <c r="D11" s="176"/>
      <c r="E11" s="176"/>
      <c r="F11" s="176"/>
      <c r="G11" s="176"/>
      <c r="H11" s="176"/>
      <c r="I11" s="259" t="s">
        <v>53</v>
      </c>
      <c r="J11" s="262" t="s">
        <v>392</v>
      </c>
      <c r="K11" s="206" t="s">
        <v>819</v>
      </c>
      <c r="L11" s="208"/>
      <c r="M11" s="197"/>
      <c r="N11" s="25"/>
    </row>
    <row r="12" spans="1:45" s="18" customFormat="1" ht="14.1" customHeight="1" x14ac:dyDescent="0.2">
      <c r="A12" s="179"/>
      <c r="B12" s="244"/>
      <c r="C12" s="179"/>
      <c r="D12" s="176"/>
      <c r="E12" s="176"/>
      <c r="F12" s="176"/>
      <c r="G12" s="176"/>
      <c r="H12" s="176"/>
      <c r="I12" s="259"/>
      <c r="J12" s="262"/>
      <c r="K12" s="206" t="s">
        <v>383</v>
      </c>
      <c r="L12" s="208"/>
      <c r="M12" s="197"/>
      <c r="N12" s="25"/>
    </row>
    <row r="13" spans="1:45" s="18" customFormat="1" ht="14.1" customHeight="1" x14ac:dyDescent="0.2">
      <c r="A13" s="179"/>
      <c r="B13" s="244"/>
      <c r="C13" s="280" t="s">
        <v>1434</v>
      </c>
      <c r="D13" s="156">
        <v>2</v>
      </c>
      <c r="E13" s="156">
        <v>3</v>
      </c>
      <c r="F13" s="156">
        <v>4</v>
      </c>
      <c r="G13" s="156">
        <v>5</v>
      </c>
      <c r="H13" s="156">
        <v>6</v>
      </c>
      <c r="I13" s="156">
        <v>7</v>
      </c>
      <c r="J13" s="156">
        <v>8</v>
      </c>
      <c r="K13" s="156">
        <v>9</v>
      </c>
      <c r="L13" s="155"/>
      <c r="M13" s="197"/>
      <c r="N13" s="25"/>
    </row>
    <row r="14" spans="1:45" s="18" customFormat="1" ht="14.1" hidden="1" customHeight="1" x14ac:dyDescent="0.2">
      <c r="A14" s="179"/>
      <c r="B14" s="244"/>
      <c r="C14" s="379"/>
      <c r="D14" s="160"/>
      <c r="E14" s="160"/>
      <c r="F14" s="160"/>
      <c r="G14" s="160"/>
      <c r="H14" s="160"/>
      <c r="I14" s="160"/>
      <c r="J14" s="160"/>
      <c r="K14" s="160"/>
      <c r="L14" s="160"/>
      <c r="M14" s="197"/>
      <c r="N14" s="25"/>
    </row>
    <row r="15" spans="1:45" s="18" customFormat="1" ht="14.1" hidden="1" customHeight="1" x14ac:dyDescent="0.2">
      <c r="A15" s="179"/>
      <c r="B15" s="244"/>
      <c r="C15" s="379"/>
      <c r="D15" s="179" t="s">
        <v>1230</v>
      </c>
      <c r="E15" s="179" t="s">
        <v>196</v>
      </c>
      <c r="F15" s="179" t="s">
        <v>197</v>
      </c>
      <c r="G15" s="179" t="s">
        <v>756</v>
      </c>
      <c r="H15" s="179" t="s">
        <v>198</v>
      </c>
      <c r="I15" s="179" t="s">
        <v>199</v>
      </c>
      <c r="J15" s="379" t="s">
        <v>977</v>
      </c>
      <c r="K15" s="379" t="s">
        <v>981</v>
      </c>
      <c r="L15" s="160"/>
      <c r="M15" s="197"/>
      <c r="N15" s="25"/>
    </row>
    <row r="16" spans="1:45" ht="9.9499999999999993" hidden="1" customHeight="1" x14ac:dyDescent="0.2">
      <c r="A16" s="141"/>
      <c r="B16" s="244"/>
      <c r="C16" s="122"/>
      <c r="D16" s="179" t="s">
        <v>1231</v>
      </c>
      <c r="E16" s="179" t="s">
        <v>200</v>
      </c>
      <c r="F16" s="179" t="s">
        <v>201</v>
      </c>
      <c r="G16" s="179" t="s">
        <v>757</v>
      </c>
      <c r="H16" s="179" t="s">
        <v>202</v>
      </c>
      <c r="I16" s="179" t="s">
        <v>203</v>
      </c>
      <c r="J16" s="149" t="s">
        <v>978</v>
      </c>
      <c r="K16" s="149" t="s">
        <v>982</v>
      </c>
      <c r="L16" s="244"/>
      <c r="M16" s="141"/>
      <c r="P16" t="e">
        <f>Valuutta</f>
        <v>#REF!</v>
      </c>
      <c r="AE16" t="e">
        <f>Valuutta</f>
        <v>#REF!</v>
      </c>
      <c r="AS16" t="e">
        <f>Valuutta</f>
        <v>#REF!</v>
      </c>
    </row>
    <row r="17" spans="1:13" ht="9.9499999999999993" hidden="1" customHeight="1" x14ac:dyDescent="0.2">
      <c r="A17" s="141"/>
      <c r="B17" s="244"/>
      <c r="C17" s="122"/>
      <c r="D17" s="179"/>
      <c r="E17" s="179"/>
      <c r="F17" s="179"/>
      <c r="G17" s="179"/>
      <c r="H17" s="179"/>
      <c r="I17" s="179"/>
      <c r="J17" s="149" t="s">
        <v>979</v>
      </c>
      <c r="K17" s="149" t="s">
        <v>983</v>
      </c>
      <c r="L17" s="244"/>
      <c r="M17" s="141"/>
    </row>
    <row r="18" spans="1:13" ht="9.9499999999999993" hidden="1" customHeight="1" x14ac:dyDescent="0.2">
      <c r="A18" s="141"/>
      <c r="B18" s="244"/>
      <c r="C18" s="122"/>
      <c r="D18" s="179"/>
      <c r="E18" s="179"/>
      <c r="F18" s="179"/>
      <c r="G18" s="179"/>
      <c r="H18" s="179"/>
      <c r="I18" s="179"/>
      <c r="J18" s="149" t="s">
        <v>980</v>
      </c>
      <c r="K18" s="149" t="s">
        <v>984</v>
      </c>
      <c r="L18" s="244"/>
      <c r="M18" s="141"/>
    </row>
    <row r="19" spans="1:13" s="86" customFormat="1" ht="30" customHeight="1" x14ac:dyDescent="0.2">
      <c r="A19" s="96" t="str">
        <f>'1. Tuloslaskelma'!A15</f>
        <v>0205048-2</v>
      </c>
      <c r="B19" s="230">
        <v>1</v>
      </c>
      <c r="C19" s="114" t="s">
        <v>530</v>
      </c>
      <c r="D19" s="161">
        <v>20.407996567621375</v>
      </c>
      <c r="E19" s="161">
        <v>21.49499638480113</v>
      </c>
      <c r="F19" s="161">
        <v>-1.452999755622983</v>
      </c>
      <c r="G19" s="161">
        <v>-12.257997938352744</v>
      </c>
      <c r="H19" s="161">
        <v>-1.2519997894287513</v>
      </c>
      <c r="I19" s="161">
        <v>1.5999997308993631E-2</v>
      </c>
      <c r="J19" s="161">
        <v>7.2469987811423016</v>
      </c>
      <c r="K19" s="161">
        <v>159.02497325391951</v>
      </c>
      <c r="L19" s="161">
        <v>1</v>
      </c>
      <c r="M19" s="188"/>
    </row>
    <row r="20" spans="1:13" s="86" customFormat="1" ht="26.25" customHeight="1" x14ac:dyDescent="0.2">
      <c r="A20" s="96" t="str">
        <f>'1. Tuloslaskelma'!A16</f>
        <v>0719290-6</v>
      </c>
      <c r="B20" s="230">
        <v>2</v>
      </c>
      <c r="C20" s="114" t="s">
        <v>1369</v>
      </c>
      <c r="D20" s="161">
        <v>37.018743773894244</v>
      </c>
      <c r="E20" s="161">
        <v>37.018743773894244</v>
      </c>
      <c r="F20" s="161">
        <v>-191.55354778300597</v>
      </c>
      <c r="G20" s="161">
        <v>-94.595554090169912</v>
      </c>
      <c r="H20" s="161">
        <v>0.60469989829677873</v>
      </c>
      <c r="I20" s="161">
        <v>0</v>
      </c>
      <c r="J20" s="161">
        <v>0</v>
      </c>
      <c r="K20" s="161">
        <v>0</v>
      </c>
      <c r="L20" s="161">
        <v>2</v>
      </c>
      <c r="M20" s="188"/>
    </row>
    <row r="21" spans="1:13" s="86" customFormat="1" ht="15" customHeight="1" x14ac:dyDescent="0.2">
      <c r="A21" s="96" t="str">
        <f>'1. Tuloslaskelma'!A17</f>
        <v>1715947-2</v>
      </c>
      <c r="B21" s="230">
        <v>3</v>
      </c>
      <c r="C21" s="114" t="s">
        <v>395</v>
      </c>
      <c r="D21" s="161">
        <v>-4.9899991607423883E-3</v>
      </c>
      <c r="E21" s="161">
        <v>-4.9899991607423883E-3</v>
      </c>
      <c r="F21" s="161">
        <v>-0.91612984591802105</v>
      </c>
      <c r="G21" s="161">
        <v>9.749998360167992E-3</v>
      </c>
      <c r="H21" s="161">
        <v>0</v>
      </c>
      <c r="I21" s="161">
        <v>0</v>
      </c>
      <c r="J21" s="161">
        <v>0</v>
      </c>
      <c r="K21" s="161">
        <v>45.739992307085537</v>
      </c>
      <c r="L21" s="161">
        <v>3</v>
      </c>
      <c r="M21" s="188"/>
    </row>
    <row r="22" spans="1:13" s="86" customFormat="1" ht="15" customHeight="1" x14ac:dyDescent="0.2">
      <c r="A22" s="96" t="str">
        <f>'1. Tuloslaskelma'!A18</f>
        <v>0947118-3</v>
      </c>
      <c r="B22" s="230">
        <v>4</v>
      </c>
      <c r="C22" s="114" t="s">
        <v>531</v>
      </c>
      <c r="D22" s="161">
        <v>-0.41673992990937525</v>
      </c>
      <c r="E22" s="161">
        <v>-0.41673992990937525</v>
      </c>
      <c r="F22" s="161">
        <v>708.82089078488434</v>
      </c>
      <c r="G22" s="161">
        <v>-264.10508558071331</v>
      </c>
      <c r="H22" s="161">
        <v>26.961635465378436</v>
      </c>
      <c r="I22" s="161">
        <v>0</v>
      </c>
      <c r="J22" s="161">
        <v>0</v>
      </c>
      <c r="K22" s="161">
        <v>12797.053847690049</v>
      </c>
      <c r="L22" s="161">
        <v>4</v>
      </c>
      <c r="M22" s="188"/>
    </row>
    <row r="23" spans="1:13" s="86" customFormat="1" ht="15" customHeight="1" x14ac:dyDescent="0.2">
      <c r="A23" s="96" t="str">
        <f>'1. Tuloslaskelma'!A19</f>
        <v>0196741-6</v>
      </c>
      <c r="B23" s="230">
        <v>5</v>
      </c>
      <c r="C23" s="282" t="s">
        <v>532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5</v>
      </c>
      <c r="M23" s="188"/>
    </row>
    <row r="24" spans="1:13" s="86" customFormat="1" ht="15" customHeight="1" x14ac:dyDescent="0.2">
      <c r="A24" s="96" t="str">
        <f>'1. Tuloslaskelma'!A20</f>
        <v>0196826-7</v>
      </c>
      <c r="B24" s="230">
        <v>6</v>
      </c>
      <c r="C24" s="282" t="s">
        <v>533</v>
      </c>
      <c r="D24" s="161">
        <v>378.38793635971757</v>
      </c>
      <c r="E24" s="161">
        <v>352.63794069055592</v>
      </c>
      <c r="F24" s="161">
        <v>-115.13998063484539</v>
      </c>
      <c r="G24" s="161">
        <v>-177.55897013672501</v>
      </c>
      <c r="H24" s="161">
        <v>1.2369997919515701</v>
      </c>
      <c r="I24" s="161">
        <v>0</v>
      </c>
      <c r="J24" s="161">
        <v>78.919986726611072</v>
      </c>
      <c r="K24" s="161">
        <v>2923.7495082606329</v>
      </c>
      <c r="L24" s="161">
        <v>6</v>
      </c>
      <c r="M24" s="188"/>
    </row>
    <row r="25" spans="1:13" s="86" customFormat="1" ht="15" customHeight="1" x14ac:dyDescent="0.2">
      <c r="A25" s="96" t="str">
        <f>'1. Tuloslaskelma'!A21</f>
        <v>0944524-1</v>
      </c>
      <c r="B25" s="230">
        <v>7</v>
      </c>
      <c r="C25" s="282" t="s">
        <v>534</v>
      </c>
      <c r="D25" s="161">
        <v>45.09999241472579</v>
      </c>
      <c r="E25" s="161">
        <v>62.096989556036085</v>
      </c>
      <c r="F25" s="161">
        <v>4.1559993010110947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7</v>
      </c>
      <c r="M25" s="188"/>
    </row>
    <row r="26" spans="1:13" s="86" customFormat="1" ht="15" customHeight="1" x14ac:dyDescent="0.2">
      <c r="A26" s="96" t="str">
        <f>'1. Tuloslaskelma'!A22</f>
        <v>1614120-3</v>
      </c>
      <c r="B26" s="230">
        <v>8</v>
      </c>
      <c r="C26" s="282" t="s">
        <v>396</v>
      </c>
      <c r="D26" s="161">
        <v>14480.728314516331</v>
      </c>
      <c r="E26" s="161">
        <v>14404.839747279872</v>
      </c>
      <c r="F26" s="161">
        <v>1218.3555550873059</v>
      </c>
      <c r="G26" s="161">
        <v>-2839.8409223730441</v>
      </c>
      <c r="H26" s="161">
        <v>-2008.1516022531457</v>
      </c>
      <c r="I26" s="161">
        <v>-1942.7758832485526</v>
      </c>
      <c r="J26" s="161">
        <v>3516.8799685032509</v>
      </c>
      <c r="K26" s="161">
        <v>30331.087448677295</v>
      </c>
      <c r="L26" s="161">
        <v>8</v>
      </c>
      <c r="M26" s="188"/>
    </row>
    <row r="27" spans="1:13" s="86" customFormat="1" ht="15" customHeight="1" x14ac:dyDescent="0.2">
      <c r="A27" s="96" t="str">
        <f>'1. Tuloslaskelma'!A23</f>
        <v>1645428-5</v>
      </c>
      <c r="B27" s="230">
        <v>9</v>
      </c>
      <c r="C27" s="282" t="s">
        <v>535</v>
      </c>
      <c r="D27" s="165">
        <v>42.162992908693653</v>
      </c>
      <c r="E27" s="161">
        <v>42.623992831159029</v>
      </c>
      <c r="F27" s="161">
        <v>-32.140994594272762</v>
      </c>
      <c r="G27" s="161">
        <v>-23.602996030261039</v>
      </c>
      <c r="H27" s="161">
        <v>0</v>
      </c>
      <c r="I27" s="161">
        <v>0</v>
      </c>
      <c r="J27" s="161">
        <v>0</v>
      </c>
      <c r="K27" s="161">
        <v>0</v>
      </c>
      <c r="L27" s="161">
        <v>9</v>
      </c>
      <c r="M27" s="188"/>
    </row>
    <row r="28" spans="1:13" s="86" customFormat="1" ht="15" customHeight="1" x14ac:dyDescent="0.2">
      <c r="A28" s="96" t="str">
        <f>'1. Tuloslaskelma'!A24</f>
        <v>0117107-1</v>
      </c>
      <c r="B28" s="230">
        <v>10</v>
      </c>
      <c r="C28" s="282" t="s">
        <v>536</v>
      </c>
      <c r="D28" s="161">
        <v>21886.932328882234</v>
      </c>
      <c r="E28" s="161">
        <v>21885.464329129136</v>
      </c>
      <c r="F28" s="161">
        <v>-31267.512301181941</v>
      </c>
      <c r="G28" s="161">
        <v>-321.56571591652897</v>
      </c>
      <c r="H28" s="161">
        <v>8321.8796603603168</v>
      </c>
      <c r="I28" s="161">
        <v>-2045.7253759336909</v>
      </c>
      <c r="J28" s="161">
        <v>28.427995218754429</v>
      </c>
      <c r="K28" s="161">
        <v>9898.9753351118652</v>
      </c>
      <c r="L28" s="161">
        <v>10</v>
      </c>
      <c r="M28" s="188"/>
    </row>
    <row r="29" spans="1:13" s="86" customFormat="1" ht="15" customHeight="1" x14ac:dyDescent="0.2">
      <c r="A29" s="96" t="str">
        <f>'1. Tuloslaskelma'!A25</f>
        <v>0200030-3</v>
      </c>
      <c r="B29" s="230">
        <v>11</v>
      </c>
      <c r="C29" s="282" t="s">
        <v>537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11</v>
      </c>
      <c r="M29" s="188"/>
    </row>
    <row r="30" spans="1:13" s="86" customFormat="1" ht="15" customHeight="1" x14ac:dyDescent="0.2">
      <c r="A30" s="96" t="str">
        <f>'1. Tuloslaskelma'!A26</f>
        <v>0149782-1</v>
      </c>
      <c r="B30" s="230">
        <v>12</v>
      </c>
      <c r="C30" s="282" t="s">
        <v>538</v>
      </c>
      <c r="D30" s="165">
        <v>1020.2408284078106</v>
      </c>
      <c r="E30" s="161">
        <v>1006.2948307533591</v>
      </c>
      <c r="F30" s="161">
        <v>-1265.5287871533374</v>
      </c>
      <c r="G30" s="161">
        <v>-82.039986201864835</v>
      </c>
      <c r="H30" s="161">
        <v>487.88691794331089</v>
      </c>
      <c r="I30" s="161">
        <v>-215.33396378342712</v>
      </c>
      <c r="J30" s="161">
        <v>182.27496934355082</v>
      </c>
      <c r="K30" s="161">
        <v>103.63398257001535</v>
      </c>
      <c r="L30" s="161">
        <v>12</v>
      </c>
      <c r="M30" s="188"/>
    </row>
    <row r="31" spans="1:13" s="86" customFormat="1" ht="15" customHeight="1" x14ac:dyDescent="0.2">
      <c r="A31" s="96" t="str">
        <f>'1. Tuloslaskelma'!A27</f>
        <v>0146905-4</v>
      </c>
      <c r="B31" s="230">
        <v>13</v>
      </c>
      <c r="C31" s="282" t="s">
        <v>539</v>
      </c>
      <c r="D31" s="161">
        <v>3.9345193382613504</v>
      </c>
      <c r="E31" s="161">
        <v>3.9345193382613504</v>
      </c>
      <c r="F31" s="161">
        <v>-15.788582689525718</v>
      </c>
      <c r="G31" s="161">
        <v>-44.139010922364193</v>
      </c>
      <c r="H31" s="161">
        <v>0</v>
      </c>
      <c r="I31" s="161">
        <v>0</v>
      </c>
      <c r="J31" s="161">
        <v>0</v>
      </c>
      <c r="K31" s="161">
        <v>222.0360418161539</v>
      </c>
      <c r="L31" s="161">
        <v>13</v>
      </c>
      <c r="M31" s="188"/>
    </row>
    <row r="32" spans="1:13" s="86" customFormat="1" ht="15" customHeight="1" x14ac:dyDescent="0.2">
      <c r="A32" s="96" t="str">
        <f>'1. Tuloslaskelma'!A28</f>
        <v>0145065-2</v>
      </c>
      <c r="B32" s="230">
        <v>14</v>
      </c>
      <c r="C32" s="282" t="s">
        <v>540</v>
      </c>
      <c r="D32" s="161">
        <v>2562.5715690064012</v>
      </c>
      <c r="E32" s="161">
        <v>2773.2415335742567</v>
      </c>
      <c r="F32" s="161">
        <v>-2446.1795885821271</v>
      </c>
      <c r="G32" s="161">
        <v>-855.28985615057252</v>
      </c>
      <c r="H32" s="161">
        <v>-436.41992659943753</v>
      </c>
      <c r="I32" s="161">
        <v>31.369994723945638</v>
      </c>
      <c r="J32" s="161">
        <v>924.19184456208995</v>
      </c>
      <c r="K32" s="161">
        <v>3807.8201595706228</v>
      </c>
      <c r="L32" s="161">
        <v>14</v>
      </c>
      <c r="M32" s="188"/>
    </row>
    <row r="33" spans="1:16" s="86" customFormat="1" ht="15" customHeight="1" x14ac:dyDescent="0.2">
      <c r="A33" s="96" t="str">
        <f>'1. Tuloslaskelma'!A29</f>
        <v>0117081-0</v>
      </c>
      <c r="B33" s="230">
        <v>15</v>
      </c>
      <c r="C33" s="282" t="s">
        <v>815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15</v>
      </c>
      <c r="M33" s="188"/>
    </row>
    <row r="34" spans="1:16" s="86" customFormat="1" ht="15" customHeight="1" x14ac:dyDescent="0.2">
      <c r="A34" s="96" t="str">
        <f>'1. Tuloslaskelma'!A30</f>
        <v>0211695-5</v>
      </c>
      <c r="B34" s="230">
        <v>16</v>
      </c>
      <c r="C34" s="114" t="s">
        <v>541</v>
      </c>
      <c r="D34" s="161">
        <v>124.80970900851383</v>
      </c>
      <c r="E34" s="161">
        <v>124.80970900851383</v>
      </c>
      <c r="F34" s="161">
        <v>-230.15083129140888</v>
      </c>
      <c r="G34" s="161">
        <v>-16.205763429163909</v>
      </c>
      <c r="H34" s="161">
        <v>51.637859710232505</v>
      </c>
      <c r="I34" s="161">
        <v>-49.923883909284775</v>
      </c>
      <c r="J34" s="161">
        <v>0</v>
      </c>
      <c r="K34" s="161">
        <v>1112.011812973039</v>
      </c>
      <c r="L34" s="161">
        <v>16</v>
      </c>
      <c r="M34" s="188"/>
    </row>
    <row r="35" spans="1:16" s="86" customFormat="1" ht="15" customHeight="1" x14ac:dyDescent="0.2">
      <c r="A35" s="105" t="s">
        <v>1664</v>
      </c>
      <c r="B35" s="230">
        <v>17</v>
      </c>
      <c r="C35" s="114" t="s">
        <v>1661</v>
      </c>
      <c r="D35" s="161">
        <v>137.05971694821039</v>
      </c>
      <c r="E35" s="161">
        <v>134.45971738549895</v>
      </c>
      <c r="F35" s="161">
        <v>-427.45709810687714</v>
      </c>
      <c r="G35" s="161">
        <v>-68.651128453709063</v>
      </c>
      <c r="H35" s="161">
        <v>0</v>
      </c>
      <c r="I35" s="161">
        <v>0</v>
      </c>
      <c r="J35" s="161">
        <v>2.5999995627114649</v>
      </c>
      <c r="K35" s="161">
        <v>1062.0998213676335</v>
      </c>
      <c r="L35" s="161">
        <v>17</v>
      </c>
      <c r="M35" s="188"/>
    </row>
    <row r="36" spans="1:16" s="86" customFormat="1" ht="15" customHeight="1" x14ac:dyDescent="0.2">
      <c r="A36" s="96" t="str">
        <f>'1. Tuloslaskelma'!A32</f>
        <v>1458359-3</v>
      </c>
      <c r="B36" s="230">
        <v>18</v>
      </c>
      <c r="C36" s="114" t="s">
        <v>55</v>
      </c>
      <c r="D36" s="161">
        <v>35377.87077986927</v>
      </c>
      <c r="E36" s="161">
        <v>35643.979325113025</v>
      </c>
      <c r="F36" s="161">
        <v>-4813.318650457918</v>
      </c>
      <c r="G36" s="161">
        <v>-4516.0007804631932</v>
      </c>
      <c r="H36" s="161">
        <v>-11547.921497779029</v>
      </c>
      <c r="I36" s="161">
        <v>-10493.761005076094</v>
      </c>
      <c r="J36" s="161">
        <v>4243.2159063423151</v>
      </c>
      <c r="K36" s="161">
        <v>39756.259313477181</v>
      </c>
      <c r="L36" s="161">
        <v>18</v>
      </c>
      <c r="M36" s="188"/>
    </row>
    <row r="37" spans="1:16" s="86" customFormat="1" ht="15" customHeight="1" x14ac:dyDescent="0.2">
      <c r="A37" s="96" t="str">
        <f>'1. Tuloslaskelma'!A33</f>
        <v>0211034-2</v>
      </c>
      <c r="B37" s="230">
        <v>19</v>
      </c>
      <c r="C37" s="114" t="s">
        <v>542</v>
      </c>
      <c r="D37" s="161">
        <v>45214.465335472829</v>
      </c>
      <c r="E37" s="161">
        <v>45443.691320516693</v>
      </c>
      <c r="F37" s="161">
        <v>-34631.278297477111</v>
      </c>
      <c r="G37" s="161">
        <v>-13419.627437026689</v>
      </c>
      <c r="H37" s="161">
        <v>4374.4421842716383</v>
      </c>
      <c r="I37" s="161">
        <v>-3864.8884099724323</v>
      </c>
      <c r="J37" s="161">
        <v>1563.2979217873738</v>
      </c>
      <c r="K37" s="161">
        <v>21931.665311358687</v>
      </c>
      <c r="L37" s="161">
        <v>19</v>
      </c>
      <c r="M37" s="188"/>
    </row>
    <row r="38" spans="1:16" s="86" customFormat="1" ht="15" customHeight="1" x14ac:dyDescent="0.2">
      <c r="A38" s="96" t="str">
        <f>'1. Tuloslaskelma'!A34</f>
        <v>0116717-9</v>
      </c>
      <c r="B38" s="230">
        <v>20</v>
      </c>
      <c r="C38" s="114" t="s">
        <v>543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20</v>
      </c>
      <c r="M38" s="188"/>
    </row>
    <row r="39" spans="1:16" s="86" customFormat="1" ht="15" customHeight="1" x14ac:dyDescent="0.2">
      <c r="A39" s="96" t="str">
        <f>'1. Tuloslaskelma'!A35</f>
        <v>0145082-0</v>
      </c>
      <c r="B39" s="230">
        <v>21</v>
      </c>
      <c r="C39" s="114" t="s">
        <v>544</v>
      </c>
      <c r="D39" s="161">
        <v>1692.9474752666745</v>
      </c>
      <c r="E39" s="161">
        <v>1692.9474752666745</v>
      </c>
      <c r="F39" s="161">
        <v>-1348.3184932291085</v>
      </c>
      <c r="G39" s="161">
        <v>-566.97661464137889</v>
      </c>
      <c r="H39" s="161">
        <v>-36.66583383324943</v>
      </c>
      <c r="I39" s="161">
        <v>-36.771833815421516</v>
      </c>
      <c r="J39" s="161">
        <v>0</v>
      </c>
      <c r="K39" s="161">
        <v>2259.1236200426829</v>
      </c>
      <c r="L39" s="161">
        <v>21</v>
      </c>
      <c r="M39" s="188"/>
    </row>
    <row r="40" spans="1:16" s="73" customFormat="1" ht="15" customHeight="1" x14ac:dyDescent="0.2">
      <c r="A40" s="284"/>
      <c r="B40" s="312"/>
      <c r="C40" s="116" t="s">
        <v>1726</v>
      </c>
      <c r="D40" s="167">
        <v>123024.21650881213</v>
      </c>
      <c r="E40" s="167">
        <v>123629.11344067266</v>
      </c>
      <c r="F40" s="167">
        <v>-74855.403837609818</v>
      </c>
      <c r="G40" s="167">
        <v>-23302.448069356371</v>
      </c>
      <c r="H40" s="167">
        <v>-765.76090281316499</v>
      </c>
      <c r="I40" s="167">
        <v>-18617.794361017648</v>
      </c>
      <c r="J40" s="167">
        <v>10547.0555908278</v>
      </c>
      <c r="K40" s="167">
        <v>126410.28116847687</v>
      </c>
      <c r="L40" s="168"/>
      <c r="M40" s="380"/>
    </row>
    <row r="41" spans="1:16" s="89" customFormat="1" ht="15" customHeight="1" x14ac:dyDescent="0.2">
      <c r="A41" s="287"/>
      <c r="B41" s="364"/>
      <c r="C41" s="117" t="s">
        <v>1727</v>
      </c>
      <c r="D41" s="381"/>
      <c r="E41" s="381"/>
      <c r="F41" s="381"/>
      <c r="G41" s="381"/>
      <c r="H41" s="381"/>
      <c r="I41" s="381"/>
      <c r="J41" s="381"/>
      <c r="K41" s="381"/>
      <c r="L41" s="382"/>
      <c r="M41" s="290"/>
    </row>
    <row r="42" spans="1:16" s="86" customFormat="1" ht="15" customHeight="1" x14ac:dyDescent="0.2">
      <c r="A42" s="367" t="s">
        <v>1172</v>
      </c>
      <c r="B42" s="230">
        <v>22</v>
      </c>
      <c r="C42" s="114" t="s">
        <v>1435</v>
      </c>
      <c r="D42" s="161">
        <v>2067.4901522731175</v>
      </c>
      <c r="E42" s="161">
        <v>2074.3361511217031</v>
      </c>
      <c r="F42" s="161">
        <v>-9136.7892933023522</v>
      </c>
      <c r="G42" s="161">
        <v>-161.64068281398872</v>
      </c>
      <c r="H42" s="161">
        <v>0</v>
      </c>
      <c r="I42" s="161">
        <v>0</v>
      </c>
      <c r="J42" s="161">
        <v>0</v>
      </c>
      <c r="K42" s="161">
        <v>2872.9934267971921</v>
      </c>
      <c r="L42" s="161">
        <v>22</v>
      </c>
      <c r="M42" s="188"/>
    </row>
    <row r="43" spans="1:16" s="86" customFormat="1" ht="15" customHeight="1" x14ac:dyDescent="0.2">
      <c r="A43" s="188"/>
      <c r="B43" s="163"/>
      <c r="C43" s="114" t="s">
        <v>170</v>
      </c>
      <c r="D43" s="161"/>
      <c r="E43" s="161"/>
      <c r="F43" s="161"/>
      <c r="G43" s="161"/>
      <c r="H43" s="161"/>
      <c r="I43" s="161"/>
      <c r="J43" s="161"/>
      <c r="K43" s="161"/>
      <c r="L43" s="162"/>
      <c r="M43" s="188"/>
    </row>
    <row r="44" spans="1:16" s="86" customFormat="1" ht="15" customHeight="1" x14ac:dyDescent="0.2">
      <c r="A44" s="188"/>
      <c r="B44" s="163"/>
      <c r="C44" s="119" t="s">
        <v>171</v>
      </c>
      <c r="D44" s="161"/>
      <c r="E44" s="161"/>
      <c r="F44" s="161"/>
      <c r="G44" s="161"/>
      <c r="H44" s="161"/>
      <c r="I44" s="161"/>
      <c r="J44" s="161"/>
      <c r="K44" s="161"/>
      <c r="L44" s="162"/>
      <c r="M44" s="188"/>
    </row>
    <row r="45" spans="1:16" s="73" customFormat="1" ht="15" customHeight="1" x14ac:dyDescent="0.2">
      <c r="A45" s="380"/>
      <c r="B45" s="383"/>
      <c r="C45" s="116" t="s">
        <v>1726</v>
      </c>
      <c r="D45" s="167">
        <v>125091.70666108525</v>
      </c>
      <c r="E45" s="167">
        <v>125703.44959179437</v>
      </c>
      <c r="F45" s="167">
        <v>-83992.193130912172</v>
      </c>
      <c r="G45" s="167">
        <v>-23464.088752170359</v>
      </c>
      <c r="H45" s="167">
        <v>-765.76090281316499</v>
      </c>
      <c r="I45" s="167">
        <v>-18617.794361017648</v>
      </c>
      <c r="J45" s="167">
        <v>10547.0555908278</v>
      </c>
      <c r="K45" s="167">
        <v>129283.27459527407</v>
      </c>
      <c r="L45" s="383"/>
      <c r="M45" s="380"/>
    </row>
    <row r="46" spans="1:16" s="86" customFormat="1" ht="15" customHeight="1" x14ac:dyDescent="0.2">
      <c r="A46" s="188"/>
      <c r="B46" s="383"/>
      <c r="C46" s="117" t="s">
        <v>1727</v>
      </c>
      <c r="D46" s="188"/>
      <c r="E46" s="188"/>
      <c r="F46" s="188"/>
      <c r="G46" s="188"/>
      <c r="H46" s="188"/>
      <c r="I46" s="188"/>
      <c r="J46" s="188"/>
      <c r="K46" s="188"/>
      <c r="L46" s="383"/>
      <c r="M46" s="188"/>
    </row>
    <row r="47" spans="1:16" ht="12.95" customHeight="1" x14ac:dyDescent="0.2">
      <c r="A47" s="141"/>
      <c r="B47" s="337"/>
      <c r="C47" s="141"/>
      <c r="D47" s="141"/>
      <c r="E47" s="141"/>
      <c r="F47" s="141"/>
      <c r="G47" s="141"/>
      <c r="H47" s="141"/>
      <c r="I47" s="141"/>
      <c r="J47" s="141"/>
      <c r="K47" s="198"/>
      <c r="L47" s="384"/>
      <c r="M47" s="198"/>
      <c r="N47" s="22"/>
      <c r="O47" s="22"/>
      <c r="P47" s="22"/>
    </row>
    <row r="48" spans="1:16" ht="12.95" customHeight="1" x14ac:dyDescent="0.2">
      <c r="A48" s="141"/>
      <c r="B48" s="278" t="s">
        <v>1699</v>
      </c>
      <c r="C48" s="141"/>
      <c r="D48" s="141"/>
      <c r="E48" s="141"/>
      <c r="F48" s="141"/>
      <c r="G48" s="141"/>
      <c r="H48" s="141"/>
      <c r="I48" s="141"/>
      <c r="J48" s="141"/>
      <c r="K48" s="198"/>
      <c r="L48" s="385"/>
      <c r="M48" s="198"/>
      <c r="N48" s="22"/>
      <c r="O48" s="22"/>
      <c r="P48" s="22"/>
    </row>
    <row r="49" spans="1:16" ht="25.5" customHeight="1" x14ac:dyDescent="0.2">
      <c r="A49" s="141"/>
      <c r="B49" s="442" t="s">
        <v>1781</v>
      </c>
      <c r="C49" s="443"/>
      <c r="D49" s="443"/>
      <c r="E49" s="443"/>
      <c r="F49" s="443"/>
      <c r="G49" s="443"/>
      <c r="H49" s="443"/>
      <c r="I49" s="141"/>
      <c r="J49" s="141"/>
      <c r="K49" s="198"/>
      <c r="L49" s="385"/>
      <c r="M49" s="198"/>
      <c r="N49" s="22"/>
      <c r="O49" s="22"/>
      <c r="P49" s="22"/>
    </row>
    <row r="50" spans="1:16" ht="12.95" customHeight="1" x14ac:dyDescent="0.2">
      <c r="A50" s="141"/>
      <c r="B50" s="295"/>
      <c r="C50" s="141"/>
      <c r="D50" s="141"/>
      <c r="E50" s="141"/>
      <c r="F50" s="141"/>
      <c r="G50" s="141"/>
      <c r="H50" s="141"/>
      <c r="I50" s="141"/>
      <c r="J50" s="141"/>
      <c r="K50" s="198"/>
      <c r="L50" s="385"/>
      <c r="M50" s="198"/>
      <c r="N50" s="22"/>
      <c r="O50" s="22"/>
      <c r="P50" s="22"/>
    </row>
    <row r="51" spans="1:16" x14ac:dyDescent="0.2">
      <c r="A51" s="141"/>
      <c r="B51" s="244"/>
      <c r="C51" s="141"/>
      <c r="D51" s="141"/>
      <c r="E51" s="141"/>
      <c r="F51" s="141"/>
      <c r="G51" s="141"/>
      <c r="H51" s="141"/>
      <c r="I51" s="141"/>
      <c r="J51" s="141"/>
      <c r="K51" s="141"/>
      <c r="L51" s="244"/>
      <c r="M51" s="141"/>
    </row>
  </sheetData>
  <mergeCells count="1">
    <mergeCell ref="B49:H49"/>
  </mergeCells>
  <phoneticPr fontId="0" type="noConversion"/>
  <pageMargins left="0.39370078740157483" right="0.39370078740157483" top="0.78740157480314965" bottom="0.39370078740157483" header="0.51181102362204722" footer="0.51181102362204722"/>
  <pageSetup paperSize="9" firstPageNumber="82" orientation="portrait" useFirstPageNumber="1" r:id="rId1"/>
  <headerFooter alignWithMargins="0">
    <oddHeader>&amp;C– &amp;P –&amp;RFinland 2010</oddHead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2"/>
  <dimension ref="A1:BN183"/>
  <sheetViews>
    <sheetView zoomScale="75" workbookViewId="0">
      <pane xSplit="3" ySplit="24" topLeftCell="D28" activePane="bottomRight" state="frozen"/>
      <selection activeCell="C10" sqref="C10"/>
      <selection pane="topRight" activeCell="C10" sqref="C10"/>
      <selection pane="bottomLeft" activeCell="C10" sqref="C10"/>
      <selection pane="bottomRight" activeCell="G52" sqref="G52"/>
    </sheetView>
  </sheetViews>
  <sheetFormatPr defaultRowHeight="12.75" x14ac:dyDescent="0.2"/>
  <cols>
    <col min="1" max="1" width="9.140625" style="31" hidden="1" customWidth="1"/>
    <col min="2" max="2" width="3.7109375" style="31" customWidth="1"/>
    <col min="3" max="3" width="20.5703125" customWidth="1"/>
    <col min="4" max="4" width="15.85546875" customWidth="1"/>
    <col min="5" max="5" width="14.5703125" customWidth="1"/>
    <col min="6" max="7" width="12.7109375" customWidth="1"/>
    <col min="8" max="9" width="14.7109375" customWidth="1"/>
    <col min="10" max="10" width="14" customWidth="1"/>
    <col min="11" max="12" width="14.7109375" customWidth="1"/>
    <col min="13" max="13" width="15.7109375" customWidth="1"/>
    <col min="14" max="14" width="16.42578125" customWidth="1"/>
    <col min="15" max="16" width="3.7109375" customWidth="1"/>
    <col min="17" max="17" width="20.7109375" customWidth="1"/>
    <col min="18" max="18" width="16.42578125" customWidth="1"/>
    <col min="19" max="19" width="20.85546875" customWidth="1"/>
    <col min="20" max="20" width="16.85546875" customWidth="1"/>
    <col min="21" max="21" width="17.85546875" customWidth="1"/>
    <col min="22" max="22" width="18.28515625" customWidth="1"/>
    <col min="23" max="23" width="20.42578125" customWidth="1"/>
    <col min="24" max="24" width="17.140625" customWidth="1"/>
    <col min="25" max="25" width="17.42578125" customWidth="1"/>
    <col min="26" max="26" width="15.7109375" customWidth="1"/>
    <col min="27" max="28" width="3.7109375" style="98" customWidth="1"/>
    <col min="29" max="29" width="19.140625" customWidth="1"/>
    <col min="30" max="30" width="13.42578125" customWidth="1"/>
    <col min="31" max="31" width="13.7109375" customWidth="1"/>
    <col min="32" max="34" width="12.7109375" customWidth="1"/>
    <col min="35" max="35" width="12.140625" customWidth="1"/>
    <col min="36" max="36" width="14.85546875" customWidth="1"/>
    <col min="37" max="40" width="12.7109375" customWidth="1"/>
    <col min="41" max="41" width="14.7109375" customWidth="1"/>
    <col min="42" max="43" width="3.7109375" customWidth="1"/>
    <col min="44" max="44" width="18.140625" customWidth="1"/>
    <col min="45" max="45" width="15.7109375" customWidth="1"/>
    <col min="46" max="46" width="14.42578125" customWidth="1"/>
    <col min="47" max="47" width="19.7109375" customWidth="1"/>
    <col min="48" max="53" width="15.7109375" customWidth="1"/>
    <col min="54" max="55" width="3.7109375" customWidth="1"/>
    <col min="56" max="56" width="18.140625" customWidth="1"/>
    <col min="57" max="65" width="15.7109375" customWidth="1"/>
    <col min="66" max="66" width="3.7109375" customWidth="1"/>
  </cols>
  <sheetData>
    <row r="1" spans="1:66" x14ac:dyDescent="0.2">
      <c r="A1" s="12"/>
      <c r="B1" s="14"/>
      <c r="C1" s="27" t="s">
        <v>1668</v>
      </c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  <c r="O1" s="9"/>
      <c r="P1" s="9"/>
      <c r="Q1" s="27" t="s">
        <v>1668</v>
      </c>
      <c r="R1" s="18"/>
      <c r="S1" s="18"/>
      <c r="T1" s="18"/>
      <c r="U1" s="18"/>
      <c r="V1" s="18"/>
      <c r="W1" s="18"/>
      <c r="X1" s="18"/>
      <c r="Y1" s="18"/>
      <c r="Z1" s="18"/>
      <c r="AA1" s="54"/>
      <c r="AB1" s="54"/>
      <c r="AC1" s="27" t="s">
        <v>1668</v>
      </c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25"/>
      <c r="AQ1" s="22"/>
      <c r="AR1" s="27" t="s">
        <v>1668</v>
      </c>
      <c r="AS1" s="18"/>
      <c r="AT1" s="18"/>
      <c r="AU1" s="18"/>
      <c r="AV1" s="18"/>
      <c r="AW1" s="18"/>
      <c r="AX1" s="18"/>
      <c r="AY1" s="18"/>
      <c r="AZ1" s="18"/>
      <c r="BA1" s="18"/>
      <c r="BB1" s="25"/>
      <c r="BC1" s="22"/>
      <c r="BD1" s="27" t="s">
        <v>1668</v>
      </c>
      <c r="BE1" s="18"/>
      <c r="BF1" s="18"/>
      <c r="BG1" s="18"/>
      <c r="BH1" s="18"/>
      <c r="BI1" s="18"/>
      <c r="BJ1" s="18"/>
      <c r="BK1" s="18"/>
      <c r="BL1" s="18"/>
      <c r="BM1" s="18"/>
      <c r="BN1" s="25"/>
    </row>
    <row r="2" spans="1:66" x14ac:dyDescent="0.2">
      <c r="A2" s="12"/>
      <c r="B2" s="14"/>
      <c r="C2" s="187" t="s">
        <v>1669</v>
      </c>
      <c r="D2" s="2"/>
      <c r="E2" s="2"/>
      <c r="F2" s="2"/>
      <c r="G2" s="19"/>
      <c r="H2" s="19"/>
      <c r="I2" s="19"/>
      <c r="J2" s="19"/>
      <c r="K2" s="19"/>
      <c r="L2" s="19"/>
      <c r="M2" s="19"/>
      <c r="N2" s="19"/>
      <c r="O2" s="9"/>
      <c r="P2" s="9"/>
      <c r="Q2" s="187" t="s">
        <v>1669</v>
      </c>
      <c r="R2" s="19"/>
      <c r="S2" s="19"/>
      <c r="T2" s="19"/>
      <c r="U2" s="19"/>
      <c r="V2" s="19"/>
      <c r="W2" s="19"/>
      <c r="X2" s="19"/>
      <c r="Y2" s="19"/>
      <c r="Z2" s="19"/>
      <c r="AA2" s="54"/>
      <c r="AB2" s="54"/>
      <c r="AC2" s="187" t="s">
        <v>1669</v>
      </c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5"/>
      <c r="AQ2" s="22"/>
      <c r="AR2" s="187" t="s">
        <v>1669</v>
      </c>
      <c r="AS2" s="19"/>
      <c r="AT2" s="19"/>
      <c r="AU2" s="19"/>
      <c r="AV2" s="19"/>
      <c r="AW2" s="19"/>
      <c r="AX2" s="19"/>
      <c r="AY2" s="19"/>
      <c r="AZ2" s="19"/>
      <c r="BA2" s="19"/>
      <c r="BB2" s="25"/>
      <c r="BC2" s="22"/>
      <c r="BD2" s="187" t="s">
        <v>1669</v>
      </c>
      <c r="BE2" s="19"/>
      <c r="BF2" s="19"/>
      <c r="BG2" s="19"/>
      <c r="BH2" s="19"/>
      <c r="BI2" s="19"/>
      <c r="BJ2" s="19"/>
      <c r="BK2" s="19"/>
      <c r="BL2" s="19"/>
      <c r="BM2" s="19"/>
      <c r="BN2" s="25"/>
    </row>
    <row r="3" spans="1:66" x14ac:dyDescent="0.2">
      <c r="A3" s="12"/>
      <c r="B3" s="14"/>
      <c r="C3" s="16"/>
      <c r="D3" s="192" t="s">
        <v>1670</v>
      </c>
      <c r="E3" s="173"/>
      <c r="F3" s="173"/>
      <c r="G3" s="173"/>
      <c r="H3" s="173"/>
      <c r="I3" s="173"/>
      <c r="J3" s="193"/>
      <c r="K3" s="194" t="s">
        <v>1671</v>
      </c>
      <c r="L3" s="195"/>
      <c r="M3" s="195"/>
      <c r="N3" s="195"/>
      <c r="O3" s="181"/>
      <c r="P3" s="181"/>
      <c r="Q3" s="27"/>
      <c r="R3" s="173" t="s">
        <v>1672</v>
      </c>
      <c r="S3" s="173"/>
      <c r="T3" s="173"/>
      <c r="U3" s="173"/>
      <c r="V3" s="173"/>
      <c r="W3" s="173"/>
      <c r="X3" s="173"/>
      <c r="Y3" s="173"/>
      <c r="Z3" s="173"/>
      <c r="AA3" s="196"/>
      <c r="AB3" s="196"/>
      <c r="AC3" s="27"/>
      <c r="AD3" s="173"/>
      <c r="AE3" s="173"/>
      <c r="AF3" s="173"/>
      <c r="AG3" s="173"/>
      <c r="AH3" s="173"/>
      <c r="AI3" s="173"/>
      <c r="AJ3" s="173"/>
      <c r="AK3" s="193"/>
      <c r="AL3" s="192" t="s">
        <v>1673</v>
      </c>
      <c r="AM3" s="173"/>
      <c r="AN3" s="173"/>
      <c r="AO3" s="173"/>
      <c r="AP3" s="197"/>
      <c r="AQ3" s="198"/>
      <c r="AR3" s="27"/>
      <c r="AS3" s="173"/>
      <c r="AT3" s="173"/>
      <c r="AU3" s="173"/>
      <c r="AV3" s="193"/>
      <c r="AW3" s="192" t="s">
        <v>1674</v>
      </c>
      <c r="AX3" s="173"/>
      <c r="AY3" s="173"/>
      <c r="AZ3" s="173"/>
      <c r="BA3" s="173"/>
      <c r="BB3" s="197"/>
      <c r="BC3" s="198"/>
      <c r="BD3" s="27"/>
      <c r="BE3" s="173"/>
      <c r="BF3" s="173"/>
      <c r="BG3" s="173"/>
      <c r="BH3" s="193"/>
      <c r="BI3" s="192" t="s">
        <v>1675</v>
      </c>
      <c r="BJ3" s="173"/>
      <c r="BK3" s="173"/>
      <c r="BL3" s="193"/>
      <c r="BM3" s="199" t="s">
        <v>32</v>
      </c>
      <c r="BN3" s="25"/>
    </row>
    <row r="4" spans="1:66" x14ac:dyDescent="0.2">
      <c r="A4" s="12"/>
      <c r="B4" s="14"/>
      <c r="C4" s="122" t="s">
        <v>37</v>
      </c>
      <c r="D4" s="199" t="s">
        <v>1660</v>
      </c>
      <c r="E4" s="199" t="s">
        <v>1659</v>
      </c>
      <c r="F4" s="199" t="s">
        <v>1658</v>
      </c>
      <c r="G4" s="199" t="s">
        <v>1657</v>
      </c>
      <c r="H4" s="199" t="s">
        <v>1656</v>
      </c>
      <c r="I4" s="199" t="s">
        <v>1655</v>
      </c>
      <c r="J4" s="199" t="s">
        <v>32</v>
      </c>
      <c r="K4" s="194" t="s">
        <v>1654</v>
      </c>
      <c r="L4" s="195"/>
      <c r="M4" s="195"/>
      <c r="N4" s="200"/>
      <c r="O4" s="181"/>
      <c r="P4" s="181"/>
      <c r="Q4" s="122" t="s">
        <v>37</v>
      </c>
      <c r="R4" s="194" t="s">
        <v>1731</v>
      </c>
      <c r="S4" s="195"/>
      <c r="T4" s="195"/>
      <c r="U4" s="195"/>
      <c r="V4" s="195" t="s">
        <v>1732</v>
      </c>
      <c r="W4" s="195"/>
      <c r="X4" s="200"/>
      <c r="Y4" s="194" t="s">
        <v>1653</v>
      </c>
      <c r="Z4" s="195"/>
      <c r="AA4" s="196"/>
      <c r="AB4" s="196"/>
      <c r="AC4" s="122" t="s">
        <v>37</v>
      </c>
      <c r="AD4" s="195"/>
      <c r="AE4" s="195"/>
      <c r="AF4" s="195"/>
      <c r="AG4" s="195"/>
      <c r="AH4" s="195"/>
      <c r="AI4" s="195"/>
      <c r="AJ4" s="199" t="s">
        <v>205</v>
      </c>
      <c r="AK4" s="199" t="s">
        <v>1652</v>
      </c>
      <c r="AL4" s="194" t="s">
        <v>1651</v>
      </c>
      <c r="AM4" s="195"/>
      <c r="AN4" s="200"/>
      <c r="AO4" s="199" t="s">
        <v>205</v>
      </c>
      <c r="AP4" s="174"/>
      <c r="AQ4" s="198"/>
      <c r="AR4" s="122" t="s">
        <v>37</v>
      </c>
      <c r="AS4" s="199" t="s">
        <v>1650</v>
      </c>
      <c r="AT4" s="199" t="s">
        <v>1649</v>
      </c>
      <c r="AU4" s="199" t="s">
        <v>1648</v>
      </c>
      <c r="AV4" s="199" t="s">
        <v>32</v>
      </c>
      <c r="AW4" s="194" t="s">
        <v>1676</v>
      </c>
      <c r="AX4" s="195"/>
      <c r="AY4" s="195"/>
      <c r="AZ4" s="195"/>
      <c r="BA4" s="195"/>
      <c r="BB4" s="197"/>
      <c r="BC4" s="198"/>
      <c r="BD4" s="122" t="s">
        <v>37</v>
      </c>
      <c r="BE4" s="199" t="s">
        <v>206</v>
      </c>
      <c r="BF4" s="199" t="s">
        <v>207</v>
      </c>
      <c r="BG4" s="199" t="s">
        <v>208</v>
      </c>
      <c r="BH4" s="199" t="s">
        <v>32</v>
      </c>
      <c r="BI4" s="199" t="s">
        <v>209</v>
      </c>
      <c r="BJ4" s="199" t="s">
        <v>210</v>
      </c>
      <c r="BK4" s="199" t="s">
        <v>211</v>
      </c>
      <c r="BL4" s="199" t="s">
        <v>32</v>
      </c>
      <c r="BM4" s="176" t="s">
        <v>212</v>
      </c>
      <c r="BN4" s="25"/>
    </row>
    <row r="5" spans="1:66" x14ac:dyDescent="0.2">
      <c r="A5" s="12"/>
      <c r="B5" s="14"/>
      <c r="C5" s="122" t="s">
        <v>40</v>
      </c>
      <c r="D5" s="176"/>
      <c r="E5" s="176"/>
      <c r="F5" s="176" t="s">
        <v>1647</v>
      </c>
      <c r="G5" s="176"/>
      <c r="H5" s="176" t="s">
        <v>1646</v>
      </c>
      <c r="I5" s="176"/>
      <c r="J5" s="176"/>
      <c r="K5" s="201" t="s">
        <v>1645</v>
      </c>
      <c r="L5" s="174"/>
      <c r="M5" s="197"/>
      <c r="N5" s="175"/>
      <c r="O5" s="181"/>
      <c r="P5" s="181"/>
      <c r="Q5" s="122" t="s">
        <v>40</v>
      </c>
      <c r="R5" s="174" t="s">
        <v>1677</v>
      </c>
      <c r="S5" s="178"/>
      <c r="T5" s="178"/>
      <c r="U5" s="178"/>
      <c r="V5" s="178"/>
      <c r="W5" s="178"/>
      <c r="X5" s="180"/>
      <c r="Y5" s="201" t="s">
        <v>1644</v>
      </c>
      <c r="Z5" s="178"/>
      <c r="AA5" s="196"/>
      <c r="AB5" s="196"/>
      <c r="AC5" s="122" t="s">
        <v>40</v>
      </c>
      <c r="AD5" s="178"/>
      <c r="AE5" s="178"/>
      <c r="AF5" s="178"/>
      <c r="AG5" s="178"/>
      <c r="AH5" s="178"/>
      <c r="AI5" s="178"/>
      <c r="AJ5" s="176" t="s">
        <v>1643</v>
      </c>
      <c r="AK5" s="176" t="s">
        <v>1604</v>
      </c>
      <c r="AL5" s="201" t="s">
        <v>1642</v>
      </c>
      <c r="AM5" s="178"/>
      <c r="AN5" s="180"/>
      <c r="AO5" s="176" t="s">
        <v>213</v>
      </c>
      <c r="AP5" s="174"/>
      <c r="AQ5" s="198"/>
      <c r="AR5" s="122" t="s">
        <v>40</v>
      </c>
      <c r="AS5" s="176" t="s">
        <v>1641</v>
      </c>
      <c r="AT5" s="176"/>
      <c r="AU5" s="176" t="s">
        <v>1640</v>
      </c>
      <c r="AV5" s="176" t="s">
        <v>214</v>
      </c>
      <c r="AW5" s="199" t="s">
        <v>1639</v>
      </c>
      <c r="AX5" s="199" t="s">
        <v>1638</v>
      </c>
      <c r="AY5" s="199" t="s">
        <v>1637</v>
      </c>
      <c r="AZ5" s="199" t="s">
        <v>1636</v>
      </c>
      <c r="BA5" s="199" t="s">
        <v>32</v>
      </c>
      <c r="BB5" s="174"/>
      <c r="BC5" s="198"/>
      <c r="BD5" s="122" t="s">
        <v>40</v>
      </c>
      <c r="BE5" s="176" t="s">
        <v>214</v>
      </c>
      <c r="BF5" s="176" t="s">
        <v>215</v>
      </c>
      <c r="BG5" s="176"/>
      <c r="BH5" s="176" t="s">
        <v>216</v>
      </c>
      <c r="BI5" s="176"/>
      <c r="BJ5" s="176" t="s">
        <v>217</v>
      </c>
      <c r="BK5" s="176"/>
      <c r="BL5" s="176" t="s">
        <v>218</v>
      </c>
      <c r="BM5" s="176"/>
      <c r="BN5" s="20"/>
    </row>
    <row r="6" spans="1:66" x14ac:dyDescent="0.2">
      <c r="A6" s="12"/>
      <c r="B6" s="14"/>
      <c r="C6" s="144" t="s">
        <v>42</v>
      </c>
      <c r="D6" s="130"/>
      <c r="E6" s="130"/>
      <c r="F6" s="130"/>
      <c r="G6" s="176"/>
      <c r="H6" s="176" t="s">
        <v>1635</v>
      </c>
      <c r="I6" s="176"/>
      <c r="J6" s="176"/>
      <c r="K6" s="199" t="s">
        <v>1634</v>
      </c>
      <c r="L6" s="199" t="s">
        <v>1633</v>
      </c>
      <c r="M6" s="199" t="s">
        <v>1633</v>
      </c>
      <c r="N6" s="199" t="s">
        <v>32</v>
      </c>
      <c r="O6" s="181"/>
      <c r="P6" s="181"/>
      <c r="Q6" s="144" t="s">
        <v>42</v>
      </c>
      <c r="R6" s="199" t="s">
        <v>1631</v>
      </c>
      <c r="S6" s="199" t="s">
        <v>1632</v>
      </c>
      <c r="T6" s="199" t="s">
        <v>1631</v>
      </c>
      <c r="U6" s="199" t="s">
        <v>1631</v>
      </c>
      <c r="V6" s="199" t="s">
        <v>1631</v>
      </c>
      <c r="W6" s="199" t="s">
        <v>1630</v>
      </c>
      <c r="X6" s="199" t="s">
        <v>32</v>
      </c>
      <c r="Y6" s="200" t="s">
        <v>1629</v>
      </c>
      <c r="Z6" s="199" t="s">
        <v>1628</v>
      </c>
      <c r="AA6" s="196"/>
      <c r="AB6" s="196"/>
      <c r="AC6" s="144" t="s">
        <v>42</v>
      </c>
      <c r="AD6" s="199" t="s">
        <v>1627</v>
      </c>
      <c r="AE6" s="199" t="s">
        <v>1626</v>
      </c>
      <c r="AF6" s="199" t="s">
        <v>4</v>
      </c>
      <c r="AG6" s="199" t="s">
        <v>1625</v>
      </c>
      <c r="AH6" s="199" t="s">
        <v>4</v>
      </c>
      <c r="AI6" s="125" t="s">
        <v>32</v>
      </c>
      <c r="AJ6" s="135"/>
      <c r="AK6" s="134"/>
      <c r="AL6" s="199" t="s">
        <v>1624</v>
      </c>
      <c r="AM6" s="199" t="s">
        <v>1623</v>
      </c>
      <c r="AN6" s="199" t="s">
        <v>32</v>
      </c>
      <c r="AO6" s="130"/>
      <c r="AP6" s="130"/>
      <c r="AQ6" s="198"/>
      <c r="AR6" s="144" t="s">
        <v>42</v>
      </c>
      <c r="AS6" s="130"/>
      <c r="AT6" s="176"/>
      <c r="AU6" s="176" t="s">
        <v>1622</v>
      </c>
      <c r="AV6" s="176"/>
      <c r="AW6" s="176" t="s">
        <v>1621</v>
      </c>
      <c r="AX6" s="174" t="s">
        <v>1620</v>
      </c>
      <c r="AY6" s="176"/>
      <c r="AZ6" s="176" t="s">
        <v>1619</v>
      </c>
      <c r="BA6" s="176"/>
      <c r="BB6" s="130"/>
      <c r="BC6" s="198"/>
      <c r="BD6" s="144" t="s">
        <v>42</v>
      </c>
      <c r="BE6" s="135"/>
      <c r="BF6" s="134"/>
      <c r="BG6" s="176"/>
      <c r="BH6" s="135"/>
      <c r="BI6" s="176"/>
      <c r="BJ6" s="176" t="s">
        <v>219</v>
      </c>
      <c r="BK6" s="176"/>
      <c r="BL6" s="176"/>
      <c r="BM6" s="134"/>
      <c r="BN6" s="21"/>
    </row>
    <row r="7" spans="1:66" x14ac:dyDescent="0.2">
      <c r="A7" s="12"/>
      <c r="B7" s="14"/>
      <c r="C7" s="3"/>
      <c r="D7" s="176" t="s">
        <v>1618</v>
      </c>
      <c r="E7" s="176" t="s">
        <v>1617</v>
      </c>
      <c r="F7" s="176" t="s">
        <v>1616</v>
      </c>
      <c r="G7" s="176" t="s">
        <v>1560</v>
      </c>
      <c r="H7" s="176" t="s">
        <v>1615</v>
      </c>
      <c r="I7" s="176" t="s">
        <v>1578</v>
      </c>
      <c r="J7" s="176" t="s">
        <v>105</v>
      </c>
      <c r="K7" s="176" t="s">
        <v>1614</v>
      </c>
      <c r="L7" s="176" t="s">
        <v>1612</v>
      </c>
      <c r="M7" s="176" t="s">
        <v>1613</v>
      </c>
      <c r="N7" s="176"/>
      <c r="O7" s="181"/>
      <c r="P7" s="181"/>
      <c r="Q7" s="122"/>
      <c r="R7" s="176" t="s">
        <v>1612</v>
      </c>
      <c r="S7" s="176" t="s">
        <v>1611</v>
      </c>
      <c r="T7" s="176" t="s">
        <v>1610</v>
      </c>
      <c r="U7" s="176" t="s">
        <v>1556</v>
      </c>
      <c r="V7" s="176" t="s">
        <v>1609</v>
      </c>
      <c r="W7" s="176" t="s">
        <v>1608</v>
      </c>
      <c r="X7" s="176"/>
      <c r="Y7" s="175" t="s">
        <v>1607</v>
      </c>
      <c r="Z7" s="176" t="s">
        <v>1606</v>
      </c>
      <c r="AA7" s="196"/>
      <c r="AB7" s="196"/>
      <c r="AC7" s="122"/>
      <c r="AD7" s="176" t="s">
        <v>220</v>
      </c>
      <c r="AE7" s="176" t="s">
        <v>214</v>
      </c>
      <c r="AF7" s="176" t="s">
        <v>1605</v>
      </c>
      <c r="AG7" s="176"/>
      <c r="AH7" s="176" t="s">
        <v>1604</v>
      </c>
      <c r="AI7" s="202"/>
      <c r="AJ7" s="176"/>
      <c r="AK7" s="176"/>
      <c r="AL7" s="176" t="s">
        <v>1603</v>
      </c>
      <c r="AM7" s="176"/>
      <c r="AN7" s="176"/>
      <c r="AO7" s="176"/>
      <c r="AP7" s="174"/>
      <c r="AQ7" s="198"/>
      <c r="AR7" s="122"/>
      <c r="AS7" s="176"/>
      <c r="AT7" s="176" t="s">
        <v>1602</v>
      </c>
      <c r="AU7" s="176" t="s">
        <v>1601</v>
      </c>
      <c r="AV7" s="176"/>
      <c r="AW7" s="135"/>
      <c r="AX7" s="198"/>
      <c r="AY7" s="135"/>
      <c r="AZ7" s="176" t="s">
        <v>1600</v>
      </c>
      <c r="BA7" s="198"/>
      <c r="BB7" s="174"/>
      <c r="BC7" s="198"/>
      <c r="BD7" s="122"/>
      <c r="BE7" s="176"/>
      <c r="BF7" s="176"/>
      <c r="BG7" s="176"/>
      <c r="BH7" s="176"/>
      <c r="BI7" s="176"/>
      <c r="BJ7" s="176"/>
      <c r="BK7" s="176"/>
      <c r="BL7" s="176"/>
      <c r="BM7" s="176"/>
      <c r="BN7" s="20"/>
    </row>
    <row r="8" spans="1:66" x14ac:dyDescent="0.2">
      <c r="A8" s="13"/>
      <c r="B8" s="14"/>
      <c r="C8" s="18"/>
      <c r="D8" s="176"/>
      <c r="E8" s="176"/>
      <c r="F8" s="176" t="s">
        <v>1599</v>
      </c>
      <c r="G8" s="176"/>
      <c r="H8" s="176" t="s">
        <v>1598</v>
      </c>
      <c r="I8" s="176"/>
      <c r="J8" s="176"/>
      <c r="K8" s="176"/>
      <c r="L8" s="176" t="s">
        <v>1597</v>
      </c>
      <c r="M8" s="176" t="s">
        <v>1597</v>
      </c>
      <c r="N8" s="176"/>
      <c r="O8" s="181"/>
      <c r="P8" s="181"/>
      <c r="Q8" s="179"/>
      <c r="R8" s="176" t="s">
        <v>1596</v>
      </c>
      <c r="S8" s="176" t="s">
        <v>1595</v>
      </c>
      <c r="T8" s="176"/>
      <c r="U8" s="176"/>
      <c r="V8" s="176" t="s">
        <v>1594</v>
      </c>
      <c r="W8" s="174" t="s">
        <v>1593</v>
      </c>
      <c r="X8" s="203" t="s">
        <v>1592</v>
      </c>
      <c r="Y8" s="204"/>
      <c r="Z8" s="175"/>
      <c r="AA8" s="196"/>
      <c r="AB8" s="196"/>
      <c r="AC8" s="179"/>
      <c r="AD8" s="176" t="s">
        <v>1591</v>
      </c>
      <c r="AE8" s="176" t="s">
        <v>1590</v>
      </c>
      <c r="AF8" s="176" t="s">
        <v>235</v>
      </c>
      <c r="AG8" s="176" t="s">
        <v>1589</v>
      </c>
      <c r="AH8" s="176" t="s">
        <v>235</v>
      </c>
      <c r="AI8" s="205" t="s">
        <v>105</v>
      </c>
      <c r="AJ8" s="176" t="s">
        <v>1588</v>
      </c>
      <c r="AK8" s="176" t="s">
        <v>1587</v>
      </c>
      <c r="AL8" s="176" t="s">
        <v>1586</v>
      </c>
      <c r="AM8" s="176" t="s">
        <v>1586</v>
      </c>
      <c r="AN8" s="176" t="s">
        <v>105</v>
      </c>
      <c r="AO8" s="176" t="s">
        <v>1585</v>
      </c>
      <c r="AP8" s="174"/>
      <c r="AQ8" s="198"/>
      <c r="AR8" s="179"/>
      <c r="AS8" s="176" t="s">
        <v>1584</v>
      </c>
      <c r="AT8" s="176"/>
      <c r="AU8" s="176" t="s">
        <v>1583</v>
      </c>
      <c r="AV8" s="176" t="s">
        <v>1582</v>
      </c>
      <c r="AW8" s="176" t="s">
        <v>1581</v>
      </c>
      <c r="AX8" s="176" t="s">
        <v>1580</v>
      </c>
      <c r="AY8" s="176" t="s">
        <v>1579</v>
      </c>
      <c r="AZ8" s="176" t="s">
        <v>1578</v>
      </c>
      <c r="BA8" s="176" t="s">
        <v>105</v>
      </c>
      <c r="BB8" s="174"/>
      <c r="BC8" s="198"/>
      <c r="BD8" s="179"/>
      <c r="BE8" s="176" t="s">
        <v>1371</v>
      </c>
      <c r="BF8" s="176" t="s">
        <v>1372</v>
      </c>
      <c r="BG8" s="176" t="s">
        <v>236</v>
      </c>
      <c r="BH8" s="176" t="s">
        <v>236</v>
      </c>
      <c r="BI8" s="176" t="s">
        <v>237</v>
      </c>
      <c r="BJ8" s="176" t="s">
        <v>238</v>
      </c>
      <c r="BK8" s="176" t="s">
        <v>235</v>
      </c>
      <c r="BL8" s="176" t="s">
        <v>128</v>
      </c>
      <c r="BM8" s="176" t="s">
        <v>239</v>
      </c>
      <c r="BN8" s="20"/>
    </row>
    <row r="9" spans="1:66" x14ac:dyDescent="0.2">
      <c r="A9" s="13"/>
      <c r="B9" s="14"/>
      <c r="C9" s="18"/>
      <c r="D9" s="176"/>
      <c r="E9" s="176"/>
      <c r="F9" s="176"/>
      <c r="G9" s="176"/>
      <c r="H9" s="176" t="s">
        <v>1577</v>
      </c>
      <c r="I9" s="176"/>
      <c r="J9" s="176"/>
      <c r="K9" s="176" t="s">
        <v>1576</v>
      </c>
      <c r="L9" s="176" t="s">
        <v>1575</v>
      </c>
      <c r="M9" s="176" t="s">
        <v>1575</v>
      </c>
      <c r="N9" s="176" t="s">
        <v>105</v>
      </c>
      <c r="O9" s="181"/>
      <c r="P9" s="181"/>
      <c r="Q9" s="179"/>
      <c r="R9" s="176"/>
      <c r="S9" s="176" t="s">
        <v>1574</v>
      </c>
      <c r="T9" s="176"/>
      <c r="U9" s="176"/>
      <c r="V9" s="176"/>
      <c r="W9" s="176" t="s">
        <v>1573</v>
      </c>
      <c r="X9" s="176"/>
      <c r="Y9" s="175"/>
      <c r="Z9" s="176"/>
      <c r="AA9" s="196"/>
      <c r="AB9" s="196"/>
      <c r="AC9" s="179"/>
      <c r="AD9" s="176" t="s">
        <v>1572</v>
      </c>
      <c r="AE9" s="176" t="s">
        <v>1571</v>
      </c>
      <c r="AF9" s="176" t="s">
        <v>1570</v>
      </c>
      <c r="AG9" s="176"/>
      <c r="AH9" s="176" t="s">
        <v>240</v>
      </c>
      <c r="AI9" s="202"/>
      <c r="AJ9" s="176" t="s">
        <v>241</v>
      </c>
      <c r="AK9" s="176" t="s">
        <v>117</v>
      </c>
      <c r="AL9" s="176" t="s">
        <v>1569</v>
      </c>
      <c r="AM9" s="176" t="s">
        <v>1568</v>
      </c>
      <c r="AN9" s="176"/>
      <c r="AO9" s="176" t="s">
        <v>1370</v>
      </c>
      <c r="AP9" s="174"/>
      <c r="AQ9" s="198"/>
      <c r="AR9" s="179"/>
      <c r="AS9" s="176" t="s">
        <v>1567</v>
      </c>
      <c r="AT9" s="176"/>
      <c r="AU9" s="176" t="s">
        <v>341</v>
      </c>
      <c r="AV9" s="176" t="s">
        <v>117</v>
      </c>
      <c r="AW9" s="176" t="s">
        <v>1566</v>
      </c>
      <c r="AX9" s="176" t="s">
        <v>1565</v>
      </c>
      <c r="AY9" s="176"/>
      <c r="AZ9" s="176" t="s">
        <v>1564</v>
      </c>
      <c r="BA9" s="176"/>
      <c r="BB9" s="174"/>
      <c r="BC9" s="198"/>
      <c r="BD9" s="179"/>
      <c r="BE9" s="176"/>
      <c r="BF9" s="176" t="s">
        <v>348</v>
      </c>
      <c r="BG9" s="176"/>
      <c r="BH9" s="176" t="s">
        <v>117</v>
      </c>
      <c r="BI9" s="176"/>
      <c r="BJ9" s="176" t="s">
        <v>242</v>
      </c>
      <c r="BK9" s="176" t="s">
        <v>243</v>
      </c>
      <c r="BL9" s="176" t="s">
        <v>117</v>
      </c>
      <c r="BM9" s="176" t="s">
        <v>117</v>
      </c>
      <c r="BN9" s="20"/>
    </row>
    <row r="10" spans="1:66" x14ac:dyDescent="0.2">
      <c r="A10" s="12"/>
      <c r="B10" s="14"/>
      <c r="C10" s="18"/>
      <c r="D10" s="206" t="s">
        <v>1563</v>
      </c>
      <c r="E10" s="206" t="s">
        <v>1562</v>
      </c>
      <c r="F10" s="206" t="s">
        <v>1561</v>
      </c>
      <c r="G10" s="206" t="s">
        <v>1560</v>
      </c>
      <c r="H10" s="176"/>
      <c r="I10" s="176"/>
      <c r="J10" s="176"/>
      <c r="K10" s="176" t="s">
        <v>1559</v>
      </c>
      <c r="L10" s="176" t="s">
        <v>1558</v>
      </c>
      <c r="M10" s="176" t="s">
        <v>1497</v>
      </c>
      <c r="N10" s="176"/>
      <c r="O10" s="181"/>
      <c r="P10" s="181"/>
      <c r="Q10" s="179"/>
      <c r="R10" s="176"/>
      <c r="S10" s="176" t="s">
        <v>1557</v>
      </c>
      <c r="T10" s="206"/>
      <c r="U10" s="206"/>
      <c r="V10" s="176"/>
      <c r="W10" s="176" t="s">
        <v>1556</v>
      </c>
      <c r="X10" s="176"/>
      <c r="Y10" s="207"/>
      <c r="Z10" s="176"/>
      <c r="AA10" s="196"/>
      <c r="AB10" s="196"/>
      <c r="AC10" s="179"/>
      <c r="AD10" s="176"/>
      <c r="AE10" s="176"/>
      <c r="AF10" s="176"/>
      <c r="AG10" s="176"/>
      <c r="AH10" s="176"/>
      <c r="AI10" s="205"/>
      <c r="AJ10" s="176"/>
      <c r="AK10" s="176"/>
      <c r="AL10" s="176"/>
      <c r="AM10" s="176"/>
      <c r="AN10" s="176"/>
      <c r="AO10" s="176"/>
      <c r="AP10" s="174"/>
      <c r="AQ10" s="198"/>
      <c r="AR10" s="179"/>
      <c r="AS10" s="176"/>
      <c r="AT10" s="176"/>
      <c r="AU10" s="206" t="s">
        <v>1555</v>
      </c>
      <c r="AV10" s="134"/>
      <c r="AW10" s="176"/>
      <c r="AX10" s="176"/>
      <c r="AY10" s="176"/>
      <c r="AZ10" s="176" t="s">
        <v>1554</v>
      </c>
      <c r="BA10" s="176"/>
      <c r="BB10" s="174"/>
      <c r="BC10" s="198"/>
      <c r="BD10" s="179"/>
      <c r="BE10" s="176"/>
      <c r="BF10" s="176"/>
      <c r="BG10" s="176"/>
      <c r="BH10" s="176"/>
      <c r="BI10" s="206"/>
      <c r="BJ10" s="176" t="s">
        <v>244</v>
      </c>
      <c r="BK10" s="176"/>
      <c r="BL10" s="176"/>
      <c r="BM10" s="176"/>
      <c r="BN10" s="20"/>
    </row>
    <row r="11" spans="1:66" x14ac:dyDescent="0.2">
      <c r="A11" s="12"/>
      <c r="B11" s="14"/>
      <c r="C11" s="18"/>
      <c r="D11" s="176"/>
      <c r="E11" s="176"/>
      <c r="F11" s="176"/>
      <c r="G11" s="176"/>
      <c r="H11" s="206" t="s">
        <v>1553</v>
      </c>
      <c r="I11" s="206" t="s">
        <v>1552</v>
      </c>
      <c r="J11" s="206" t="s">
        <v>141</v>
      </c>
      <c r="K11" s="176"/>
      <c r="L11" s="176" t="s">
        <v>1498</v>
      </c>
      <c r="M11" s="176"/>
      <c r="N11" s="176"/>
      <c r="O11" s="181"/>
      <c r="P11" s="181"/>
      <c r="Q11" s="179"/>
      <c r="R11" s="176" t="s">
        <v>1551</v>
      </c>
      <c r="S11" s="176" t="s">
        <v>1550</v>
      </c>
      <c r="T11" s="176" t="s">
        <v>1549</v>
      </c>
      <c r="U11" s="176" t="s">
        <v>1549</v>
      </c>
      <c r="V11" s="176" t="s">
        <v>1548</v>
      </c>
      <c r="W11" s="176" t="s">
        <v>1547</v>
      </c>
      <c r="X11" s="176" t="s">
        <v>105</v>
      </c>
      <c r="Y11" s="175" t="s">
        <v>1546</v>
      </c>
      <c r="Z11" s="176" t="s">
        <v>1545</v>
      </c>
      <c r="AA11" s="196"/>
      <c r="AB11" s="196"/>
      <c r="AC11" s="179"/>
      <c r="AD11" s="206" t="s">
        <v>1544</v>
      </c>
      <c r="AE11" s="206" t="s">
        <v>1543</v>
      </c>
      <c r="AF11" s="206" t="s">
        <v>1542</v>
      </c>
      <c r="AG11" s="206" t="s">
        <v>1541</v>
      </c>
      <c r="AH11" s="206" t="s">
        <v>146</v>
      </c>
      <c r="AI11" s="146" t="s">
        <v>141</v>
      </c>
      <c r="AJ11" s="206" t="s">
        <v>1540</v>
      </c>
      <c r="AK11" s="206" t="s">
        <v>141</v>
      </c>
      <c r="AL11" s="206" t="s">
        <v>1539</v>
      </c>
      <c r="AM11" s="206" t="s">
        <v>1538</v>
      </c>
      <c r="AN11" s="206" t="s">
        <v>141</v>
      </c>
      <c r="AO11" s="206" t="s">
        <v>1537</v>
      </c>
      <c r="AP11" s="208"/>
      <c r="AQ11" s="198"/>
      <c r="AR11" s="179"/>
      <c r="AS11" s="206"/>
      <c r="AT11" s="206" t="s">
        <v>1536</v>
      </c>
      <c r="AU11" s="206" t="s">
        <v>1535</v>
      </c>
      <c r="AV11" s="176"/>
      <c r="AW11" s="206" t="s">
        <v>1534</v>
      </c>
      <c r="AX11" s="206" t="s">
        <v>1533</v>
      </c>
      <c r="AY11" s="206" t="s">
        <v>1532</v>
      </c>
      <c r="AZ11" s="206" t="s">
        <v>1531</v>
      </c>
      <c r="BA11" s="206" t="s">
        <v>141</v>
      </c>
      <c r="BB11" s="208"/>
      <c r="BC11" s="198"/>
      <c r="BD11" s="179"/>
      <c r="BE11" s="206" t="s">
        <v>248</v>
      </c>
      <c r="BF11" s="206" t="s">
        <v>1418</v>
      </c>
      <c r="BG11" s="206" t="s">
        <v>146</v>
      </c>
      <c r="BH11" s="206" t="s">
        <v>249</v>
      </c>
      <c r="BI11" s="206" t="s">
        <v>250</v>
      </c>
      <c r="BJ11" s="206" t="s">
        <v>251</v>
      </c>
      <c r="BK11" s="206" t="s">
        <v>252</v>
      </c>
      <c r="BL11" s="206" t="s">
        <v>253</v>
      </c>
      <c r="BM11" s="206" t="s">
        <v>254</v>
      </c>
      <c r="BN11" s="33"/>
    </row>
    <row r="12" spans="1:66" x14ac:dyDescent="0.2">
      <c r="A12" s="12"/>
      <c r="B12" s="14"/>
      <c r="C12" s="18"/>
      <c r="D12" s="176"/>
      <c r="E12" s="176"/>
      <c r="F12" s="176"/>
      <c r="G12" s="176"/>
      <c r="H12" s="206" t="s">
        <v>1530</v>
      </c>
      <c r="I12" s="176"/>
      <c r="J12" s="176"/>
      <c r="K12" s="206" t="s">
        <v>1529</v>
      </c>
      <c r="L12" s="206" t="s">
        <v>1528</v>
      </c>
      <c r="M12" s="206" t="s">
        <v>1527</v>
      </c>
      <c r="N12" s="206" t="s">
        <v>141</v>
      </c>
      <c r="O12" s="181"/>
      <c r="P12" s="181"/>
      <c r="Q12" s="179"/>
      <c r="R12" s="176" t="s">
        <v>1526</v>
      </c>
      <c r="S12" s="176" t="s">
        <v>1525</v>
      </c>
      <c r="T12" s="176" t="s">
        <v>1524</v>
      </c>
      <c r="U12" s="176" t="s">
        <v>1497</v>
      </c>
      <c r="V12" s="176" t="s">
        <v>1523</v>
      </c>
      <c r="W12" s="176" t="s">
        <v>1522</v>
      </c>
      <c r="X12" s="206"/>
      <c r="Y12" s="175" t="s">
        <v>1521</v>
      </c>
      <c r="Z12" s="176" t="s">
        <v>1520</v>
      </c>
      <c r="AA12" s="196"/>
      <c r="AB12" s="196"/>
      <c r="AC12" s="179"/>
      <c r="AD12" s="206" t="s">
        <v>1519</v>
      </c>
      <c r="AE12" s="206" t="s">
        <v>1518</v>
      </c>
      <c r="AF12" s="176"/>
      <c r="AG12" s="176"/>
      <c r="AH12" s="206" t="s">
        <v>255</v>
      </c>
      <c r="AI12" s="202"/>
      <c r="AJ12" s="206" t="s">
        <v>1517</v>
      </c>
      <c r="AK12" s="206" t="s">
        <v>255</v>
      </c>
      <c r="AL12" s="176"/>
      <c r="AM12" s="176"/>
      <c r="AN12" s="176"/>
      <c r="AO12" s="208" t="s">
        <v>1516</v>
      </c>
      <c r="AP12" s="208"/>
      <c r="AQ12" s="198"/>
      <c r="AR12" s="179"/>
      <c r="AS12" s="206" t="s">
        <v>1412</v>
      </c>
      <c r="AT12" s="176"/>
      <c r="AU12" s="206" t="s">
        <v>1515</v>
      </c>
      <c r="AV12" s="206" t="s">
        <v>1514</v>
      </c>
      <c r="AW12" s="206" t="s">
        <v>1513</v>
      </c>
      <c r="AX12" s="206" t="s">
        <v>256</v>
      </c>
      <c r="AY12" s="206"/>
      <c r="AZ12" s="206" t="s">
        <v>1512</v>
      </c>
      <c r="BA12" s="176"/>
      <c r="BB12" s="208"/>
      <c r="BC12" s="198"/>
      <c r="BD12" s="179"/>
      <c r="BE12" s="206" t="s">
        <v>257</v>
      </c>
      <c r="BF12" s="206" t="s">
        <v>1419</v>
      </c>
      <c r="BG12" s="206" t="s">
        <v>256</v>
      </c>
      <c r="BH12" s="206" t="s">
        <v>256</v>
      </c>
      <c r="BI12" s="206" t="s">
        <v>258</v>
      </c>
      <c r="BJ12" s="206" t="s">
        <v>259</v>
      </c>
      <c r="BK12" s="206" t="s">
        <v>260</v>
      </c>
      <c r="BL12" s="206" t="s">
        <v>260</v>
      </c>
      <c r="BM12" s="176"/>
      <c r="BN12" s="33"/>
    </row>
    <row r="13" spans="1:66" x14ac:dyDescent="0.2">
      <c r="A13" s="12"/>
      <c r="B13" s="14"/>
      <c r="C13" s="18"/>
      <c r="D13" s="176"/>
      <c r="E13" s="176"/>
      <c r="F13" s="176"/>
      <c r="G13" s="176"/>
      <c r="H13" s="176"/>
      <c r="I13" s="176"/>
      <c r="J13" s="176"/>
      <c r="K13" s="206"/>
      <c r="L13" s="206" t="s">
        <v>1492</v>
      </c>
      <c r="M13" s="206" t="s">
        <v>1167</v>
      </c>
      <c r="N13" s="206"/>
      <c r="O13" s="181"/>
      <c r="P13" s="181"/>
      <c r="Q13" s="179"/>
      <c r="R13" s="176" t="s">
        <v>1498</v>
      </c>
      <c r="S13" s="176" t="s">
        <v>1511</v>
      </c>
      <c r="T13" s="206"/>
      <c r="U13" s="206"/>
      <c r="V13" s="206"/>
      <c r="W13" s="176" t="s">
        <v>1510</v>
      </c>
      <c r="X13" s="176"/>
      <c r="Y13" s="207"/>
      <c r="Z13" s="206"/>
      <c r="AA13" s="196"/>
      <c r="AB13" s="196"/>
      <c r="AC13" s="179"/>
      <c r="AD13" s="176"/>
      <c r="AE13" s="176"/>
      <c r="AF13" s="176"/>
      <c r="AG13" s="176"/>
      <c r="AH13" s="176"/>
      <c r="AI13" s="202"/>
      <c r="AJ13" s="176"/>
      <c r="AK13" s="176"/>
      <c r="AL13" s="176"/>
      <c r="AM13" s="176"/>
      <c r="AN13" s="176"/>
      <c r="AO13" s="208" t="s">
        <v>261</v>
      </c>
      <c r="AP13" s="208"/>
      <c r="AQ13" s="198"/>
      <c r="AR13" s="179"/>
      <c r="AS13" s="206" t="s">
        <v>615</v>
      </c>
      <c r="AT13" s="176"/>
      <c r="AU13" s="206" t="s">
        <v>1509</v>
      </c>
      <c r="AV13" s="176"/>
      <c r="AW13" s="176"/>
      <c r="AX13" s="176"/>
      <c r="AY13" s="176"/>
      <c r="AZ13" s="176"/>
      <c r="BA13" s="176"/>
      <c r="BB13" s="208"/>
      <c r="BC13" s="198"/>
      <c r="BD13" s="179"/>
      <c r="BE13" s="176"/>
      <c r="BF13" s="206" t="s">
        <v>1420</v>
      </c>
      <c r="BG13" s="176"/>
      <c r="BH13" s="176"/>
      <c r="BI13" s="176"/>
      <c r="BJ13" s="176"/>
      <c r="BK13" s="176"/>
      <c r="BL13" s="176"/>
      <c r="BM13" s="176"/>
      <c r="BN13" s="33"/>
    </row>
    <row r="14" spans="1:66" x14ac:dyDescent="0.2">
      <c r="B14" s="14"/>
      <c r="C14" s="24"/>
      <c r="D14" s="152"/>
      <c r="E14" s="152"/>
      <c r="F14" s="152"/>
      <c r="G14" s="152"/>
      <c r="H14" s="152"/>
      <c r="I14" s="152"/>
      <c r="J14" s="404" t="s">
        <v>1508</v>
      </c>
      <c r="K14" s="152"/>
      <c r="L14" s="152"/>
      <c r="M14" s="152"/>
      <c r="N14" s="404" t="s">
        <v>1507</v>
      </c>
      <c r="O14" s="181"/>
      <c r="P14" s="181"/>
      <c r="Q14" s="128"/>
      <c r="R14" s="152"/>
      <c r="S14" s="176" t="s">
        <v>1506</v>
      </c>
      <c r="T14" s="206"/>
      <c r="U14" s="152"/>
      <c r="V14" s="152"/>
      <c r="W14" s="176" t="s">
        <v>1505</v>
      </c>
      <c r="X14" s="153"/>
      <c r="Y14" s="151"/>
      <c r="Z14" s="152"/>
      <c r="AA14" s="196"/>
      <c r="AB14" s="196"/>
      <c r="AC14" s="128"/>
      <c r="AD14" s="152"/>
      <c r="AE14" s="152"/>
      <c r="AF14" s="152"/>
      <c r="AG14" s="152"/>
      <c r="AH14" s="152"/>
      <c r="AI14" s="404" t="s">
        <v>1504</v>
      </c>
      <c r="AJ14" s="152"/>
      <c r="AK14" s="404" t="s">
        <v>1503</v>
      </c>
      <c r="AL14" s="152"/>
      <c r="AM14" s="152"/>
      <c r="AN14" s="404" t="s">
        <v>1502</v>
      </c>
      <c r="AO14" s="155"/>
      <c r="AP14" s="155"/>
      <c r="AQ14" s="198"/>
      <c r="AR14" s="128"/>
      <c r="AS14" s="152"/>
      <c r="AT14" s="152"/>
      <c r="AU14" s="206" t="s">
        <v>1501</v>
      </c>
      <c r="AV14" s="404" t="s">
        <v>1500</v>
      </c>
      <c r="AW14" s="152"/>
      <c r="AX14" s="152"/>
      <c r="AY14" s="152"/>
      <c r="AZ14" s="152"/>
      <c r="BA14" s="404" t="s">
        <v>1499</v>
      </c>
      <c r="BB14" s="155"/>
      <c r="BC14" s="198"/>
      <c r="BD14" s="128"/>
      <c r="BE14" s="152"/>
      <c r="BF14" s="152"/>
      <c r="BG14" s="152"/>
      <c r="BH14" s="404" t="s">
        <v>758</v>
      </c>
      <c r="BI14" s="152"/>
      <c r="BJ14" s="152"/>
      <c r="BK14" s="152"/>
      <c r="BL14" s="404" t="s">
        <v>1060</v>
      </c>
      <c r="BM14" s="404" t="s">
        <v>759</v>
      </c>
      <c r="BN14" s="46"/>
    </row>
    <row r="15" spans="1:66" x14ac:dyDescent="0.2">
      <c r="B15" s="14"/>
      <c r="C15" s="24"/>
      <c r="D15" s="152"/>
      <c r="E15" s="152"/>
      <c r="F15" s="152"/>
      <c r="G15" s="152"/>
      <c r="H15" s="152"/>
      <c r="I15" s="152"/>
      <c r="J15" s="153"/>
      <c r="K15" s="152"/>
      <c r="L15" s="152"/>
      <c r="M15" s="152"/>
      <c r="N15" s="153"/>
      <c r="O15" s="181"/>
      <c r="P15" s="181"/>
      <c r="Q15" s="128"/>
      <c r="R15" s="152"/>
      <c r="S15" s="176" t="s">
        <v>1498</v>
      </c>
      <c r="T15" s="206"/>
      <c r="U15" s="152"/>
      <c r="V15" s="152"/>
      <c r="W15" s="176" t="s">
        <v>1497</v>
      </c>
      <c r="X15" s="153"/>
      <c r="Y15" s="151"/>
      <c r="Z15" s="152"/>
      <c r="AA15" s="196"/>
      <c r="AB15" s="196"/>
      <c r="AC15" s="128"/>
      <c r="AD15" s="152"/>
      <c r="AE15" s="152"/>
      <c r="AF15" s="152"/>
      <c r="AG15" s="152"/>
      <c r="AH15" s="152"/>
      <c r="AI15" s="153"/>
      <c r="AJ15" s="152"/>
      <c r="AK15" s="153"/>
      <c r="AL15" s="152"/>
      <c r="AM15" s="152"/>
      <c r="AN15" s="153"/>
      <c r="AO15" s="155"/>
      <c r="AP15" s="155"/>
      <c r="AQ15" s="198"/>
      <c r="AR15" s="128"/>
      <c r="AS15" s="152"/>
      <c r="AT15" s="152"/>
      <c r="AU15" s="206"/>
      <c r="AV15" s="153"/>
      <c r="AW15" s="152"/>
      <c r="AX15" s="152"/>
      <c r="AY15" s="152"/>
      <c r="AZ15" s="152"/>
      <c r="BA15" s="153"/>
      <c r="BB15" s="155"/>
      <c r="BC15" s="198"/>
      <c r="BD15" s="128"/>
      <c r="BE15" s="152"/>
      <c r="BF15" s="152"/>
      <c r="BG15" s="152"/>
      <c r="BH15" s="153"/>
      <c r="BI15" s="152"/>
      <c r="BJ15" s="152"/>
      <c r="BK15" s="152"/>
      <c r="BL15" s="153"/>
      <c r="BM15" s="153"/>
      <c r="BN15" s="46"/>
    </row>
    <row r="16" spans="1:66" x14ac:dyDescent="0.2">
      <c r="B16" s="14"/>
      <c r="C16" s="24"/>
      <c r="D16" s="152"/>
      <c r="E16" s="152"/>
      <c r="F16" s="152"/>
      <c r="G16" s="152"/>
      <c r="H16" s="152"/>
      <c r="I16" s="152"/>
      <c r="J16" s="153"/>
      <c r="K16" s="152"/>
      <c r="L16" s="152"/>
      <c r="M16" s="152"/>
      <c r="N16" s="153"/>
      <c r="O16" s="181"/>
      <c r="P16" s="181"/>
      <c r="Q16" s="128"/>
      <c r="R16" s="206" t="s">
        <v>1496</v>
      </c>
      <c r="S16" s="206" t="s">
        <v>247</v>
      </c>
      <c r="T16" s="206" t="s">
        <v>1495</v>
      </c>
      <c r="U16" s="206" t="s">
        <v>1494</v>
      </c>
      <c r="V16" s="206" t="s">
        <v>1494</v>
      </c>
      <c r="W16" s="206" t="s">
        <v>247</v>
      </c>
      <c r="X16" s="206" t="s">
        <v>141</v>
      </c>
      <c r="Y16" s="207" t="s">
        <v>1493</v>
      </c>
      <c r="Z16" s="206" t="s">
        <v>247</v>
      </c>
      <c r="AA16" s="196"/>
      <c r="AB16" s="196"/>
      <c r="AC16" s="128"/>
      <c r="AD16" s="152"/>
      <c r="AE16" s="152"/>
      <c r="AF16" s="152"/>
      <c r="AG16" s="152"/>
      <c r="AH16" s="152"/>
      <c r="AI16" s="153"/>
      <c r="AJ16" s="152"/>
      <c r="AK16" s="153"/>
      <c r="AL16" s="152"/>
      <c r="AM16" s="152"/>
      <c r="AN16" s="153"/>
      <c r="AO16" s="155"/>
      <c r="AP16" s="155"/>
      <c r="AQ16" s="198"/>
      <c r="AR16" s="128"/>
      <c r="AS16" s="152"/>
      <c r="AT16" s="152"/>
      <c r="AU16" s="206"/>
      <c r="AV16" s="153"/>
      <c r="AW16" s="152"/>
      <c r="AX16" s="152"/>
      <c r="AY16" s="152"/>
      <c r="AZ16" s="152"/>
      <c r="BA16" s="153"/>
      <c r="BB16" s="155"/>
      <c r="BC16" s="198"/>
      <c r="BD16" s="128"/>
      <c r="BE16" s="152"/>
      <c r="BF16" s="152"/>
      <c r="BG16" s="152"/>
      <c r="BH16" s="153"/>
      <c r="BI16" s="152"/>
      <c r="BJ16" s="152"/>
      <c r="BK16" s="152"/>
      <c r="BL16" s="153"/>
      <c r="BM16" s="153"/>
      <c r="BN16" s="46"/>
    </row>
    <row r="17" spans="1:66" x14ac:dyDescent="0.2">
      <c r="B17" s="14"/>
      <c r="C17" s="24"/>
      <c r="D17" s="152"/>
      <c r="E17" s="152"/>
      <c r="F17" s="152"/>
      <c r="G17" s="152"/>
      <c r="H17" s="152"/>
      <c r="I17" s="152"/>
      <c r="J17" s="153"/>
      <c r="K17" s="152"/>
      <c r="L17" s="152"/>
      <c r="M17" s="152"/>
      <c r="N17" s="153"/>
      <c r="O17" s="181"/>
      <c r="P17" s="181"/>
      <c r="Q17" s="128"/>
      <c r="R17" s="206" t="s">
        <v>1492</v>
      </c>
      <c r="S17" s="206" t="s">
        <v>1491</v>
      </c>
      <c r="T17" s="206" t="s">
        <v>1487</v>
      </c>
      <c r="U17" s="206" t="s">
        <v>1490</v>
      </c>
      <c r="V17" s="206" t="s">
        <v>1489</v>
      </c>
      <c r="W17" s="206" t="s">
        <v>1488</v>
      </c>
      <c r="X17" s="153"/>
      <c r="Y17" s="207" t="s">
        <v>1487</v>
      </c>
      <c r="Z17" s="152"/>
      <c r="AA17" s="196"/>
      <c r="AB17" s="196"/>
      <c r="AC17" s="128"/>
      <c r="AD17" s="152"/>
      <c r="AE17" s="152"/>
      <c r="AF17" s="152"/>
      <c r="AG17" s="152"/>
      <c r="AH17" s="152"/>
      <c r="AI17" s="153"/>
      <c r="AJ17" s="152"/>
      <c r="AK17" s="153"/>
      <c r="AL17" s="152"/>
      <c r="AM17" s="152"/>
      <c r="AN17" s="153"/>
      <c r="AO17" s="155"/>
      <c r="AP17" s="155"/>
      <c r="AQ17" s="198"/>
      <c r="AR17" s="128"/>
      <c r="AS17" s="152"/>
      <c r="AT17" s="152"/>
      <c r="AU17" s="206"/>
      <c r="AV17" s="153"/>
      <c r="AW17" s="152"/>
      <c r="AX17" s="152"/>
      <c r="AY17" s="152"/>
      <c r="AZ17" s="152"/>
      <c r="BA17" s="153"/>
      <c r="BB17" s="155"/>
      <c r="BC17" s="198"/>
      <c r="BD17" s="128"/>
      <c r="BE17" s="152"/>
      <c r="BF17" s="152"/>
      <c r="BG17" s="152"/>
      <c r="BH17" s="153"/>
      <c r="BI17" s="152"/>
      <c r="BJ17" s="152"/>
      <c r="BK17" s="152"/>
      <c r="BL17" s="153"/>
      <c r="BM17" s="153"/>
      <c r="BN17" s="46"/>
    </row>
    <row r="18" spans="1:66" x14ac:dyDescent="0.2">
      <c r="B18" s="14"/>
      <c r="C18" s="24"/>
      <c r="D18" s="152"/>
      <c r="E18" s="152"/>
      <c r="F18" s="152"/>
      <c r="G18" s="152"/>
      <c r="H18" s="152"/>
      <c r="I18" s="152"/>
      <c r="J18" s="153"/>
      <c r="K18" s="152"/>
      <c r="L18" s="152"/>
      <c r="M18" s="152"/>
      <c r="N18" s="153"/>
      <c r="O18" s="181"/>
      <c r="P18" s="181"/>
      <c r="Q18" s="128"/>
      <c r="R18" s="152"/>
      <c r="S18" s="206" t="s">
        <v>1485</v>
      </c>
      <c r="T18" s="206" t="s">
        <v>1486</v>
      </c>
      <c r="U18" s="206" t="s">
        <v>1167</v>
      </c>
      <c r="V18" s="206" t="s">
        <v>1167</v>
      </c>
      <c r="W18" s="206" t="s">
        <v>1485</v>
      </c>
      <c r="X18" s="153"/>
      <c r="Y18" s="207" t="s">
        <v>1484</v>
      </c>
      <c r="Z18" s="152"/>
      <c r="AA18" s="196"/>
      <c r="AB18" s="196"/>
      <c r="AC18" s="128"/>
      <c r="AD18" s="152"/>
      <c r="AE18" s="152"/>
      <c r="AF18" s="152"/>
      <c r="AG18" s="152"/>
      <c r="AH18" s="152"/>
      <c r="AI18" s="153"/>
      <c r="AJ18" s="152"/>
      <c r="AK18" s="153"/>
      <c r="AL18" s="152"/>
      <c r="AM18" s="152"/>
      <c r="AN18" s="153"/>
      <c r="AO18" s="155"/>
      <c r="AP18" s="155"/>
      <c r="AQ18" s="198"/>
      <c r="AR18" s="128"/>
      <c r="AS18" s="152"/>
      <c r="AT18" s="152"/>
      <c r="AU18" s="206"/>
      <c r="AV18" s="153"/>
      <c r="AW18" s="152"/>
      <c r="AX18" s="152"/>
      <c r="AY18" s="152"/>
      <c r="AZ18" s="152"/>
      <c r="BA18" s="153"/>
      <c r="BB18" s="155"/>
      <c r="BC18" s="198"/>
      <c r="BD18" s="128"/>
      <c r="BE18" s="152"/>
      <c r="BF18" s="152"/>
      <c r="BG18" s="152"/>
      <c r="BH18" s="153"/>
      <c r="BI18" s="152"/>
      <c r="BJ18" s="152"/>
      <c r="BK18" s="152"/>
      <c r="BL18" s="153"/>
      <c r="BM18" s="153"/>
      <c r="BN18" s="46"/>
    </row>
    <row r="19" spans="1:66" x14ac:dyDescent="0.2">
      <c r="B19" s="14"/>
      <c r="C19" s="24"/>
      <c r="D19" s="152"/>
      <c r="E19" s="152"/>
      <c r="F19" s="152"/>
      <c r="G19" s="152"/>
      <c r="H19" s="152"/>
      <c r="I19" s="152"/>
      <c r="J19" s="153"/>
      <c r="K19" s="152"/>
      <c r="L19" s="152"/>
      <c r="M19" s="152"/>
      <c r="N19" s="153"/>
      <c r="O19" s="181"/>
      <c r="P19" s="181"/>
      <c r="Q19" s="128"/>
      <c r="R19" s="152"/>
      <c r="S19" s="206" t="s">
        <v>1483</v>
      </c>
      <c r="T19" s="206" t="s">
        <v>1482</v>
      </c>
      <c r="U19" s="152"/>
      <c r="V19" s="152"/>
      <c r="W19" s="206" t="s">
        <v>1481</v>
      </c>
      <c r="X19" s="153"/>
      <c r="Y19" s="151"/>
      <c r="Z19" s="152"/>
      <c r="AA19" s="196"/>
      <c r="AB19" s="196"/>
      <c r="AC19" s="128"/>
      <c r="AD19" s="152"/>
      <c r="AE19" s="152"/>
      <c r="AF19" s="152"/>
      <c r="AG19" s="152"/>
      <c r="AH19" s="152"/>
      <c r="AI19" s="153"/>
      <c r="AJ19" s="152"/>
      <c r="AK19" s="153"/>
      <c r="AL19" s="152"/>
      <c r="AM19" s="152"/>
      <c r="AN19" s="153"/>
      <c r="AO19" s="155"/>
      <c r="AP19" s="155"/>
      <c r="AQ19" s="198"/>
      <c r="AR19" s="128"/>
      <c r="AS19" s="152"/>
      <c r="AT19" s="152"/>
      <c r="AU19" s="206"/>
      <c r="AV19" s="153"/>
      <c r="AW19" s="152"/>
      <c r="AX19" s="152"/>
      <c r="AY19" s="152"/>
      <c r="AZ19" s="152"/>
      <c r="BA19" s="153"/>
      <c r="BB19" s="155"/>
      <c r="BC19" s="198"/>
      <c r="BD19" s="128"/>
      <c r="BE19" s="152"/>
      <c r="BF19" s="152"/>
      <c r="BG19" s="152"/>
      <c r="BH19" s="153"/>
      <c r="BI19" s="152"/>
      <c r="BJ19" s="152"/>
      <c r="BK19" s="152"/>
      <c r="BL19" s="153"/>
      <c r="BM19" s="153"/>
      <c r="BN19" s="46"/>
    </row>
    <row r="20" spans="1:66" x14ac:dyDescent="0.2">
      <c r="B20" s="14"/>
      <c r="C20" s="24"/>
      <c r="D20" s="6"/>
      <c r="E20" s="6"/>
      <c r="F20" s="6"/>
      <c r="G20" s="6"/>
      <c r="H20" s="6"/>
      <c r="I20" s="6"/>
      <c r="J20" s="7"/>
      <c r="K20" s="6"/>
      <c r="L20" s="6"/>
      <c r="M20" s="6"/>
      <c r="N20" s="7"/>
      <c r="O20" s="9"/>
      <c r="P20" s="9"/>
      <c r="Q20" s="24"/>
      <c r="R20" s="6"/>
      <c r="S20" s="23" t="s">
        <v>1480</v>
      </c>
      <c r="T20" s="23" t="s">
        <v>1479</v>
      </c>
      <c r="U20" s="6"/>
      <c r="V20" s="6"/>
      <c r="W20" s="23" t="s">
        <v>1478</v>
      </c>
      <c r="X20" s="7"/>
      <c r="Y20" s="59"/>
      <c r="Z20" s="6"/>
      <c r="AA20" s="54"/>
      <c r="AB20" s="54"/>
      <c r="AC20" s="24"/>
      <c r="AD20" s="6"/>
      <c r="AE20" s="6"/>
      <c r="AF20" s="6"/>
      <c r="AG20" s="6"/>
      <c r="AH20" s="6"/>
      <c r="AI20" s="7"/>
      <c r="AJ20" s="6"/>
      <c r="AK20" s="7"/>
      <c r="AL20" s="6"/>
      <c r="AM20" s="6"/>
      <c r="AN20" s="7"/>
      <c r="AO20" s="46"/>
      <c r="AP20" s="46"/>
      <c r="AQ20" s="22"/>
      <c r="AR20" s="24"/>
      <c r="AS20" s="6"/>
      <c r="AT20" s="6"/>
      <c r="AU20" s="23"/>
      <c r="AV20" s="7"/>
      <c r="AW20" s="6"/>
      <c r="AX20" s="6"/>
      <c r="AY20" s="6"/>
      <c r="AZ20" s="6"/>
      <c r="BA20" s="7"/>
      <c r="BB20" s="46"/>
      <c r="BC20" s="22"/>
      <c r="BD20" s="24"/>
      <c r="BE20" s="6"/>
      <c r="BF20" s="6"/>
      <c r="BG20" s="6"/>
      <c r="BH20" s="7"/>
      <c r="BI20" s="6"/>
      <c r="BJ20" s="6"/>
      <c r="BK20" s="6"/>
      <c r="BL20" s="7"/>
      <c r="BM20" s="7"/>
      <c r="BN20" s="46"/>
    </row>
    <row r="21" spans="1:66" hidden="1" x14ac:dyDescent="0.2">
      <c r="B21" s="14"/>
      <c r="C21" s="24"/>
      <c r="D21" s="6"/>
      <c r="E21" s="6"/>
      <c r="F21" s="6"/>
      <c r="G21" s="6"/>
      <c r="H21" s="6"/>
      <c r="I21" s="6"/>
      <c r="J21" s="7"/>
      <c r="K21" s="6"/>
      <c r="L21" s="6"/>
      <c r="M21" s="6"/>
      <c r="N21" s="7"/>
      <c r="O21" s="9"/>
      <c r="P21" s="9"/>
      <c r="Q21" s="24"/>
      <c r="R21" s="6"/>
      <c r="S21" s="23"/>
      <c r="T21" s="23"/>
      <c r="U21" s="6"/>
      <c r="V21" s="6"/>
      <c r="W21" s="23"/>
      <c r="X21" s="7"/>
      <c r="Y21" s="59"/>
      <c r="Z21" s="6"/>
      <c r="AA21" s="54"/>
      <c r="AB21" s="54"/>
      <c r="AC21" s="24"/>
      <c r="AD21" s="6"/>
      <c r="AE21" s="6"/>
      <c r="AF21" s="6"/>
      <c r="AG21" s="6"/>
      <c r="AH21" s="6"/>
      <c r="AI21" s="7"/>
      <c r="AJ21" s="6"/>
      <c r="AK21" s="7"/>
      <c r="AL21" s="6"/>
      <c r="AM21" s="6"/>
      <c r="AN21" s="7"/>
      <c r="AO21" s="46"/>
      <c r="AP21" s="46"/>
      <c r="AQ21" s="22"/>
      <c r="AR21" s="24"/>
      <c r="AS21" s="6"/>
      <c r="AT21" s="6"/>
      <c r="AU21" s="23"/>
      <c r="AV21" s="7"/>
      <c r="AW21" s="6"/>
      <c r="AX21" s="6"/>
      <c r="AY21" s="6"/>
      <c r="AZ21" s="6"/>
      <c r="BA21" s="7"/>
      <c r="BB21" s="46"/>
      <c r="BC21" s="22"/>
      <c r="BD21" s="24"/>
      <c r="BE21" s="6"/>
      <c r="BF21" s="6"/>
      <c r="BG21" s="6"/>
      <c r="BH21" s="7"/>
      <c r="BI21" s="6"/>
      <c r="BJ21" s="6"/>
      <c r="BK21" s="6"/>
      <c r="BL21" s="7"/>
      <c r="BM21" s="7"/>
      <c r="BN21" s="46"/>
    </row>
    <row r="22" spans="1:66" x14ac:dyDescent="0.2">
      <c r="B22" s="14"/>
      <c r="C22" s="24"/>
      <c r="D22" s="6"/>
      <c r="E22" s="6"/>
      <c r="F22" s="6"/>
      <c r="G22" s="6"/>
      <c r="H22" s="6"/>
      <c r="I22" s="6"/>
      <c r="J22" s="7"/>
      <c r="K22" s="6"/>
      <c r="L22" s="6"/>
      <c r="M22" s="6"/>
      <c r="N22" s="7"/>
      <c r="O22" s="9"/>
      <c r="P22" s="9"/>
      <c r="Q22" s="24"/>
      <c r="R22" s="6"/>
      <c r="S22" s="23"/>
      <c r="T22" s="23"/>
      <c r="U22" s="6"/>
      <c r="V22" s="6"/>
      <c r="W22" s="23"/>
      <c r="X22" s="404" t="s">
        <v>1477</v>
      </c>
      <c r="Y22" s="59"/>
      <c r="Z22" s="6"/>
      <c r="AA22" s="54"/>
      <c r="AB22" s="54"/>
      <c r="AC22" s="24"/>
      <c r="AD22" s="6"/>
      <c r="AE22" s="6"/>
      <c r="AF22" s="6"/>
      <c r="AG22" s="6"/>
      <c r="AH22" s="6"/>
      <c r="AI22" s="7"/>
      <c r="AJ22" s="6"/>
      <c r="AK22" s="7"/>
      <c r="AL22" s="6"/>
      <c r="AM22" s="6"/>
      <c r="AN22" s="7"/>
      <c r="AO22" s="46"/>
      <c r="AP22" s="46"/>
      <c r="AQ22" s="22"/>
      <c r="AR22" s="24"/>
      <c r="AS22" s="6"/>
      <c r="AT22" s="6"/>
      <c r="AU22" s="23"/>
      <c r="AV22" s="7"/>
      <c r="AW22" s="6"/>
      <c r="AX22" s="6"/>
      <c r="AY22" s="6"/>
      <c r="AZ22" s="6"/>
      <c r="BA22" s="7"/>
      <c r="BB22" s="46"/>
      <c r="BC22" s="22"/>
      <c r="BD22" s="24"/>
      <c r="BE22" s="6"/>
      <c r="BF22" s="6"/>
      <c r="BG22" s="6"/>
      <c r="BH22" s="7"/>
      <c r="BI22" s="6"/>
      <c r="BJ22" s="6"/>
      <c r="BK22" s="6"/>
      <c r="BL22" s="7"/>
      <c r="BM22" s="7"/>
      <c r="BN22" s="46"/>
    </row>
    <row r="23" spans="1:66" s="188" customFormat="1" ht="18" customHeight="1" x14ac:dyDescent="0.2">
      <c r="A23" s="95"/>
      <c r="B23" s="63"/>
      <c r="C23" s="157" t="s">
        <v>1434</v>
      </c>
      <c r="D23" s="412">
        <v>2</v>
      </c>
      <c r="E23" s="403">
        <v>3</v>
      </c>
      <c r="F23" s="403">
        <v>4</v>
      </c>
      <c r="G23" s="403">
        <v>5</v>
      </c>
      <c r="H23" s="403">
        <v>6</v>
      </c>
      <c r="I23" s="403">
        <v>7</v>
      </c>
      <c r="J23" s="403">
        <v>8</v>
      </c>
      <c r="K23" s="403">
        <v>9</v>
      </c>
      <c r="L23" s="403">
        <v>10</v>
      </c>
      <c r="M23" s="403">
        <v>11</v>
      </c>
      <c r="N23" s="403">
        <v>12</v>
      </c>
      <c r="O23" s="65"/>
      <c r="P23" s="65"/>
      <c r="Q23" s="157" t="s">
        <v>1434</v>
      </c>
      <c r="R23" s="403">
        <v>13</v>
      </c>
      <c r="S23" s="403">
        <v>14</v>
      </c>
      <c r="T23" s="403">
        <v>15</v>
      </c>
      <c r="U23" s="403">
        <v>16</v>
      </c>
      <c r="V23" s="403">
        <v>17</v>
      </c>
      <c r="W23" s="403">
        <v>18</v>
      </c>
      <c r="X23" s="403">
        <v>19</v>
      </c>
      <c r="Y23" s="408">
        <v>20</v>
      </c>
      <c r="Z23" s="403">
        <v>21</v>
      </c>
      <c r="AA23" s="189"/>
      <c r="AB23" s="189"/>
      <c r="AC23" s="157" t="s">
        <v>1434</v>
      </c>
      <c r="AD23" s="403">
        <v>22</v>
      </c>
      <c r="AE23" s="403">
        <v>23</v>
      </c>
      <c r="AF23" s="403">
        <v>24</v>
      </c>
      <c r="AG23" s="403">
        <v>25</v>
      </c>
      <c r="AH23" s="403">
        <v>26</v>
      </c>
      <c r="AI23" s="403">
        <v>27</v>
      </c>
      <c r="AJ23" s="403">
        <v>28</v>
      </c>
      <c r="AK23" s="403">
        <v>29</v>
      </c>
      <c r="AL23" s="403">
        <v>30</v>
      </c>
      <c r="AM23" s="403">
        <v>31</v>
      </c>
      <c r="AN23" s="403">
        <v>32</v>
      </c>
      <c r="AO23" s="407">
        <v>33</v>
      </c>
      <c r="AP23" s="411"/>
      <c r="AQ23" s="243"/>
      <c r="AR23" s="157" t="s">
        <v>1434</v>
      </c>
      <c r="AS23" s="403">
        <v>34</v>
      </c>
      <c r="AT23" s="403">
        <v>35</v>
      </c>
      <c r="AU23" s="403">
        <v>36</v>
      </c>
      <c r="AV23" s="403">
        <v>37</v>
      </c>
      <c r="AW23" s="403">
        <v>38</v>
      </c>
      <c r="AX23" s="403">
        <v>39</v>
      </c>
      <c r="AY23" s="403">
        <v>40</v>
      </c>
      <c r="AZ23" s="403">
        <v>41</v>
      </c>
      <c r="BA23" s="403">
        <v>42</v>
      </c>
      <c r="BB23" s="407"/>
      <c r="BC23" s="243"/>
      <c r="BD23" s="157" t="s">
        <v>1434</v>
      </c>
      <c r="BE23" s="403">
        <v>43</v>
      </c>
      <c r="BF23" s="403">
        <v>44</v>
      </c>
      <c r="BG23" s="403">
        <v>45</v>
      </c>
      <c r="BH23" s="403">
        <v>46</v>
      </c>
      <c r="BI23" s="403">
        <v>47</v>
      </c>
      <c r="BJ23" s="403">
        <v>48</v>
      </c>
      <c r="BK23" s="403">
        <v>49</v>
      </c>
      <c r="BL23" s="403">
        <v>50</v>
      </c>
      <c r="BM23" s="403">
        <v>51</v>
      </c>
      <c r="BN23" s="413"/>
    </row>
    <row r="24" spans="1:66" hidden="1" x14ac:dyDescent="0.2">
      <c r="B24" s="14"/>
      <c r="D24" t="s">
        <v>1476</v>
      </c>
      <c r="E24" t="s">
        <v>1475</v>
      </c>
      <c r="F24" t="s">
        <v>1474</v>
      </c>
      <c r="G24" t="s">
        <v>1473</v>
      </c>
      <c r="H24" t="s">
        <v>1472</v>
      </c>
      <c r="I24" t="s">
        <v>1471</v>
      </c>
      <c r="J24" t="s">
        <v>1470</v>
      </c>
      <c r="K24" t="s">
        <v>1469</v>
      </c>
      <c r="L24" t="s">
        <v>1468</v>
      </c>
      <c r="M24" t="s">
        <v>1467</v>
      </c>
      <c r="N24" t="s">
        <v>1466</v>
      </c>
      <c r="O24" s="9"/>
      <c r="P24" s="9"/>
      <c r="R24" t="s">
        <v>1465</v>
      </c>
      <c r="S24" t="s">
        <v>1464</v>
      </c>
      <c r="T24" t="s">
        <v>1463</v>
      </c>
      <c r="U24" t="s">
        <v>1462</v>
      </c>
      <c r="V24" t="s">
        <v>1461</v>
      </c>
      <c r="W24" t="s">
        <v>1460</v>
      </c>
      <c r="X24" t="s">
        <v>1459</v>
      </c>
      <c r="Y24" t="s">
        <v>1458</v>
      </c>
      <c r="Z24" t="s">
        <v>1457</v>
      </c>
      <c r="AA24" s="54"/>
      <c r="AB24" s="54"/>
      <c r="AD24" t="s">
        <v>1456</v>
      </c>
      <c r="AE24" t="s">
        <v>1455</v>
      </c>
      <c r="AF24" t="s">
        <v>1454</v>
      </c>
      <c r="AG24" t="s">
        <v>1453</v>
      </c>
      <c r="AH24" t="s">
        <v>1452</v>
      </c>
      <c r="AI24" t="s">
        <v>1451</v>
      </c>
      <c r="AJ24" t="s">
        <v>1450</v>
      </c>
      <c r="AK24" t="s">
        <v>1449</v>
      </c>
      <c r="AL24" t="s">
        <v>1448</v>
      </c>
      <c r="AM24" t="s">
        <v>1447</v>
      </c>
      <c r="AO24" t="s">
        <v>1446</v>
      </c>
      <c r="AP24" s="22"/>
      <c r="AQ24" s="22"/>
      <c r="AS24" t="s">
        <v>1445</v>
      </c>
      <c r="AT24" t="s">
        <v>1444</v>
      </c>
      <c r="AU24" t="s">
        <v>1443</v>
      </c>
      <c r="AV24" t="s">
        <v>1442</v>
      </c>
      <c r="AW24" t="s">
        <v>1441</v>
      </c>
      <c r="AX24" t="s">
        <v>1440</v>
      </c>
      <c r="AY24" t="s">
        <v>1439</v>
      </c>
      <c r="AZ24" t="s">
        <v>1438</v>
      </c>
      <c r="BA24" t="s">
        <v>1437</v>
      </c>
      <c r="BE24" t="s">
        <v>264</v>
      </c>
      <c r="BF24" t="s">
        <v>265</v>
      </c>
      <c r="BG24" t="s">
        <v>266</v>
      </c>
      <c r="BH24" t="s">
        <v>286</v>
      </c>
      <c r="BI24" t="s">
        <v>267</v>
      </c>
      <c r="BJ24" t="s">
        <v>268</v>
      </c>
      <c r="BK24" t="s">
        <v>269</v>
      </c>
      <c r="BL24" t="s">
        <v>285</v>
      </c>
    </row>
    <row r="25" spans="1:66" s="86" customFormat="1" ht="24.75" customHeight="1" x14ac:dyDescent="0.2">
      <c r="A25" s="82" t="str">
        <f>'1. Tuloslaskelma'!A15</f>
        <v>0205048-2</v>
      </c>
      <c r="B25" s="113">
        <v>1</v>
      </c>
      <c r="C25" s="114" t="s">
        <v>530</v>
      </c>
      <c r="D25" s="161">
        <v>0</v>
      </c>
      <c r="E25" s="161">
        <v>0</v>
      </c>
      <c r="F25" s="161">
        <v>13.645997704907941</v>
      </c>
      <c r="G25" s="161">
        <v>0</v>
      </c>
      <c r="H25" s="161">
        <v>0</v>
      </c>
      <c r="I25" s="161">
        <v>0</v>
      </c>
      <c r="J25" s="161">
        <v>13.645997704907941</v>
      </c>
      <c r="K25" s="161">
        <v>5669.5570464489556</v>
      </c>
      <c r="L25" s="161">
        <v>0</v>
      </c>
      <c r="M25" s="161">
        <v>0</v>
      </c>
      <c r="N25" s="161">
        <v>5669.5570464489556</v>
      </c>
      <c r="O25" s="162">
        <v>1</v>
      </c>
      <c r="P25" s="162">
        <v>1</v>
      </c>
      <c r="Q25" s="163" t="s">
        <v>530</v>
      </c>
      <c r="R25" s="161">
        <v>16.818997171247737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16.818997171247737</v>
      </c>
      <c r="Y25" s="161">
        <v>18199.569939052068</v>
      </c>
      <c r="Z25" s="161">
        <v>16755.837181870487</v>
      </c>
      <c r="AA25" s="189">
        <v>1</v>
      </c>
      <c r="AB25" s="189">
        <v>1</v>
      </c>
      <c r="AC25" s="163" t="s">
        <v>530</v>
      </c>
      <c r="AD25" s="161">
        <v>0</v>
      </c>
      <c r="AE25" s="161">
        <v>205.77096539180801</v>
      </c>
      <c r="AF25" s="161">
        <v>133.86397748569519</v>
      </c>
      <c r="AG25" s="161">
        <v>2527.8195748512671</v>
      </c>
      <c r="AH25" s="161">
        <v>0</v>
      </c>
      <c r="AI25" s="161">
        <v>37822.861638651324</v>
      </c>
      <c r="AJ25" s="161">
        <v>250.24295791215579</v>
      </c>
      <c r="AK25" s="161">
        <v>43759.480640183683</v>
      </c>
      <c r="AL25" s="161">
        <v>8117.8146346815884</v>
      </c>
      <c r="AM25" s="161">
        <v>0</v>
      </c>
      <c r="AN25" s="161">
        <v>8117.8146346815884</v>
      </c>
      <c r="AO25" s="161">
        <v>0</v>
      </c>
      <c r="AP25" s="190">
        <v>1</v>
      </c>
      <c r="AQ25" s="190">
        <v>1</v>
      </c>
      <c r="AR25" s="163" t="s">
        <v>530</v>
      </c>
      <c r="AS25" s="161">
        <v>0</v>
      </c>
      <c r="AT25" s="161">
        <v>52.286991205959367</v>
      </c>
      <c r="AU25" s="161">
        <v>0</v>
      </c>
      <c r="AV25" s="161">
        <v>8170.1016258875479</v>
      </c>
      <c r="AW25" s="161">
        <v>62.412989502888713</v>
      </c>
      <c r="AX25" s="161">
        <v>99.310983297091653</v>
      </c>
      <c r="AY25" s="161">
        <v>0</v>
      </c>
      <c r="AZ25" s="161">
        <v>0</v>
      </c>
      <c r="BA25" s="161">
        <v>161.72397279998037</v>
      </c>
      <c r="BB25" s="189">
        <v>1</v>
      </c>
      <c r="BC25" s="189">
        <v>1</v>
      </c>
      <c r="BD25" s="163" t="s">
        <v>530</v>
      </c>
      <c r="BE25" s="161">
        <v>9491.7874035959594</v>
      </c>
      <c r="BF25" s="161">
        <v>0</v>
      </c>
      <c r="BG25" s="161">
        <v>0</v>
      </c>
      <c r="BH25" s="161">
        <v>9653.5113763959398</v>
      </c>
      <c r="BI25" s="161">
        <v>318.31894646259644</v>
      </c>
      <c r="BJ25" s="161">
        <v>0</v>
      </c>
      <c r="BK25" s="161">
        <v>942.70084144910015</v>
      </c>
      <c r="BL25" s="161">
        <v>1261.0197879116965</v>
      </c>
      <c r="BM25" s="161">
        <v>62857.759428083773</v>
      </c>
      <c r="BN25" s="189">
        <v>1</v>
      </c>
    </row>
    <row r="26" spans="1:66" s="86" customFormat="1" ht="15" customHeight="1" x14ac:dyDescent="0.2">
      <c r="A26" s="82" t="str">
        <f>'1. Tuloslaskelma'!A16</f>
        <v>0719290-6</v>
      </c>
      <c r="B26" s="113">
        <v>2</v>
      </c>
      <c r="C26" s="114" t="s">
        <v>1369</v>
      </c>
      <c r="D26" s="161">
        <v>0</v>
      </c>
      <c r="E26" s="161">
        <v>0</v>
      </c>
      <c r="F26" s="161">
        <v>0</v>
      </c>
      <c r="G26" s="161">
        <v>0</v>
      </c>
      <c r="H26" s="161">
        <v>0.11233998110577152</v>
      </c>
      <c r="I26" s="161">
        <v>0</v>
      </c>
      <c r="J26" s="161">
        <v>0.11233998110577152</v>
      </c>
      <c r="K26" s="161">
        <v>0</v>
      </c>
      <c r="L26" s="161">
        <v>0</v>
      </c>
      <c r="M26" s="161">
        <v>0</v>
      </c>
      <c r="N26" s="161">
        <v>0</v>
      </c>
      <c r="O26" s="162">
        <v>2</v>
      </c>
      <c r="P26" s="162">
        <v>2</v>
      </c>
      <c r="Q26" s="163" t="s">
        <v>1369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5062.9197984780167</v>
      </c>
      <c r="Z26" s="161">
        <v>0</v>
      </c>
      <c r="AA26" s="189">
        <v>2</v>
      </c>
      <c r="AB26" s="189">
        <v>2</v>
      </c>
      <c r="AC26" s="163" t="s">
        <v>1369</v>
      </c>
      <c r="AD26" s="161">
        <v>0</v>
      </c>
      <c r="AE26" s="161">
        <v>0</v>
      </c>
      <c r="AF26" s="161">
        <v>0</v>
      </c>
      <c r="AG26" s="161">
        <v>3466.3589070002831</v>
      </c>
      <c r="AH26" s="161">
        <v>0</v>
      </c>
      <c r="AI26" s="161">
        <v>8529.2787054783003</v>
      </c>
      <c r="AJ26" s="161">
        <v>145.27916556579839</v>
      </c>
      <c r="AK26" s="161">
        <v>8674.5578710440986</v>
      </c>
      <c r="AL26" s="161">
        <v>0</v>
      </c>
      <c r="AM26" s="161">
        <v>0</v>
      </c>
      <c r="AN26" s="161">
        <v>0</v>
      </c>
      <c r="AO26" s="161">
        <v>164.91726226290763</v>
      </c>
      <c r="AP26" s="189">
        <v>2</v>
      </c>
      <c r="AQ26" s="189">
        <v>2</v>
      </c>
      <c r="AR26" s="163" t="s">
        <v>1369</v>
      </c>
      <c r="AS26" s="161">
        <v>0</v>
      </c>
      <c r="AT26" s="161">
        <v>0</v>
      </c>
      <c r="AU26" s="161">
        <v>0</v>
      </c>
      <c r="AV26" s="161">
        <v>164.91726226290763</v>
      </c>
      <c r="AW26" s="161">
        <v>1.9397796737524788</v>
      </c>
      <c r="AX26" s="161">
        <v>0</v>
      </c>
      <c r="AY26" s="161">
        <v>0</v>
      </c>
      <c r="AZ26" s="161">
        <v>0</v>
      </c>
      <c r="BA26" s="161">
        <v>1.9397796737524788</v>
      </c>
      <c r="BB26" s="189">
        <v>2</v>
      </c>
      <c r="BC26" s="189">
        <v>2</v>
      </c>
      <c r="BD26" s="163" t="s">
        <v>1369</v>
      </c>
      <c r="BE26" s="161">
        <v>92.210544491299714</v>
      </c>
      <c r="BF26" s="161">
        <v>0</v>
      </c>
      <c r="BG26" s="161">
        <v>0</v>
      </c>
      <c r="BH26" s="161">
        <v>94.150324165052197</v>
      </c>
      <c r="BI26" s="161">
        <v>6.4369989173745007E-2</v>
      </c>
      <c r="BJ26" s="161">
        <v>0</v>
      </c>
      <c r="BK26" s="161">
        <v>0.993319832935597</v>
      </c>
      <c r="BL26" s="161">
        <v>1.057689822109342</v>
      </c>
      <c r="BM26" s="161">
        <v>8934.7954872752744</v>
      </c>
      <c r="BN26" s="189">
        <v>2</v>
      </c>
    </row>
    <row r="27" spans="1:66" s="86" customFormat="1" ht="15" customHeight="1" x14ac:dyDescent="0.2">
      <c r="A27" s="82" t="str">
        <f>'1. Tuloslaskelma'!A17</f>
        <v>1715947-2</v>
      </c>
      <c r="B27" s="113">
        <v>3</v>
      </c>
      <c r="C27" s="114" t="s">
        <v>395</v>
      </c>
      <c r="D27" s="161">
        <v>0</v>
      </c>
      <c r="E27" s="161">
        <v>0</v>
      </c>
      <c r="F27" s="161">
        <v>0</v>
      </c>
      <c r="G27" s="161">
        <v>1326.1518769572656</v>
      </c>
      <c r="H27" s="161">
        <v>11.86999800360965</v>
      </c>
      <c r="I27" s="161">
        <v>0</v>
      </c>
      <c r="J27" s="161">
        <v>1338.0218749608753</v>
      </c>
      <c r="K27" s="161">
        <v>13639.074686072312</v>
      </c>
      <c r="L27" s="161">
        <v>0</v>
      </c>
      <c r="M27" s="161">
        <v>0</v>
      </c>
      <c r="N27" s="161">
        <v>13639.074686072312</v>
      </c>
      <c r="O27" s="162">
        <v>3</v>
      </c>
      <c r="P27" s="162">
        <v>3</v>
      </c>
      <c r="Q27" s="163" t="s">
        <v>395</v>
      </c>
      <c r="R27" s="161">
        <v>0</v>
      </c>
      <c r="S27" s="161">
        <v>8376.3568011979187</v>
      </c>
      <c r="T27" s="161">
        <v>0</v>
      </c>
      <c r="U27" s="161">
        <v>0</v>
      </c>
      <c r="V27" s="161">
        <v>0</v>
      </c>
      <c r="W27" s="161">
        <v>0</v>
      </c>
      <c r="X27" s="161">
        <v>8376.3568011979187</v>
      </c>
      <c r="Y27" s="161">
        <v>86526.855667227559</v>
      </c>
      <c r="Z27" s="161">
        <v>159798.63333379917</v>
      </c>
      <c r="AA27" s="189">
        <v>3</v>
      </c>
      <c r="AB27" s="189">
        <v>3</v>
      </c>
      <c r="AC27" s="163" t="s">
        <v>395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246325.48900102673</v>
      </c>
      <c r="AJ27" s="161">
        <v>3.0980094789522101</v>
      </c>
      <c r="AK27" s="161">
        <v>268344.01849777589</v>
      </c>
      <c r="AL27" s="161">
        <v>17466.854122286022</v>
      </c>
      <c r="AM27" s="161">
        <v>1.9258096761020638</v>
      </c>
      <c r="AN27" s="161">
        <v>17468.779931962123</v>
      </c>
      <c r="AO27" s="161">
        <v>2.1980096303213181</v>
      </c>
      <c r="AP27" s="189">
        <v>3</v>
      </c>
      <c r="AQ27" s="189">
        <v>3</v>
      </c>
      <c r="AR27" s="163" t="s">
        <v>395</v>
      </c>
      <c r="AS27" s="161">
        <v>14.395597578834293</v>
      </c>
      <c r="AT27" s="161">
        <v>8669.0149819763446</v>
      </c>
      <c r="AU27" s="161">
        <v>0</v>
      </c>
      <c r="AV27" s="161">
        <v>26154.388521147623</v>
      </c>
      <c r="AW27" s="161">
        <v>21.580496370421063</v>
      </c>
      <c r="AX27" s="161">
        <v>0</v>
      </c>
      <c r="AY27" s="161">
        <v>0</v>
      </c>
      <c r="AZ27" s="161">
        <v>0</v>
      </c>
      <c r="BA27" s="161">
        <v>21.580496370421063</v>
      </c>
      <c r="BB27" s="189">
        <v>3</v>
      </c>
      <c r="BC27" s="189">
        <v>3</v>
      </c>
      <c r="BD27" s="163" t="s">
        <v>395</v>
      </c>
      <c r="BE27" s="161">
        <v>60.905609756411785</v>
      </c>
      <c r="BF27" s="161">
        <v>0</v>
      </c>
      <c r="BG27" s="161">
        <v>64.542989144648502</v>
      </c>
      <c r="BH27" s="161">
        <v>147.02909527148134</v>
      </c>
      <c r="BI27" s="161">
        <v>3987.5511293420436</v>
      </c>
      <c r="BJ27" s="161">
        <v>0</v>
      </c>
      <c r="BK27" s="161">
        <v>1346.2977235689773</v>
      </c>
      <c r="BL27" s="161">
        <v>5333.8488529110209</v>
      </c>
      <c r="BM27" s="161">
        <v>301317.30684206687</v>
      </c>
      <c r="BN27" s="189">
        <v>3</v>
      </c>
    </row>
    <row r="28" spans="1:66" s="86" customFormat="1" ht="15" customHeight="1" x14ac:dyDescent="0.2">
      <c r="A28" s="82" t="str">
        <f>'1. Tuloslaskelma'!A18</f>
        <v>0947118-3</v>
      </c>
      <c r="B28" s="113">
        <v>4</v>
      </c>
      <c r="C28" s="114" t="s">
        <v>531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2">
        <v>4</v>
      </c>
      <c r="P28" s="162">
        <v>4</v>
      </c>
      <c r="Q28" s="163" t="s">
        <v>531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5884.8238702436756</v>
      </c>
      <c r="Z28" s="161">
        <v>15660.35056611811</v>
      </c>
      <c r="AA28" s="189">
        <v>4</v>
      </c>
      <c r="AB28" s="189">
        <v>4</v>
      </c>
      <c r="AC28" s="163" t="s">
        <v>531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21545.174436361784</v>
      </c>
      <c r="AJ28" s="161">
        <v>751.19512365804974</v>
      </c>
      <c r="AK28" s="161">
        <v>22296.369560019833</v>
      </c>
      <c r="AL28" s="161">
        <v>0</v>
      </c>
      <c r="AM28" s="161">
        <v>0</v>
      </c>
      <c r="AN28" s="161">
        <v>0</v>
      </c>
      <c r="AO28" s="161">
        <v>219.77995303566544</v>
      </c>
      <c r="AP28" s="189">
        <v>4</v>
      </c>
      <c r="AQ28" s="189">
        <v>4</v>
      </c>
      <c r="AR28" s="163" t="s">
        <v>531</v>
      </c>
      <c r="AS28" s="161">
        <v>0</v>
      </c>
      <c r="AT28" s="161">
        <v>16.17289727991394</v>
      </c>
      <c r="AU28" s="161">
        <v>0</v>
      </c>
      <c r="AV28" s="161">
        <v>235.95285031557938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89">
        <v>4</v>
      </c>
      <c r="BC28" s="189">
        <v>4</v>
      </c>
      <c r="BD28" s="163" t="s">
        <v>531</v>
      </c>
      <c r="BE28" s="161">
        <v>200.17546633290337</v>
      </c>
      <c r="BF28" s="161">
        <v>0</v>
      </c>
      <c r="BG28" s="161">
        <v>0</v>
      </c>
      <c r="BH28" s="161">
        <v>200.17546633290337</v>
      </c>
      <c r="BI28" s="161">
        <v>123.27227926709095</v>
      </c>
      <c r="BJ28" s="161">
        <v>0</v>
      </c>
      <c r="BK28" s="161">
        <v>26.921775472082405</v>
      </c>
      <c r="BL28" s="161">
        <v>150.19405473917337</v>
      </c>
      <c r="BM28" s="161">
        <v>22882.691931407491</v>
      </c>
      <c r="BN28" s="189">
        <v>4</v>
      </c>
    </row>
    <row r="29" spans="1:66" s="86" customFormat="1" ht="15" customHeight="1" x14ac:dyDescent="0.2">
      <c r="A29" s="82" t="str">
        <f>'1. Tuloslaskelma'!A19</f>
        <v>0196741-6</v>
      </c>
      <c r="B29" s="113">
        <v>5</v>
      </c>
      <c r="C29" s="114" t="s">
        <v>532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2">
        <v>5</v>
      </c>
      <c r="P29" s="162">
        <v>5</v>
      </c>
      <c r="Q29" s="163" t="s">
        <v>532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35831.61022355577</v>
      </c>
      <c r="AA29" s="189">
        <v>5</v>
      </c>
      <c r="AB29" s="189">
        <v>5</v>
      </c>
      <c r="AC29" s="163" t="s">
        <v>532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35831.61022355577</v>
      </c>
      <c r="AJ29" s="161">
        <v>0</v>
      </c>
      <c r="AK29" s="161">
        <v>35831.61022355577</v>
      </c>
      <c r="AL29" s="161">
        <v>4695.1448103333296</v>
      </c>
      <c r="AM29" s="161">
        <v>390.39997433943779</v>
      </c>
      <c r="AN29" s="161">
        <v>5085.5447846727675</v>
      </c>
      <c r="AO29" s="161">
        <v>6.3948289244669834</v>
      </c>
      <c r="AP29" s="189">
        <v>5</v>
      </c>
      <c r="AQ29" s="189">
        <v>5</v>
      </c>
      <c r="AR29" s="163" t="s">
        <v>532</v>
      </c>
      <c r="AS29" s="161">
        <v>0</v>
      </c>
      <c r="AT29" s="161">
        <v>2878.9188758006039</v>
      </c>
      <c r="AU29" s="161">
        <v>0</v>
      </c>
      <c r="AV29" s="161">
        <v>7970.8584893978386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89">
        <v>5</v>
      </c>
      <c r="BC29" s="189">
        <v>5</v>
      </c>
      <c r="BD29" s="163" t="s">
        <v>532</v>
      </c>
      <c r="BE29" s="161">
        <v>54.458620840717487</v>
      </c>
      <c r="BF29" s="161">
        <v>0</v>
      </c>
      <c r="BG29" s="161">
        <v>0</v>
      </c>
      <c r="BH29" s="161">
        <v>54.458620840717487</v>
      </c>
      <c r="BI29" s="161">
        <v>767.34078094254517</v>
      </c>
      <c r="BJ29" s="161">
        <v>0</v>
      </c>
      <c r="BK29" s="161">
        <v>316.7840667207447</v>
      </c>
      <c r="BL29" s="161">
        <v>1084.12484766329</v>
      </c>
      <c r="BM29" s="161">
        <v>44941.05218145762</v>
      </c>
      <c r="BN29" s="189">
        <v>5</v>
      </c>
    </row>
    <row r="30" spans="1:66" s="86" customFormat="1" ht="15" customHeight="1" x14ac:dyDescent="0.2">
      <c r="A30" s="82" t="str">
        <f>'1. Tuloslaskelma'!A20</f>
        <v>0196826-7</v>
      </c>
      <c r="B30" s="113">
        <v>6</v>
      </c>
      <c r="C30" s="114" t="s">
        <v>533</v>
      </c>
      <c r="D30" s="161">
        <v>0</v>
      </c>
      <c r="E30" s="161">
        <v>0</v>
      </c>
      <c r="F30" s="161">
        <v>0</v>
      </c>
      <c r="G30" s="161">
        <v>0</v>
      </c>
      <c r="H30" s="161">
        <v>15605.533755337636</v>
      </c>
      <c r="I30" s="161">
        <v>9602.9637448974408</v>
      </c>
      <c r="J30" s="161">
        <v>25208.497500235077</v>
      </c>
      <c r="K30" s="161">
        <v>117520.81861441721</v>
      </c>
      <c r="L30" s="161">
        <v>120998.89664944645</v>
      </c>
      <c r="M30" s="161">
        <v>0</v>
      </c>
      <c r="N30" s="161">
        <v>238519.71526386368</v>
      </c>
      <c r="O30" s="162">
        <v>6</v>
      </c>
      <c r="P30" s="162">
        <v>6</v>
      </c>
      <c r="Q30" s="163" t="s">
        <v>533</v>
      </c>
      <c r="R30" s="161">
        <v>25981.633060203007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25981.633060203007</v>
      </c>
      <c r="Y30" s="161">
        <v>368686.77411133592</v>
      </c>
      <c r="Z30" s="161">
        <v>479847.77297539805</v>
      </c>
      <c r="AA30" s="189">
        <v>6</v>
      </c>
      <c r="AB30" s="189">
        <v>6</v>
      </c>
      <c r="AC30" s="163" t="s">
        <v>533</v>
      </c>
      <c r="AD30" s="161">
        <v>0</v>
      </c>
      <c r="AE30" s="161">
        <v>3939.3710974453438</v>
      </c>
      <c r="AF30" s="161">
        <v>16325.431954259451</v>
      </c>
      <c r="AG30" s="161">
        <v>0</v>
      </c>
      <c r="AH30" s="161">
        <v>0</v>
      </c>
      <c r="AI30" s="161">
        <v>868799.35013843875</v>
      </c>
      <c r="AJ30" s="161">
        <v>25.981545630217713</v>
      </c>
      <c r="AK30" s="161">
        <v>1133326.6800081355</v>
      </c>
      <c r="AL30" s="161">
        <v>56021.544437852608</v>
      </c>
      <c r="AM30" s="161">
        <v>0</v>
      </c>
      <c r="AN30" s="161">
        <v>56021.544437852608</v>
      </c>
      <c r="AO30" s="161">
        <v>1125.402180720941</v>
      </c>
      <c r="AP30" s="189">
        <v>6</v>
      </c>
      <c r="AQ30" s="189">
        <v>6</v>
      </c>
      <c r="AR30" s="163" t="s">
        <v>533</v>
      </c>
      <c r="AS30" s="161">
        <v>0</v>
      </c>
      <c r="AT30" s="161">
        <v>30797.435480243184</v>
      </c>
      <c r="AU30" s="161">
        <v>0</v>
      </c>
      <c r="AV30" s="161">
        <v>87944.382098816743</v>
      </c>
      <c r="AW30" s="161">
        <v>7342.399915096983</v>
      </c>
      <c r="AX30" s="161">
        <v>0</v>
      </c>
      <c r="AY30" s="161">
        <v>301.86814922942193</v>
      </c>
      <c r="AZ30" s="161">
        <v>0</v>
      </c>
      <c r="BA30" s="161">
        <v>7644.2680643264048</v>
      </c>
      <c r="BB30" s="189">
        <v>6</v>
      </c>
      <c r="BC30" s="189">
        <v>6</v>
      </c>
      <c r="BD30" s="163" t="s">
        <v>533</v>
      </c>
      <c r="BE30" s="161">
        <v>47032.162329758139</v>
      </c>
      <c r="BF30" s="161">
        <v>0</v>
      </c>
      <c r="BG30" s="161">
        <v>0</v>
      </c>
      <c r="BH30" s="161">
        <v>54676.430394084542</v>
      </c>
      <c r="BI30" s="161">
        <v>11658.364939203775</v>
      </c>
      <c r="BJ30" s="161">
        <v>0</v>
      </c>
      <c r="BK30" s="161">
        <v>4036.4823411124053</v>
      </c>
      <c r="BL30" s="161">
        <v>15694.84728031618</v>
      </c>
      <c r="BM30" s="161">
        <v>1316850.8372815882</v>
      </c>
      <c r="BN30" s="189">
        <v>6</v>
      </c>
    </row>
    <row r="31" spans="1:66" s="86" customFormat="1" ht="15" customHeight="1" x14ac:dyDescent="0.2">
      <c r="A31" s="82" t="str">
        <f>'1. Tuloslaskelma'!A21</f>
        <v>0944524-1</v>
      </c>
      <c r="B31" s="113">
        <v>7</v>
      </c>
      <c r="C31" s="114" t="s">
        <v>534</v>
      </c>
      <c r="D31" s="161">
        <v>0</v>
      </c>
      <c r="E31" s="161">
        <v>0</v>
      </c>
      <c r="F31" s="161">
        <v>102.58287274679935</v>
      </c>
      <c r="G31" s="161">
        <v>0</v>
      </c>
      <c r="H31" s="161">
        <v>890.23001027406065</v>
      </c>
      <c r="I31" s="161">
        <v>0</v>
      </c>
      <c r="J31" s="161">
        <v>992.81288302086</v>
      </c>
      <c r="K31" s="161">
        <v>1293.2115524974306</v>
      </c>
      <c r="L31" s="161">
        <v>0</v>
      </c>
      <c r="M31" s="161">
        <v>0</v>
      </c>
      <c r="N31" s="161">
        <v>1293.2115524974306</v>
      </c>
      <c r="O31" s="162">
        <v>7</v>
      </c>
      <c r="P31" s="162">
        <v>7</v>
      </c>
      <c r="Q31" s="163" t="s">
        <v>534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23276.684165142753</v>
      </c>
      <c r="Z31" s="161">
        <v>64921.746760946029</v>
      </c>
      <c r="AA31" s="189">
        <v>7</v>
      </c>
      <c r="AB31" s="189">
        <v>7</v>
      </c>
      <c r="AC31" s="163" t="s">
        <v>534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88198.430926088782</v>
      </c>
      <c r="AJ31" s="161">
        <v>0</v>
      </c>
      <c r="AK31" s="161">
        <v>89491.642478586218</v>
      </c>
      <c r="AL31" s="161">
        <v>597.46588951345097</v>
      </c>
      <c r="AM31" s="161">
        <v>0</v>
      </c>
      <c r="AN31" s="161">
        <v>597.46588951345097</v>
      </c>
      <c r="AO31" s="161">
        <v>202.33952596893471</v>
      </c>
      <c r="AP31" s="189">
        <v>7</v>
      </c>
      <c r="AQ31" s="189">
        <v>7</v>
      </c>
      <c r="AR31" s="163" t="s">
        <v>534</v>
      </c>
      <c r="AS31" s="161">
        <v>0</v>
      </c>
      <c r="AT31" s="161">
        <v>2406.4015952723053</v>
      </c>
      <c r="AU31" s="161">
        <v>0</v>
      </c>
      <c r="AV31" s="161">
        <v>3206.2070107546911</v>
      </c>
      <c r="AW31" s="161">
        <v>84.229145833674622</v>
      </c>
      <c r="AX31" s="161">
        <v>34.452934205432442</v>
      </c>
      <c r="AY31" s="161">
        <v>0</v>
      </c>
      <c r="AZ31" s="161">
        <v>0</v>
      </c>
      <c r="BA31" s="161">
        <v>118.68208003910706</v>
      </c>
      <c r="BB31" s="189">
        <v>7</v>
      </c>
      <c r="BC31" s="189">
        <v>7</v>
      </c>
      <c r="BD31" s="163" t="s">
        <v>534</v>
      </c>
      <c r="BE31" s="161">
        <v>1473.6420721511956</v>
      </c>
      <c r="BF31" s="161">
        <v>0</v>
      </c>
      <c r="BG31" s="161">
        <v>0</v>
      </c>
      <c r="BH31" s="161">
        <v>1592.3241521903028</v>
      </c>
      <c r="BI31" s="161">
        <v>1329.3686564162422</v>
      </c>
      <c r="BJ31" s="161">
        <v>0</v>
      </c>
      <c r="BK31" s="161">
        <v>18.91982681791356</v>
      </c>
      <c r="BL31" s="161">
        <v>1348.2884832341558</v>
      </c>
      <c r="BM31" s="161">
        <v>96631.275007786215</v>
      </c>
      <c r="BN31" s="189">
        <v>7</v>
      </c>
    </row>
    <row r="32" spans="1:66" s="86" customFormat="1" ht="15" customHeight="1" x14ac:dyDescent="0.2">
      <c r="A32" s="82" t="str">
        <f>'1. Tuloslaskelma'!A22</f>
        <v>1614120-3</v>
      </c>
      <c r="B32" s="113">
        <v>8</v>
      </c>
      <c r="C32" s="114" t="s">
        <v>396</v>
      </c>
      <c r="D32" s="161">
        <v>0</v>
      </c>
      <c r="E32" s="161">
        <v>0</v>
      </c>
      <c r="F32" s="161">
        <v>0</v>
      </c>
      <c r="G32" s="161">
        <v>0</v>
      </c>
      <c r="H32" s="161">
        <v>1818.0768642214221</v>
      </c>
      <c r="I32" s="161">
        <v>0</v>
      </c>
      <c r="J32" s="161">
        <v>1818.0768642214221</v>
      </c>
      <c r="K32" s="161">
        <v>12156.112775488598</v>
      </c>
      <c r="L32" s="161">
        <v>4866.0809215839399</v>
      </c>
      <c r="M32" s="161">
        <v>0</v>
      </c>
      <c r="N32" s="161">
        <v>17022.193697072536</v>
      </c>
      <c r="O32" s="162">
        <v>8</v>
      </c>
      <c r="P32" s="162">
        <v>8</v>
      </c>
      <c r="Q32" s="163" t="s">
        <v>396</v>
      </c>
      <c r="R32" s="161">
        <v>50.774851460283017</v>
      </c>
      <c r="S32" s="161">
        <v>0</v>
      </c>
      <c r="T32" s="161">
        <v>0</v>
      </c>
      <c r="U32" s="161">
        <v>1074.8454092239795</v>
      </c>
      <c r="V32" s="161">
        <v>0</v>
      </c>
      <c r="W32" s="161">
        <v>0</v>
      </c>
      <c r="X32" s="161">
        <v>1125.6202606842626</v>
      </c>
      <c r="Y32" s="161">
        <v>523014.85007521685</v>
      </c>
      <c r="Z32" s="161">
        <v>2333985.8410017616</v>
      </c>
      <c r="AA32" s="189">
        <v>8</v>
      </c>
      <c r="AB32" s="189">
        <v>8</v>
      </c>
      <c r="AC32" s="163" t="s">
        <v>396</v>
      </c>
      <c r="AD32" s="161">
        <v>0</v>
      </c>
      <c r="AE32" s="161">
        <v>0</v>
      </c>
      <c r="AF32" s="161">
        <v>0</v>
      </c>
      <c r="AG32" s="161">
        <v>0</v>
      </c>
      <c r="AH32" s="161">
        <v>0</v>
      </c>
      <c r="AI32" s="161">
        <v>2857000.6910769786</v>
      </c>
      <c r="AJ32" s="161">
        <v>39.625623335448573</v>
      </c>
      <c r="AK32" s="161">
        <v>2875188.130658071</v>
      </c>
      <c r="AL32" s="161">
        <v>198995.04527143599</v>
      </c>
      <c r="AM32" s="161">
        <v>226.16290196213049</v>
      </c>
      <c r="AN32" s="161">
        <v>199221.2081733981</v>
      </c>
      <c r="AO32" s="161">
        <v>6193.1926583797685</v>
      </c>
      <c r="AP32" s="189">
        <v>8</v>
      </c>
      <c r="AQ32" s="189">
        <v>8</v>
      </c>
      <c r="AR32" s="163" t="s">
        <v>396</v>
      </c>
      <c r="AS32" s="161">
        <v>4639.8822396278265</v>
      </c>
      <c r="AT32" s="161">
        <v>19552.109871571185</v>
      </c>
      <c r="AU32" s="161">
        <v>0</v>
      </c>
      <c r="AV32" s="161">
        <v>229606.39294297688</v>
      </c>
      <c r="AW32" s="161">
        <v>3774.9949650914245</v>
      </c>
      <c r="AX32" s="161">
        <v>264.36786553651683</v>
      </c>
      <c r="AY32" s="161">
        <v>1281.0307845460886</v>
      </c>
      <c r="AZ32" s="161">
        <v>0</v>
      </c>
      <c r="BA32" s="161">
        <v>5320.3936151740299</v>
      </c>
      <c r="BB32" s="189">
        <v>8</v>
      </c>
      <c r="BC32" s="189">
        <v>8</v>
      </c>
      <c r="BD32" s="163" t="s">
        <v>396</v>
      </c>
      <c r="BE32" s="161">
        <v>24775.288153095655</v>
      </c>
      <c r="BF32" s="161">
        <v>0</v>
      </c>
      <c r="BG32" s="161">
        <v>0</v>
      </c>
      <c r="BH32" s="161">
        <v>30095.681768269686</v>
      </c>
      <c r="BI32" s="161">
        <v>39187.538389129171</v>
      </c>
      <c r="BJ32" s="161">
        <v>0</v>
      </c>
      <c r="BK32" s="161">
        <v>58696.019608038165</v>
      </c>
      <c r="BL32" s="161">
        <v>97883.557997167343</v>
      </c>
      <c r="BM32" s="161">
        <v>3234591.8402307061</v>
      </c>
      <c r="BN32" s="189">
        <v>8</v>
      </c>
    </row>
    <row r="33" spans="1:66" s="86" customFormat="1" ht="15" customHeight="1" x14ac:dyDescent="0.2">
      <c r="A33" s="82" t="str">
        <f>'1. Tuloslaskelma'!A23</f>
        <v>1645428-5</v>
      </c>
      <c r="B33" s="113">
        <v>9</v>
      </c>
      <c r="C33" s="114" t="s">
        <v>535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2756.0495364657431</v>
      </c>
      <c r="L33" s="161">
        <v>0</v>
      </c>
      <c r="M33" s="161">
        <v>0</v>
      </c>
      <c r="N33" s="161">
        <v>2756.0495364657431</v>
      </c>
      <c r="O33" s="162">
        <v>9</v>
      </c>
      <c r="P33" s="162">
        <v>9</v>
      </c>
      <c r="Q33" s="163" t="s">
        <v>535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5202.2461250450115</v>
      </c>
      <c r="AA33" s="189">
        <v>9</v>
      </c>
      <c r="AB33" s="189">
        <v>9</v>
      </c>
      <c r="AC33" s="163" t="s">
        <v>535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5202.2461250450115</v>
      </c>
      <c r="AJ33" s="161">
        <v>0</v>
      </c>
      <c r="AK33" s="161">
        <v>7958.2956615107541</v>
      </c>
      <c r="AL33" s="161">
        <v>434.25892696289156</v>
      </c>
      <c r="AM33" s="161">
        <v>0</v>
      </c>
      <c r="AN33" s="161">
        <v>434.25892696289156</v>
      </c>
      <c r="AO33" s="161">
        <v>1039.9938250855948</v>
      </c>
      <c r="AP33" s="189">
        <v>9</v>
      </c>
      <c r="AQ33" s="189">
        <v>9</v>
      </c>
      <c r="AR33" s="163" t="s">
        <v>535</v>
      </c>
      <c r="AS33" s="161">
        <v>0</v>
      </c>
      <c r="AT33" s="161">
        <v>0</v>
      </c>
      <c r="AU33" s="161">
        <v>0</v>
      </c>
      <c r="AV33" s="161">
        <v>1474.2527520484864</v>
      </c>
      <c r="AW33" s="161">
        <v>16.119997288811081</v>
      </c>
      <c r="AX33" s="161">
        <v>0</v>
      </c>
      <c r="AY33" s="161">
        <v>0</v>
      </c>
      <c r="AZ33" s="161">
        <v>0</v>
      </c>
      <c r="BA33" s="161">
        <v>16.119997288811081</v>
      </c>
      <c r="BB33" s="189">
        <v>9</v>
      </c>
      <c r="BC33" s="189">
        <v>9</v>
      </c>
      <c r="BD33" s="163" t="s">
        <v>535</v>
      </c>
      <c r="BE33" s="161">
        <v>84.999985704028646</v>
      </c>
      <c r="BF33" s="161">
        <v>0</v>
      </c>
      <c r="BG33" s="161">
        <v>0</v>
      </c>
      <c r="BH33" s="161">
        <v>101.11998299283972</v>
      </c>
      <c r="BI33" s="161">
        <v>49.777991627942804</v>
      </c>
      <c r="BJ33" s="161">
        <v>0</v>
      </c>
      <c r="BK33" s="161">
        <v>99.393983283132044</v>
      </c>
      <c r="BL33" s="161">
        <v>149.17197491107484</v>
      </c>
      <c r="BM33" s="161">
        <v>9682.840371463155</v>
      </c>
      <c r="BN33" s="189">
        <v>9</v>
      </c>
    </row>
    <row r="34" spans="1:66" s="86" customFormat="1" ht="15" customHeight="1" x14ac:dyDescent="0.2">
      <c r="A34" s="82" t="str">
        <f>'1. Tuloslaskelma'!A24</f>
        <v>0117107-1</v>
      </c>
      <c r="B34" s="113">
        <v>10</v>
      </c>
      <c r="C34" s="114" t="s">
        <v>536</v>
      </c>
      <c r="D34" s="161">
        <v>0</v>
      </c>
      <c r="E34" s="161">
        <v>0</v>
      </c>
      <c r="F34" s="161">
        <v>804.49140469425879</v>
      </c>
      <c r="G34" s="161">
        <v>0</v>
      </c>
      <c r="H34" s="161">
        <v>2486.0789318715392</v>
      </c>
      <c r="I34" s="161">
        <v>0</v>
      </c>
      <c r="J34" s="161">
        <v>3290.5703365657982</v>
      </c>
      <c r="K34" s="161">
        <v>71158.966791920946</v>
      </c>
      <c r="L34" s="161">
        <v>20351.088777192581</v>
      </c>
      <c r="M34" s="161">
        <v>0</v>
      </c>
      <c r="N34" s="161">
        <v>91510.055569113523</v>
      </c>
      <c r="O34" s="162">
        <v>10</v>
      </c>
      <c r="P34" s="162">
        <v>10</v>
      </c>
      <c r="Q34" s="163" t="s">
        <v>536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282418.10086068517</v>
      </c>
      <c r="Z34" s="161">
        <v>153663.65968562773</v>
      </c>
      <c r="AA34" s="189">
        <v>10</v>
      </c>
      <c r="AB34" s="189">
        <v>10</v>
      </c>
      <c r="AC34" s="163" t="s">
        <v>536</v>
      </c>
      <c r="AD34" s="161">
        <v>0</v>
      </c>
      <c r="AE34" s="161">
        <v>2139.6738101327005</v>
      </c>
      <c r="AF34" s="161">
        <v>2239.0235534232693</v>
      </c>
      <c r="AG34" s="161">
        <v>3086.6653308601585</v>
      </c>
      <c r="AH34" s="161">
        <v>0</v>
      </c>
      <c r="AI34" s="161">
        <v>443547.12324072904</v>
      </c>
      <c r="AJ34" s="161">
        <v>5.8208290210068361</v>
      </c>
      <c r="AK34" s="161">
        <v>535062.99963886361</v>
      </c>
      <c r="AL34" s="161">
        <v>26344.228379218854</v>
      </c>
      <c r="AM34" s="161">
        <v>0</v>
      </c>
      <c r="AN34" s="161">
        <v>26344.228379218854</v>
      </c>
      <c r="AO34" s="161">
        <v>13765.894614742729</v>
      </c>
      <c r="AP34" s="189">
        <v>10</v>
      </c>
      <c r="AQ34" s="189">
        <v>10</v>
      </c>
      <c r="AR34" s="163" t="s">
        <v>536</v>
      </c>
      <c r="AS34" s="161">
        <v>0</v>
      </c>
      <c r="AT34" s="161">
        <v>3617.6007815632261</v>
      </c>
      <c r="AU34" s="161">
        <v>0</v>
      </c>
      <c r="AV34" s="161">
        <v>43727.723775524806</v>
      </c>
      <c r="AW34" s="161">
        <v>1042.2142647121434</v>
      </c>
      <c r="AX34" s="161">
        <v>1802.622906820591</v>
      </c>
      <c r="AY34" s="161">
        <v>0</v>
      </c>
      <c r="AZ34" s="161">
        <v>0</v>
      </c>
      <c r="BA34" s="161">
        <v>2844.8371715327344</v>
      </c>
      <c r="BB34" s="189">
        <v>10</v>
      </c>
      <c r="BC34" s="189">
        <v>10</v>
      </c>
      <c r="BD34" s="163" t="s">
        <v>536</v>
      </c>
      <c r="BE34" s="161">
        <v>21537.158637709948</v>
      </c>
      <c r="BF34" s="161">
        <v>0</v>
      </c>
      <c r="BG34" s="161">
        <v>0</v>
      </c>
      <c r="BH34" s="161">
        <v>24381.995809242682</v>
      </c>
      <c r="BI34" s="161">
        <v>2980.2735587539701</v>
      </c>
      <c r="BJ34" s="161">
        <v>0</v>
      </c>
      <c r="BK34" s="161">
        <v>2049.5056652978919</v>
      </c>
      <c r="BL34" s="161">
        <v>5029.779224051862</v>
      </c>
      <c r="BM34" s="161">
        <v>611493.06878424878</v>
      </c>
      <c r="BN34" s="189">
        <v>10</v>
      </c>
    </row>
    <row r="35" spans="1:66" s="86" customFormat="1" ht="15" customHeight="1" x14ac:dyDescent="0.2">
      <c r="A35" s="82" t="str">
        <f>'1. Tuloslaskelma'!A25</f>
        <v>0200030-3</v>
      </c>
      <c r="B35" s="113">
        <v>11</v>
      </c>
      <c r="C35" s="114" t="s">
        <v>537</v>
      </c>
      <c r="D35" s="161">
        <v>0</v>
      </c>
      <c r="E35" s="161">
        <v>0</v>
      </c>
      <c r="F35" s="161">
        <v>0</v>
      </c>
      <c r="G35" s="161">
        <v>0</v>
      </c>
      <c r="H35" s="161">
        <v>1422.1907608046849</v>
      </c>
      <c r="I35" s="161">
        <v>0</v>
      </c>
      <c r="J35" s="161">
        <v>1422.1907608046849</v>
      </c>
      <c r="K35" s="161">
        <v>5256.6027059028902</v>
      </c>
      <c r="L35" s="161">
        <v>458.59992286902991</v>
      </c>
      <c r="M35" s="161">
        <v>0</v>
      </c>
      <c r="N35" s="161">
        <v>5715.20262877192</v>
      </c>
      <c r="O35" s="162">
        <v>11</v>
      </c>
      <c r="P35" s="162">
        <v>11</v>
      </c>
      <c r="Q35" s="163" t="s">
        <v>537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233467.13146364724</v>
      </c>
      <c r="Z35" s="161">
        <v>102333.62511871978</v>
      </c>
      <c r="AA35" s="189">
        <v>11</v>
      </c>
      <c r="AB35" s="189">
        <v>11</v>
      </c>
      <c r="AC35" s="163" t="s">
        <v>537</v>
      </c>
      <c r="AD35" s="161">
        <v>0</v>
      </c>
      <c r="AE35" s="161">
        <v>0</v>
      </c>
      <c r="AF35" s="161">
        <v>0</v>
      </c>
      <c r="AG35" s="161">
        <v>11699.998032201591</v>
      </c>
      <c r="AH35" s="161">
        <v>0</v>
      </c>
      <c r="AI35" s="161">
        <v>347500.75461456861</v>
      </c>
      <c r="AJ35" s="161">
        <v>0</v>
      </c>
      <c r="AK35" s="161">
        <v>353215.95724334056</v>
      </c>
      <c r="AL35" s="161">
        <v>9.8160483490591819</v>
      </c>
      <c r="AM35" s="161">
        <v>0</v>
      </c>
      <c r="AN35" s="161">
        <v>9.8160483490591819</v>
      </c>
      <c r="AO35" s="161">
        <v>0</v>
      </c>
      <c r="AP35" s="189">
        <v>11</v>
      </c>
      <c r="AQ35" s="189">
        <v>11</v>
      </c>
      <c r="AR35" s="163" t="s">
        <v>537</v>
      </c>
      <c r="AS35" s="161">
        <v>0</v>
      </c>
      <c r="AT35" s="161">
        <v>4826.6384582176852</v>
      </c>
      <c r="AU35" s="161">
        <v>0</v>
      </c>
      <c r="AV35" s="161">
        <v>4836.4545065667444</v>
      </c>
      <c r="AW35" s="161">
        <v>0</v>
      </c>
      <c r="AX35" s="161">
        <v>6.577828893688598</v>
      </c>
      <c r="AY35" s="161">
        <v>0</v>
      </c>
      <c r="AZ35" s="161">
        <v>0</v>
      </c>
      <c r="BA35" s="161">
        <v>6.577828893688598</v>
      </c>
      <c r="BB35" s="189">
        <v>11</v>
      </c>
      <c r="BC35" s="189">
        <v>11</v>
      </c>
      <c r="BD35" s="163" t="s">
        <v>537</v>
      </c>
      <c r="BE35" s="161">
        <v>5966.2724965449997</v>
      </c>
      <c r="BF35" s="161">
        <v>0</v>
      </c>
      <c r="BG35" s="161">
        <v>0</v>
      </c>
      <c r="BH35" s="161">
        <v>5972.8503254386887</v>
      </c>
      <c r="BI35" s="161">
        <v>2015.8113609648669</v>
      </c>
      <c r="BJ35" s="161">
        <v>0</v>
      </c>
      <c r="BK35" s="161">
        <v>6.6615388796095898</v>
      </c>
      <c r="BL35" s="161">
        <v>2022.4728998444766</v>
      </c>
      <c r="BM35" s="161">
        <v>367469.92573599512</v>
      </c>
      <c r="BN35" s="189">
        <v>11</v>
      </c>
    </row>
    <row r="36" spans="1:66" s="86" customFormat="1" ht="15" customHeight="1" x14ac:dyDescent="0.2">
      <c r="A36" s="82" t="str">
        <f>'1. Tuloslaskelma'!A26</f>
        <v>0149782-1</v>
      </c>
      <c r="B36" s="113">
        <v>12</v>
      </c>
      <c r="C36" s="114" t="s">
        <v>538</v>
      </c>
      <c r="D36" s="161">
        <v>0</v>
      </c>
      <c r="E36" s="161">
        <v>0</v>
      </c>
      <c r="F36" s="161">
        <v>0</v>
      </c>
      <c r="G36" s="161">
        <v>0</v>
      </c>
      <c r="H36" s="161">
        <v>27.976625294669404</v>
      </c>
      <c r="I36" s="161">
        <v>0</v>
      </c>
      <c r="J36" s="161">
        <v>27.976625294669404</v>
      </c>
      <c r="K36" s="161">
        <v>210.86093453573667</v>
      </c>
      <c r="L36" s="161">
        <v>0</v>
      </c>
      <c r="M36" s="161">
        <v>0</v>
      </c>
      <c r="N36" s="161">
        <v>210.86093453573667</v>
      </c>
      <c r="O36" s="162">
        <v>12</v>
      </c>
      <c r="P36" s="162">
        <v>12</v>
      </c>
      <c r="Q36" s="163" t="s">
        <v>538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1268.9878965715573</v>
      </c>
      <c r="Z36" s="161">
        <v>1675.2070982503915</v>
      </c>
      <c r="AA36" s="189">
        <v>12</v>
      </c>
      <c r="AB36" s="189">
        <v>12</v>
      </c>
      <c r="AC36" s="163" t="s">
        <v>538</v>
      </c>
      <c r="AD36" s="161">
        <v>0</v>
      </c>
      <c r="AE36" s="161">
        <v>0</v>
      </c>
      <c r="AF36" s="161">
        <v>6.1422989669394736</v>
      </c>
      <c r="AG36" s="161">
        <v>0</v>
      </c>
      <c r="AH36" s="161">
        <v>0</v>
      </c>
      <c r="AI36" s="161">
        <v>2950.3372937888885</v>
      </c>
      <c r="AJ36" s="161">
        <v>0</v>
      </c>
      <c r="AK36" s="161">
        <v>3161.1982283246252</v>
      </c>
      <c r="AL36" s="161">
        <v>2.6897095476233286</v>
      </c>
      <c r="AM36" s="161">
        <v>0</v>
      </c>
      <c r="AN36" s="161">
        <v>2.6897095476233286</v>
      </c>
      <c r="AO36" s="161">
        <v>523.03491203184262</v>
      </c>
      <c r="AP36" s="189">
        <v>12</v>
      </c>
      <c r="AQ36" s="189">
        <v>12</v>
      </c>
      <c r="AR36" s="163" t="s">
        <v>538</v>
      </c>
      <c r="AS36" s="161">
        <v>0</v>
      </c>
      <c r="AT36" s="161">
        <v>0</v>
      </c>
      <c r="AU36" s="161">
        <v>0</v>
      </c>
      <c r="AV36" s="161">
        <v>525.72462157946597</v>
      </c>
      <c r="AW36" s="161">
        <v>0</v>
      </c>
      <c r="AX36" s="161">
        <v>0.84093985856406894</v>
      </c>
      <c r="AY36" s="161">
        <v>0</v>
      </c>
      <c r="AZ36" s="161">
        <v>0</v>
      </c>
      <c r="BA36" s="161">
        <v>0.84093985856406894</v>
      </c>
      <c r="BB36" s="189">
        <v>12</v>
      </c>
      <c r="BC36" s="189">
        <v>12</v>
      </c>
      <c r="BD36" s="163" t="s">
        <v>538</v>
      </c>
      <c r="BE36" s="161">
        <v>1365.2013203896206</v>
      </c>
      <c r="BF36" s="161">
        <v>0</v>
      </c>
      <c r="BG36" s="161">
        <v>0</v>
      </c>
      <c r="BH36" s="161">
        <v>1366.0422602481847</v>
      </c>
      <c r="BI36" s="161">
        <v>0</v>
      </c>
      <c r="BJ36" s="161">
        <v>0</v>
      </c>
      <c r="BK36" s="161">
        <v>4.1194393071600448</v>
      </c>
      <c r="BL36" s="161">
        <v>4.1194393071600448</v>
      </c>
      <c r="BM36" s="161">
        <v>5085.0611747541052</v>
      </c>
      <c r="BN36" s="189">
        <v>12</v>
      </c>
    </row>
    <row r="37" spans="1:66" s="86" customFormat="1" ht="15" customHeight="1" x14ac:dyDescent="0.2">
      <c r="A37" s="82" t="str">
        <f>'1. Tuloslaskelma'!A27</f>
        <v>0146905-4</v>
      </c>
      <c r="B37" s="113">
        <v>13</v>
      </c>
      <c r="C37" s="114" t="s">
        <v>539</v>
      </c>
      <c r="D37" s="161">
        <v>0</v>
      </c>
      <c r="E37" s="161">
        <v>0</v>
      </c>
      <c r="F37" s="161">
        <v>2898.9192224367871</v>
      </c>
      <c r="G37" s="161">
        <v>0</v>
      </c>
      <c r="H37" s="161">
        <v>33.312744397198593</v>
      </c>
      <c r="I37" s="161">
        <v>340.97133265273862</v>
      </c>
      <c r="J37" s="161">
        <v>3273.2032994867241</v>
      </c>
      <c r="K37" s="161">
        <v>22742.811374933714</v>
      </c>
      <c r="L37" s="161">
        <v>4617.6107233736266</v>
      </c>
      <c r="M37" s="161">
        <v>245.25811875054555</v>
      </c>
      <c r="N37" s="161">
        <v>27605.680217057885</v>
      </c>
      <c r="O37" s="162">
        <v>13</v>
      </c>
      <c r="P37" s="162">
        <v>13</v>
      </c>
      <c r="Q37" s="163" t="s">
        <v>539</v>
      </c>
      <c r="R37" s="161">
        <v>1068.5256102868934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1068.5256102868934</v>
      </c>
      <c r="Y37" s="161">
        <v>73622.519187581143</v>
      </c>
      <c r="Z37" s="161">
        <v>3665.5843834929628</v>
      </c>
      <c r="AA37" s="189">
        <v>13</v>
      </c>
      <c r="AB37" s="189">
        <v>13</v>
      </c>
      <c r="AC37" s="163" t="s">
        <v>539</v>
      </c>
      <c r="AD37" s="161">
        <v>0</v>
      </c>
      <c r="AE37" s="161">
        <v>143.29913589881548</v>
      </c>
      <c r="AF37" s="161">
        <v>2255.2669306913317</v>
      </c>
      <c r="AG37" s="161">
        <v>12687.645276091247</v>
      </c>
      <c r="AH37" s="161">
        <v>0</v>
      </c>
      <c r="AI37" s="161">
        <v>92374.314913755501</v>
      </c>
      <c r="AJ37" s="161">
        <v>0</v>
      </c>
      <c r="AK37" s="161">
        <v>121048.52074110028</v>
      </c>
      <c r="AL37" s="161">
        <v>14511.230099386299</v>
      </c>
      <c r="AM37" s="161">
        <v>0</v>
      </c>
      <c r="AN37" s="161">
        <v>14511.230099386299</v>
      </c>
      <c r="AO37" s="161">
        <v>297.17085001945094</v>
      </c>
      <c r="AP37" s="189">
        <v>13</v>
      </c>
      <c r="AQ37" s="189">
        <v>13</v>
      </c>
      <c r="AR37" s="163" t="s">
        <v>539</v>
      </c>
      <c r="AS37" s="161">
        <v>0</v>
      </c>
      <c r="AT37" s="161">
        <v>3414.3531157470288</v>
      </c>
      <c r="AU37" s="161">
        <v>0</v>
      </c>
      <c r="AV37" s="161">
        <v>18222.754065152778</v>
      </c>
      <c r="AW37" s="161">
        <v>512.27763384108687</v>
      </c>
      <c r="AX37" s="161">
        <v>64.977739071528802</v>
      </c>
      <c r="AY37" s="161">
        <v>219.33328311078992</v>
      </c>
      <c r="AZ37" s="161">
        <v>0</v>
      </c>
      <c r="BA37" s="161">
        <v>796.58865602340563</v>
      </c>
      <c r="BB37" s="189">
        <v>13</v>
      </c>
      <c r="BC37" s="189">
        <v>13</v>
      </c>
      <c r="BD37" s="163" t="s">
        <v>539</v>
      </c>
      <c r="BE37" s="161">
        <v>6773.9145007093666</v>
      </c>
      <c r="BF37" s="161">
        <v>0</v>
      </c>
      <c r="BG37" s="161">
        <v>0</v>
      </c>
      <c r="BH37" s="161">
        <v>7570.5031567327724</v>
      </c>
      <c r="BI37" s="161">
        <v>86.259495492194304</v>
      </c>
      <c r="BJ37" s="161">
        <v>0</v>
      </c>
      <c r="BK37" s="161">
        <v>742.71895508363889</v>
      </c>
      <c r="BL37" s="161">
        <v>828.97845057583322</v>
      </c>
      <c r="BM37" s="161">
        <v>150943.95971304839</v>
      </c>
      <c r="BN37" s="189">
        <v>13</v>
      </c>
    </row>
    <row r="38" spans="1:66" s="86" customFormat="1" ht="15" customHeight="1" x14ac:dyDescent="0.2">
      <c r="A38" s="82" t="str">
        <f>'1. Tuloslaskelma'!A28</f>
        <v>0145065-2</v>
      </c>
      <c r="B38" s="113">
        <v>14</v>
      </c>
      <c r="C38" s="114" t="s">
        <v>540</v>
      </c>
      <c r="D38" s="161">
        <v>0</v>
      </c>
      <c r="E38" s="161">
        <v>0</v>
      </c>
      <c r="F38" s="161">
        <v>116.78098035884908</v>
      </c>
      <c r="G38" s="161">
        <v>0</v>
      </c>
      <c r="H38" s="161">
        <v>0</v>
      </c>
      <c r="I38" s="161">
        <v>0</v>
      </c>
      <c r="J38" s="161">
        <v>116.78098035884908</v>
      </c>
      <c r="K38" s="161">
        <v>5721.7110376772853</v>
      </c>
      <c r="L38" s="161">
        <v>350.99994096604775</v>
      </c>
      <c r="M38" s="161">
        <v>0</v>
      </c>
      <c r="N38" s="161">
        <v>6072.710978643333</v>
      </c>
      <c r="O38" s="162">
        <v>14</v>
      </c>
      <c r="P38" s="162">
        <v>14</v>
      </c>
      <c r="Q38" s="163" t="s">
        <v>540</v>
      </c>
      <c r="R38" s="161">
        <v>11329.707094480056</v>
      </c>
      <c r="S38" s="161">
        <v>0</v>
      </c>
      <c r="T38" s="161">
        <v>0</v>
      </c>
      <c r="U38" s="161">
        <v>395.4549334892547</v>
      </c>
      <c r="V38" s="161">
        <v>0</v>
      </c>
      <c r="W38" s="161">
        <v>0</v>
      </c>
      <c r="X38" s="161">
        <v>11725.162027969311</v>
      </c>
      <c r="Y38" s="161">
        <v>33377.863386246368</v>
      </c>
      <c r="Z38" s="161">
        <v>28624.44618571375</v>
      </c>
      <c r="AA38" s="189">
        <v>14</v>
      </c>
      <c r="AB38" s="189">
        <v>14</v>
      </c>
      <c r="AC38" s="163" t="s">
        <v>540</v>
      </c>
      <c r="AD38" s="161">
        <v>0</v>
      </c>
      <c r="AE38" s="161">
        <v>249.99995795302547</v>
      </c>
      <c r="AF38" s="161">
        <v>273.40295401692407</v>
      </c>
      <c r="AG38" s="161">
        <v>1937.2886741714349</v>
      </c>
      <c r="AH38" s="161">
        <v>0</v>
      </c>
      <c r="AI38" s="161">
        <v>64463.001158101506</v>
      </c>
      <c r="AJ38" s="161">
        <v>11.011998147914866</v>
      </c>
      <c r="AK38" s="161">
        <v>82271.88616286208</v>
      </c>
      <c r="AL38" s="161">
        <v>2189.1536318107901</v>
      </c>
      <c r="AM38" s="161">
        <v>0</v>
      </c>
      <c r="AN38" s="161">
        <v>2189.1536318107901</v>
      </c>
      <c r="AO38" s="161">
        <v>364.37993871569364</v>
      </c>
      <c r="AP38" s="189">
        <v>14</v>
      </c>
      <c r="AQ38" s="189">
        <v>14</v>
      </c>
      <c r="AR38" s="163" t="s">
        <v>540</v>
      </c>
      <c r="AS38" s="161">
        <v>0</v>
      </c>
      <c r="AT38" s="161">
        <v>94.075984177555299</v>
      </c>
      <c r="AU38" s="161">
        <v>0</v>
      </c>
      <c r="AV38" s="161">
        <v>2647.6095547040391</v>
      </c>
      <c r="AW38" s="161">
        <v>204.90596553729054</v>
      </c>
      <c r="AX38" s="161">
        <v>505.82091492702915</v>
      </c>
      <c r="AY38" s="161">
        <v>0</v>
      </c>
      <c r="AZ38" s="161">
        <v>0</v>
      </c>
      <c r="BA38" s="161">
        <v>710.72688046431972</v>
      </c>
      <c r="BB38" s="189">
        <v>14</v>
      </c>
      <c r="BC38" s="189">
        <v>14</v>
      </c>
      <c r="BD38" s="163" t="s">
        <v>540</v>
      </c>
      <c r="BE38" s="161">
        <v>5584.8190607008619</v>
      </c>
      <c r="BF38" s="161">
        <v>0</v>
      </c>
      <c r="BG38" s="161">
        <v>0</v>
      </c>
      <c r="BH38" s="161">
        <v>6295.5459411651818</v>
      </c>
      <c r="BI38" s="161">
        <v>556.13590646465502</v>
      </c>
      <c r="BJ38" s="161">
        <v>0</v>
      </c>
      <c r="BK38" s="161">
        <v>320.0499461714632</v>
      </c>
      <c r="BL38" s="161">
        <v>876.18585263611817</v>
      </c>
      <c r="BM38" s="161">
        <v>92208.008491726272</v>
      </c>
      <c r="BN38" s="189">
        <v>14</v>
      </c>
    </row>
    <row r="39" spans="1:66" s="86" customFormat="1" ht="15" customHeight="1" x14ac:dyDescent="0.2">
      <c r="A39" s="82" t="str">
        <f>'1. Tuloslaskelma'!A29</f>
        <v>0117081-0</v>
      </c>
      <c r="B39" s="113">
        <v>15</v>
      </c>
      <c r="C39" s="114" t="s">
        <v>815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52.938581096369816</v>
      </c>
      <c r="L39" s="161">
        <v>0</v>
      </c>
      <c r="M39" s="161">
        <v>0</v>
      </c>
      <c r="N39" s="161">
        <v>52.938581096369816</v>
      </c>
      <c r="O39" s="162">
        <v>15</v>
      </c>
      <c r="P39" s="162">
        <v>15</v>
      </c>
      <c r="Q39" s="163" t="s">
        <v>815</v>
      </c>
      <c r="R39" s="161">
        <v>0</v>
      </c>
      <c r="S39" s="161">
        <v>914.26710623131123</v>
      </c>
      <c r="T39" s="161">
        <v>0</v>
      </c>
      <c r="U39" s="161">
        <v>0</v>
      </c>
      <c r="V39" s="161">
        <v>0</v>
      </c>
      <c r="W39" s="161">
        <v>0</v>
      </c>
      <c r="X39" s="161">
        <v>914.26710623131123</v>
      </c>
      <c r="Y39" s="161">
        <v>7767.4345036112963</v>
      </c>
      <c r="Z39" s="161">
        <v>0</v>
      </c>
      <c r="AA39" s="189">
        <v>15</v>
      </c>
      <c r="AB39" s="189">
        <v>15</v>
      </c>
      <c r="AC39" s="163" t="s">
        <v>815</v>
      </c>
      <c r="AD39" s="161">
        <v>0</v>
      </c>
      <c r="AE39" s="161">
        <v>0</v>
      </c>
      <c r="AF39" s="161">
        <v>0</v>
      </c>
      <c r="AG39" s="161">
        <v>1000.9020516603592</v>
      </c>
      <c r="AH39" s="161">
        <v>0</v>
      </c>
      <c r="AI39" s="161">
        <v>8768.336555271655</v>
      </c>
      <c r="AJ39" s="161">
        <v>0</v>
      </c>
      <c r="AK39" s="161">
        <v>9735.5422425993365</v>
      </c>
      <c r="AL39" s="161">
        <v>0</v>
      </c>
      <c r="AM39" s="161">
        <v>0</v>
      </c>
      <c r="AN39" s="161">
        <v>0</v>
      </c>
      <c r="AO39" s="161">
        <v>0</v>
      </c>
      <c r="AP39" s="189">
        <v>15</v>
      </c>
      <c r="AQ39" s="189">
        <v>15</v>
      </c>
      <c r="AR39" s="163" t="s">
        <v>815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89">
        <v>15</v>
      </c>
      <c r="BC39" s="189">
        <v>15</v>
      </c>
      <c r="BD39" s="163" t="s">
        <v>815</v>
      </c>
      <c r="BE39" s="161">
        <v>21.326236413184521</v>
      </c>
      <c r="BF39" s="161">
        <v>0</v>
      </c>
      <c r="BG39" s="161">
        <v>0</v>
      </c>
      <c r="BH39" s="161">
        <v>21.326236413184521</v>
      </c>
      <c r="BI39" s="161">
        <v>0</v>
      </c>
      <c r="BJ39" s="161">
        <v>0</v>
      </c>
      <c r="BK39" s="161">
        <v>39.413703371090953</v>
      </c>
      <c r="BL39" s="161">
        <v>39.413703371090953</v>
      </c>
      <c r="BM39" s="161">
        <v>9796.2821823836111</v>
      </c>
      <c r="BN39" s="189">
        <v>15</v>
      </c>
    </row>
    <row r="40" spans="1:66" s="86" customFormat="1" ht="15" customHeight="1" x14ac:dyDescent="0.2">
      <c r="A40" s="82" t="str">
        <f>'1. Tuloslaskelma'!A30</f>
        <v>0211695-5</v>
      </c>
      <c r="B40" s="113">
        <v>16</v>
      </c>
      <c r="C40" s="114" t="s">
        <v>541</v>
      </c>
      <c r="D40" s="161">
        <v>0</v>
      </c>
      <c r="E40" s="161">
        <v>0</v>
      </c>
      <c r="F40" s="161">
        <v>367.94975811529315</v>
      </c>
      <c r="G40" s="161">
        <v>0</v>
      </c>
      <c r="H40" s="161">
        <v>4414.6924275020356</v>
      </c>
      <c r="I40" s="161">
        <v>0</v>
      </c>
      <c r="J40" s="161">
        <v>4782.6421856173283</v>
      </c>
      <c r="K40" s="161">
        <v>24383.871888927148</v>
      </c>
      <c r="L40" s="161">
        <v>0</v>
      </c>
      <c r="M40" s="161">
        <v>0</v>
      </c>
      <c r="N40" s="161">
        <v>24383.871888927148</v>
      </c>
      <c r="O40" s="162">
        <v>16</v>
      </c>
      <c r="P40" s="162">
        <v>16</v>
      </c>
      <c r="Q40" s="163" t="s">
        <v>541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44518.493842526826</v>
      </c>
      <c r="Z40" s="161">
        <v>53929.248239751563</v>
      </c>
      <c r="AA40" s="189">
        <v>16</v>
      </c>
      <c r="AB40" s="189">
        <v>16</v>
      </c>
      <c r="AC40" s="163" t="s">
        <v>541</v>
      </c>
      <c r="AD40" s="161">
        <v>0</v>
      </c>
      <c r="AE40" s="161">
        <v>0</v>
      </c>
      <c r="AF40" s="161">
        <v>0</v>
      </c>
      <c r="AG40" s="161">
        <v>2299.999613167834</v>
      </c>
      <c r="AH40" s="161">
        <v>0</v>
      </c>
      <c r="AI40" s="161">
        <v>100747.74169544622</v>
      </c>
      <c r="AJ40" s="161">
        <v>35.833493973238951</v>
      </c>
      <c r="AK40" s="161">
        <v>125167.44707834662</v>
      </c>
      <c r="AL40" s="161">
        <v>14950.109365572105</v>
      </c>
      <c r="AM40" s="161">
        <v>0</v>
      </c>
      <c r="AN40" s="161">
        <v>14950.109365572105</v>
      </c>
      <c r="AO40" s="161">
        <v>289.41794132339652</v>
      </c>
      <c r="AP40" s="189">
        <v>16</v>
      </c>
      <c r="AQ40" s="189">
        <v>16</v>
      </c>
      <c r="AR40" s="163" t="s">
        <v>541</v>
      </c>
      <c r="AS40" s="161">
        <v>111.13438130853885</v>
      </c>
      <c r="AT40" s="161">
        <v>2783.2824118855024</v>
      </c>
      <c r="AU40" s="161">
        <v>0</v>
      </c>
      <c r="AV40" s="161">
        <v>18133.944100089542</v>
      </c>
      <c r="AW40" s="161">
        <v>1087.1309871576934</v>
      </c>
      <c r="AX40" s="161">
        <v>0</v>
      </c>
      <c r="AY40" s="161">
        <v>0</v>
      </c>
      <c r="AZ40" s="161">
        <v>0</v>
      </c>
      <c r="BA40" s="161">
        <v>1087.1309871576934</v>
      </c>
      <c r="BB40" s="189">
        <v>16</v>
      </c>
      <c r="BC40" s="189">
        <v>16</v>
      </c>
      <c r="BD40" s="163" t="s">
        <v>541</v>
      </c>
      <c r="BE40" s="161">
        <v>2436.1975902609784</v>
      </c>
      <c r="BF40" s="161">
        <v>0</v>
      </c>
      <c r="BG40" s="161">
        <v>166.54560198904056</v>
      </c>
      <c r="BH40" s="161">
        <v>3689.8741794077123</v>
      </c>
      <c r="BI40" s="161">
        <v>1329.9146663244098</v>
      </c>
      <c r="BJ40" s="161">
        <v>0</v>
      </c>
      <c r="BK40" s="161">
        <v>472.16849058696067</v>
      </c>
      <c r="BL40" s="161">
        <v>1802.0831569113705</v>
      </c>
      <c r="BM40" s="161">
        <v>153575.99070037258</v>
      </c>
      <c r="BN40" s="189">
        <v>16</v>
      </c>
    </row>
    <row r="41" spans="1:66" s="86" customFormat="1" ht="15" customHeight="1" x14ac:dyDescent="0.2">
      <c r="A41" s="104" t="s">
        <v>1664</v>
      </c>
      <c r="B41" s="113">
        <v>17</v>
      </c>
      <c r="C41" s="114" t="s">
        <v>1661</v>
      </c>
      <c r="D41" s="161">
        <v>0</v>
      </c>
      <c r="E41" s="161">
        <v>0</v>
      </c>
      <c r="F41" s="161">
        <v>0</v>
      </c>
      <c r="G41" s="161">
        <v>0</v>
      </c>
      <c r="H41" s="165">
        <v>1089.8584766989625</v>
      </c>
      <c r="I41" s="161">
        <v>0</v>
      </c>
      <c r="J41" s="165">
        <v>1089.8584766989625</v>
      </c>
      <c r="K41" s="161">
        <v>14262.634271197116</v>
      </c>
      <c r="L41" s="161">
        <v>0</v>
      </c>
      <c r="M41" s="161">
        <v>0</v>
      </c>
      <c r="N41" s="161">
        <v>14262.634271197116</v>
      </c>
      <c r="O41" s="162">
        <v>17</v>
      </c>
      <c r="P41" s="162">
        <v>17</v>
      </c>
      <c r="Q41" s="163" t="s">
        <v>1661</v>
      </c>
      <c r="R41" s="161">
        <v>0</v>
      </c>
      <c r="S41" s="165">
        <v>3988.0897892514477</v>
      </c>
      <c r="T41" s="161">
        <v>0</v>
      </c>
      <c r="U41" s="161">
        <v>0</v>
      </c>
      <c r="V41" s="161">
        <v>0</v>
      </c>
      <c r="W41" s="161">
        <v>0</v>
      </c>
      <c r="X41" s="161">
        <v>3988.0897892514477</v>
      </c>
      <c r="Y41" s="161">
        <v>6095.9086447417649</v>
      </c>
      <c r="Z41" s="161">
        <v>104091.13385312802</v>
      </c>
      <c r="AA41" s="189">
        <v>17</v>
      </c>
      <c r="AB41" s="189">
        <v>17</v>
      </c>
      <c r="AC41" s="163" t="s">
        <v>1661</v>
      </c>
      <c r="AD41" s="161">
        <v>0</v>
      </c>
      <c r="AE41" s="161">
        <v>33.637544342571168</v>
      </c>
      <c r="AF41" s="161">
        <v>3.4406994213158986</v>
      </c>
      <c r="AG41" s="161">
        <v>0</v>
      </c>
      <c r="AH41" s="161">
        <v>0</v>
      </c>
      <c r="AI41" s="161">
        <v>110224.12074163367</v>
      </c>
      <c r="AJ41" s="161">
        <v>726.31049784334334</v>
      </c>
      <c r="AK41" s="161">
        <v>129201.15529992557</v>
      </c>
      <c r="AL41" s="161">
        <v>8103.967927010438</v>
      </c>
      <c r="AM41" s="161">
        <v>0</v>
      </c>
      <c r="AN41" s="161">
        <v>8103.967927010438</v>
      </c>
      <c r="AO41" s="161">
        <v>1600.1336708768356</v>
      </c>
      <c r="AP41" s="189">
        <v>17</v>
      </c>
      <c r="AQ41" s="189">
        <v>17</v>
      </c>
      <c r="AR41" s="163" t="s">
        <v>1661</v>
      </c>
      <c r="AS41" s="161">
        <v>0</v>
      </c>
      <c r="AT41" s="161">
        <v>2504.2649188128757</v>
      </c>
      <c r="AU41" s="161">
        <v>0</v>
      </c>
      <c r="AV41" s="161">
        <v>12208.366516700149</v>
      </c>
      <c r="AW41" s="161">
        <v>279.64753296666129</v>
      </c>
      <c r="AX41" s="161">
        <v>102.67447273139334</v>
      </c>
      <c r="AY41" s="161">
        <v>0</v>
      </c>
      <c r="AZ41" s="161">
        <v>0</v>
      </c>
      <c r="BA41" s="161">
        <v>382.32200569805462</v>
      </c>
      <c r="BB41" s="189">
        <v>17</v>
      </c>
      <c r="BC41" s="189">
        <v>17</v>
      </c>
      <c r="BD41" s="163" t="s">
        <v>1661</v>
      </c>
      <c r="BE41" s="161">
        <v>3483.1482341765209</v>
      </c>
      <c r="BF41" s="161">
        <v>0</v>
      </c>
      <c r="BG41" s="161">
        <v>0</v>
      </c>
      <c r="BH41" s="161">
        <v>3865.4702398745753</v>
      </c>
      <c r="BI41" s="161">
        <v>2216.9434371368802</v>
      </c>
      <c r="BJ41" s="161">
        <v>0</v>
      </c>
      <c r="BK41" s="161">
        <v>151.91177445027364</v>
      </c>
      <c r="BL41" s="161">
        <v>2368.8552115871539</v>
      </c>
      <c r="BM41" s="161">
        <v>148733.70574478642</v>
      </c>
      <c r="BN41" s="189">
        <v>17</v>
      </c>
    </row>
    <row r="42" spans="1:66" s="86" customFormat="1" ht="15" customHeight="1" x14ac:dyDescent="0.2">
      <c r="A42" s="82" t="str">
        <f>'1. Tuloslaskelma'!A32</f>
        <v>1458359-3</v>
      </c>
      <c r="B42" s="113">
        <v>18</v>
      </c>
      <c r="C42" s="114" t="s">
        <v>55</v>
      </c>
      <c r="D42" s="161">
        <v>0</v>
      </c>
      <c r="E42" s="161">
        <v>0</v>
      </c>
      <c r="F42" s="161">
        <v>89.503814946538952</v>
      </c>
      <c r="G42" s="161">
        <v>1199.9997981745221</v>
      </c>
      <c r="H42" s="161">
        <v>17325.566226048941</v>
      </c>
      <c r="I42" s="161">
        <v>13179.170933422569</v>
      </c>
      <c r="J42" s="161">
        <v>31794.240772592573</v>
      </c>
      <c r="K42" s="161">
        <v>48310.165254813473</v>
      </c>
      <c r="L42" s="161">
        <v>53947.16629673796</v>
      </c>
      <c r="M42" s="161">
        <v>0</v>
      </c>
      <c r="N42" s="161">
        <v>102257.33155155144</v>
      </c>
      <c r="O42" s="162">
        <v>18</v>
      </c>
      <c r="P42" s="162">
        <v>18</v>
      </c>
      <c r="Q42" s="163" t="s">
        <v>55</v>
      </c>
      <c r="R42" s="161">
        <v>63414.794514397203</v>
      </c>
      <c r="S42" s="161">
        <v>0</v>
      </c>
      <c r="T42" s="161">
        <v>0</v>
      </c>
      <c r="U42" s="161">
        <v>896.76071917567413</v>
      </c>
      <c r="V42" s="161">
        <v>0</v>
      </c>
      <c r="W42" s="161">
        <v>0</v>
      </c>
      <c r="X42" s="161">
        <v>64311.555233572879</v>
      </c>
      <c r="Y42" s="161">
        <v>779361.52288080147</v>
      </c>
      <c r="Z42" s="161">
        <v>1467578.3040510484</v>
      </c>
      <c r="AA42" s="189">
        <v>18</v>
      </c>
      <c r="AB42" s="189">
        <v>18</v>
      </c>
      <c r="AC42" s="163" t="s">
        <v>55</v>
      </c>
      <c r="AD42" s="161">
        <v>0</v>
      </c>
      <c r="AE42" s="161">
        <v>0</v>
      </c>
      <c r="AF42" s="161">
        <v>0</v>
      </c>
      <c r="AG42" s="161">
        <v>50499.991506511135</v>
      </c>
      <c r="AH42" s="161">
        <v>0</v>
      </c>
      <c r="AI42" s="161">
        <v>2297439.8184383614</v>
      </c>
      <c r="AJ42" s="161">
        <v>777.43887924416697</v>
      </c>
      <c r="AK42" s="161">
        <v>2464786.1441027299</v>
      </c>
      <c r="AL42" s="161">
        <v>201116.25972467329</v>
      </c>
      <c r="AM42" s="161">
        <v>329.07209465404679</v>
      </c>
      <c r="AN42" s="161">
        <v>201445.33181932734</v>
      </c>
      <c r="AO42" s="161">
        <v>8057.9034647579247</v>
      </c>
      <c r="AP42" s="189">
        <v>18</v>
      </c>
      <c r="AQ42" s="189">
        <v>18</v>
      </c>
      <c r="AR42" s="163" t="s">
        <v>55</v>
      </c>
      <c r="AS42" s="161">
        <v>2542.4421023919344</v>
      </c>
      <c r="AT42" s="161">
        <v>56091.028296166245</v>
      </c>
      <c r="AU42" s="161">
        <v>0</v>
      </c>
      <c r="AV42" s="161">
        <v>268136.70568264346</v>
      </c>
      <c r="AW42" s="161">
        <v>1548.6659595330834</v>
      </c>
      <c r="AX42" s="161">
        <v>0</v>
      </c>
      <c r="AY42" s="161">
        <v>1993.165004773711</v>
      </c>
      <c r="AZ42" s="161">
        <v>41.802652969298478</v>
      </c>
      <c r="BA42" s="161">
        <v>3583.6336172760925</v>
      </c>
      <c r="BB42" s="189">
        <v>18</v>
      </c>
      <c r="BC42" s="189">
        <v>18</v>
      </c>
      <c r="BD42" s="163" t="s">
        <v>55</v>
      </c>
      <c r="BE42" s="161">
        <v>11517.910982826434</v>
      </c>
      <c r="BF42" s="161">
        <v>0</v>
      </c>
      <c r="BG42" s="161">
        <v>0</v>
      </c>
      <c r="BH42" s="161">
        <v>15101.544600102527</v>
      </c>
      <c r="BI42" s="161">
        <v>31641.292528316622</v>
      </c>
      <c r="BJ42" s="161">
        <v>0</v>
      </c>
      <c r="BK42" s="161">
        <v>8862.1350094958889</v>
      </c>
      <c r="BL42" s="161">
        <v>40503.427537812509</v>
      </c>
      <c r="BM42" s="161">
        <v>2820322.0626958804</v>
      </c>
      <c r="BN42" s="189">
        <v>18</v>
      </c>
    </row>
    <row r="43" spans="1:66" s="86" customFormat="1" ht="15" customHeight="1" x14ac:dyDescent="0.2">
      <c r="A43" s="82" t="str">
        <f>'1. Tuloslaskelma'!A33</f>
        <v>0211034-2</v>
      </c>
      <c r="B43" s="113">
        <v>19</v>
      </c>
      <c r="C43" s="114" t="s">
        <v>542</v>
      </c>
      <c r="D43" s="161">
        <v>0</v>
      </c>
      <c r="E43" s="161">
        <v>0</v>
      </c>
      <c r="F43" s="161">
        <v>0</v>
      </c>
      <c r="G43" s="161">
        <v>0</v>
      </c>
      <c r="H43" s="161">
        <v>37963.471025002524</v>
      </c>
      <c r="I43" s="161">
        <v>0</v>
      </c>
      <c r="J43" s="161">
        <v>37963.471025002524</v>
      </c>
      <c r="K43" s="161">
        <v>174887.9811359531</v>
      </c>
      <c r="L43" s="161">
        <v>123574.86381619987</v>
      </c>
      <c r="M43" s="161">
        <v>0</v>
      </c>
      <c r="N43" s="161">
        <v>298462.84495215298</v>
      </c>
      <c r="O43" s="162">
        <v>19</v>
      </c>
      <c r="P43" s="162">
        <v>19</v>
      </c>
      <c r="Q43" s="163" t="s">
        <v>542</v>
      </c>
      <c r="R43" s="161">
        <v>92057.639017016583</v>
      </c>
      <c r="S43" s="161">
        <v>20749.996510101111</v>
      </c>
      <c r="T43" s="161">
        <v>0</v>
      </c>
      <c r="U43" s="161">
        <v>109.53802157702727</v>
      </c>
      <c r="V43" s="161">
        <v>0</v>
      </c>
      <c r="W43" s="161">
        <v>0</v>
      </c>
      <c r="X43" s="161">
        <v>112917.17354869473</v>
      </c>
      <c r="Y43" s="161">
        <v>653674.63724981819</v>
      </c>
      <c r="Z43" s="161">
        <v>1144305.7059315965</v>
      </c>
      <c r="AA43" s="189">
        <v>19</v>
      </c>
      <c r="AB43" s="189">
        <v>19</v>
      </c>
      <c r="AC43" s="163" t="s">
        <v>542</v>
      </c>
      <c r="AD43" s="161">
        <v>0</v>
      </c>
      <c r="AE43" s="161">
        <v>118773.4549537389</v>
      </c>
      <c r="AF43" s="161">
        <v>115507.35046305823</v>
      </c>
      <c r="AG43" s="161">
        <v>3539.9994046148404</v>
      </c>
      <c r="AH43" s="161">
        <v>0</v>
      </c>
      <c r="AI43" s="161">
        <v>2035801.1480028266</v>
      </c>
      <c r="AJ43" s="161">
        <v>618.99382589271204</v>
      </c>
      <c r="AK43" s="161">
        <v>2447800.1603295673</v>
      </c>
      <c r="AL43" s="161">
        <v>113096.64655850951</v>
      </c>
      <c r="AM43" s="161">
        <v>0</v>
      </c>
      <c r="AN43" s="161">
        <v>113096.64655850951</v>
      </c>
      <c r="AO43" s="161">
        <v>10610.567335430682</v>
      </c>
      <c r="AP43" s="189">
        <v>19</v>
      </c>
      <c r="AQ43" s="189">
        <v>19</v>
      </c>
      <c r="AR43" s="163" t="s">
        <v>542</v>
      </c>
      <c r="AS43" s="161">
        <v>0</v>
      </c>
      <c r="AT43" s="161">
        <v>50161.764813396781</v>
      </c>
      <c r="AU43" s="161">
        <v>0</v>
      </c>
      <c r="AV43" s="161">
        <v>173868.97870733697</v>
      </c>
      <c r="AW43" s="161">
        <v>7601.1027515862897</v>
      </c>
      <c r="AX43" s="161">
        <v>2376.9191802308919</v>
      </c>
      <c r="AY43" s="161">
        <v>0</v>
      </c>
      <c r="AZ43" s="161">
        <v>0</v>
      </c>
      <c r="BA43" s="161">
        <v>9978.0219318171821</v>
      </c>
      <c r="BB43" s="189">
        <v>19</v>
      </c>
      <c r="BC43" s="189">
        <v>19</v>
      </c>
      <c r="BD43" s="163" t="s">
        <v>542</v>
      </c>
      <c r="BE43" s="161">
        <v>64764.796287343204</v>
      </c>
      <c r="BF43" s="161">
        <v>0</v>
      </c>
      <c r="BG43" s="161">
        <v>1031.8437364563417</v>
      </c>
      <c r="BH43" s="161">
        <v>75774.661955616728</v>
      </c>
      <c r="BI43" s="161">
        <v>27941.883400512572</v>
      </c>
      <c r="BJ43" s="161">
        <v>0</v>
      </c>
      <c r="BK43" s="161">
        <v>5409.0556802621413</v>
      </c>
      <c r="BL43" s="161">
        <v>33350.939080774711</v>
      </c>
      <c r="BM43" s="161">
        <v>2768758.2110982984</v>
      </c>
      <c r="BN43" s="189">
        <v>19</v>
      </c>
    </row>
    <row r="44" spans="1:66" s="86" customFormat="1" ht="15" customHeight="1" x14ac:dyDescent="0.2">
      <c r="A44" s="82" t="str">
        <f>'1. Tuloslaskelma'!A34</f>
        <v>0116717-9</v>
      </c>
      <c r="B44" s="113">
        <v>20</v>
      </c>
      <c r="C44" s="114" t="s">
        <v>543</v>
      </c>
      <c r="D44" s="161">
        <v>0</v>
      </c>
      <c r="E44" s="161">
        <v>0</v>
      </c>
      <c r="F44" s="161">
        <v>5.4960390756325843</v>
      </c>
      <c r="G44" s="161">
        <v>0</v>
      </c>
      <c r="H44" s="161">
        <v>0</v>
      </c>
      <c r="I44" s="161">
        <v>0</v>
      </c>
      <c r="J44" s="161">
        <v>5.4960390756325843</v>
      </c>
      <c r="K44" s="161">
        <v>2719.9595425356442</v>
      </c>
      <c r="L44" s="161">
        <v>0</v>
      </c>
      <c r="M44" s="161">
        <v>0</v>
      </c>
      <c r="N44" s="161">
        <v>2719.9595425356442</v>
      </c>
      <c r="O44" s="162">
        <v>20</v>
      </c>
      <c r="P44" s="162">
        <v>20</v>
      </c>
      <c r="Q44" s="163" t="s">
        <v>543</v>
      </c>
      <c r="R44" s="161">
        <v>0</v>
      </c>
      <c r="S44" s="161">
        <v>0</v>
      </c>
      <c r="T44" s="161">
        <v>0</v>
      </c>
      <c r="U44" s="161">
        <v>0</v>
      </c>
      <c r="V44" s="161">
        <v>0.84093985856406894</v>
      </c>
      <c r="W44" s="161">
        <v>0</v>
      </c>
      <c r="X44" s="161">
        <v>0.84093985856406894</v>
      </c>
      <c r="Y44" s="161">
        <v>13298.605473335121</v>
      </c>
      <c r="Z44" s="161">
        <v>1678.5947676806268</v>
      </c>
      <c r="AA44" s="189">
        <v>20</v>
      </c>
      <c r="AB44" s="189">
        <v>20</v>
      </c>
      <c r="AC44" s="163" t="s">
        <v>543</v>
      </c>
      <c r="AD44" s="161">
        <v>0</v>
      </c>
      <c r="AE44" s="161">
        <v>346.0152418044139</v>
      </c>
      <c r="AF44" s="161">
        <v>0</v>
      </c>
      <c r="AG44" s="161">
        <v>0</v>
      </c>
      <c r="AH44" s="161">
        <v>0</v>
      </c>
      <c r="AI44" s="161">
        <v>15323.215482820162</v>
      </c>
      <c r="AJ44" s="161">
        <v>0</v>
      </c>
      <c r="AK44" s="161">
        <v>18044.01596521437</v>
      </c>
      <c r="AL44" s="161">
        <v>0</v>
      </c>
      <c r="AM44" s="161">
        <v>0</v>
      </c>
      <c r="AN44" s="161">
        <v>0</v>
      </c>
      <c r="AO44" s="161">
        <v>0</v>
      </c>
      <c r="AP44" s="189">
        <v>20</v>
      </c>
      <c r="AQ44" s="189">
        <v>20</v>
      </c>
      <c r="AR44" s="163" t="s">
        <v>543</v>
      </c>
      <c r="AS44" s="161">
        <v>0</v>
      </c>
      <c r="AT44" s="161">
        <v>271.03403441534778</v>
      </c>
      <c r="AU44" s="161">
        <v>0</v>
      </c>
      <c r="AV44" s="161">
        <v>271.03403441534778</v>
      </c>
      <c r="AW44" s="161">
        <v>120.86002967280221</v>
      </c>
      <c r="AX44" s="161">
        <v>0</v>
      </c>
      <c r="AY44" s="161">
        <v>0</v>
      </c>
      <c r="AZ44" s="161">
        <v>0</v>
      </c>
      <c r="BA44" s="161">
        <v>120.86002967280221</v>
      </c>
      <c r="BB44" s="189">
        <v>20</v>
      </c>
      <c r="BC44" s="189">
        <v>20</v>
      </c>
      <c r="BD44" s="163" t="s">
        <v>543</v>
      </c>
      <c r="BE44" s="161">
        <v>155.46889385200913</v>
      </c>
      <c r="BF44" s="161">
        <v>0</v>
      </c>
      <c r="BG44" s="161">
        <v>0.76592987117984312</v>
      </c>
      <c r="BH44" s="161">
        <v>277.09485339599121</v>
      </c>
      <c r="BI44" s="161">
        <v>34.056204272157622</v>
      </c>
      <c r="BJ44" s="161">
        <v>0</v>
      </c>
      <c r="BK44" s="161">
        <v>165.39516218253064</v>
      </c>
      <c r="BL44" s="161">
        <v>199.45136645468827</v>
      </c>
      <c r="BM44" s="161">
        <v>18797.092258556029</v>
      </c>
      <c r="BN44" s="189">
        <v>20</v>
      </c>
    </row>
    <row r="45" spans="1:66" s="86" customFormat="1" ht="15" customHeight="1" x14ac:dyDescent="0.2">
      <c r="A45" s="82" t="str">
        <f>'1. Tuloslaskelma'!A35</f>
        <v>0145082-0</v>
      </c>
      <c r="B45" s="113">
        <v>21</v>
      </c>
      <c r="C45" s="114" t="s">
        <v>544</v>
      </c>
      <c r="D45" s="161">
        <v>0</v>
      </c>
      <c r="E45" s="161">
        <v>0</v>
      </c>
      <c r="F45" s="161">
        <v>1.0784898186110337</v>
      </c>
      <c r="G45" s="161">
        <v>0</v>
      </c>
      <c r="H45" s="161">
        <v>0</v>
      </c>
      <c r="I45" s="161">
        <v>0</v>
      </c>
      <c r="J45" s="161">
        <v>1.0784898186110337</v>
      </c>
      <c r="K45" s="161">
        <v>8604.1513628856246</v>
      </c>
      <c r="L45" s="161">
        <v>6297.3344408643779</v>
      </c>
      <c r="M45" s="161">
        <v>0</v>
      </c>
      <c r="N45" s="161">
        <v>14901.485803750002</v>
      </c>
      <c r="O45" s="162">
        <v>21</v>
      </c>
      <c r="P45" s="162">
        <v>21</v>
      </c>
      <c r="Q45" s="166" t="s">
        <v>544</v>
      </c>
      <c r="R45" s="161">
        <v>761.10727199094606</v>
      </c>
      <c r="S45" s="161">
        <v>0</v>
      </c>
      <c r="T45" s="161">
        <v>0</v>
      </c>
      <c r="U45" s="161">
        <v>0</v>
      </c>
      <c r="V45" s="161">
        <v>0</v>
      </c>
      <c r="W45" s="161">
        <v>0</v>
      </c>
      <c r="X45" s="161">
        <v>761.10727199094606</v>
      </c>
      <c r="Y45" s="161">
        <v>63288.072095710384</v>
      </c>
      <c r="Z45" s="161">
        <v>27336.969652251759</v>
      </c>
      <c r="AA45" s="189">
        <v>21</v>
      </c>
      <c r="AB45" s="189">
        <v>21</v>
      </c>
      <c r="AC45" s="163" t="s">
        <v>544</v>
      </c>
      <c r="AD45" s="161">
        <v>0</v>
      </c>
      <c r="AE45" s="161">
        <v>0</v>
      </c>
      <c r="AF45" s="161">
        <v>0</v>
      </c>
      <c r="AG45" s="161">
        <v>2999.9994954363056</v>
      </c>
      <c r="AH45" s="161">
        <v>0</v>
      </c>
      <c r="AI45" s="161">
        <v>93625.041243398446</v>
      </c>
      <c r="AJ45" s="161">
        <v>1737.447597782291</v>
      </c>
      <c r="AK45" s="161">
        <v>111025.08191692168</v>
      </c>
      <c r="AL45" s="161">
        <v>2698.82136609083</v>
      </c>
      <c r="AM45" s="161">
        <v>0</v>
      </c>
      <c r="AN45" s="161">
        <v>2698.82136609083</v>
      </c>
      <c r="AO45" s="161">
        <v>4906.5079947845943</v>
      </c>
      <c r="AP45" s="190">
        <v>21</v>
      </c>
      <c r="AQ45" s="190">
        <v>21</v>
      </c>
      <c r="AR45" s="166" t="s">
        <v>544</v>
      </c>
      <c r="AS45" s="161">
        <v>0</v>
      </c>
      <c r="AT45" s="161">
        <v>297.1154800287635</v>
      </c>
      <c r="AU45" s="161">
        <v>0</v>
      </c>
      <c r="AV45" s="161">
        <v>7902.4448409041879</v>
      </c>
      <c r="AW45" s="161">
        <v>874.86314285858202</v>
      </c>
      <c r="AX45" s="161">
        <v>0</v>
      </c>
      <c r="AY45" s="161">
        <v>0</v>
      </c>
      <c r="AZ45" s="161">
        <v>0</v>
      </c>
      <c r="BA45" s="161">
        <v>874.86314285858202</v>
      </c>
      <c r="BB45" s="189">
        <v>21</v>
      </c>
      <c r="BC45" s="189">
        <v>21</v>
      </c>
      <c r="BD45" s="163" t="s">
        <v>544</v>
      </c>
      <c r="BE45" s="161">
        <v>5231.3594601485001</v>
      </c>
      <c r="BF45" s="161">
        <v>0</v>
      </c>
      <c r="BG45" s="161">
        <v>0</v>
      </c>
      <c r="BH45" s="161">
        <v>6106.2226030070824</v>
      </c>
      <c r="BI45" s="161">
        <v>445.42596508473054</v>
      </c>
      <c r="BJ45" s="161">
        <v>299.81017957554752</v>
      </c>
      <c r="BK45" s="161">
        <v>0</v>
      </c>
      <c r="BL45" s="161">
        <v>745.23614466027811</v>
      </c>
      <c r="BM45" s="161">
        <v>125780.06399531185</v>
      </c>
      <c r="BN45" s="189">
        <v>21</v>
      </c>
    </row>
    <row r="46" spans="1:66" s="86" customFormat="1" ht="15" customHeight="1" x14ac:dyDescent="0.2">
      <c r="A46" s="82"/>
      <c r="B46" s="113"/>
      <c r="C46" s="116" t="s">
        <v>1726</v>
      </c>
      <c r="D46" s="167">
        <v>0</v>
      </c>
      <c r="E46" s="167">
        <v>0</v>
      </c>
      <c r="F46" s="167">
        <v>4400.4485798976775</v>
      </c>
      <c r="G46" s="167">
        <v>2526.1516751317877</v>
      </c>
      <c r="H46" s="167">
        <v>83088.970185438389</v>
      </c>
      <c r="I46" s="167">
        <v>23123.106010972748</v>
      </c>
      <c r="J46" s="167">
        <v>113138.67645144059</v>
      </c>
      <c r="K46" s="167">
        <v>531347.47909376933</v>
      </c>
      <c r="L46" s="167">
        <v>335462.64148923394</v>
      </c>
      <c r="M46" s="167">
        <v>245.25811875054555</v>
      </c>
      <c r="N46" s="167">
        <v>867055.37870175368</v>
      </c>
      <c r="O46" s="170"/>
      <c r="P46" s="116"/>
      <c r="Q46" s="116" t="s">
        <v>1726</v>
      </c>
      <c r="R46" s="167">
        <v>194681.00041700623</v>
      </c>
      <c r="S46" s="167">
        <v>34028.71020678179</v>
      </c>
      <c r="T46" s="167">
        <v>0</v>
      </c>
      <c r="U46" s="167">
        <v>2476.5990834659356</v>
      </c>
      <c r="V46" s="167">
        <v>0.84093985856406894</v>
      </c>
      <c r="W46" s="167">
        <v>0</v>
      </c>
      <c r="X46" s="167">
        <v>231187.15064711249</v>
      </c>
      <c r="Y46" s="167">
        <v>3222811.7551119733</v>
      </c>
      <c r="Z46" s="167">
        <v>6200886.5171357552</v>
      </c>
      <c r="AA46" s="169"/>
      <c r="AB46" s="116"/>
      <c r="AC46" s="116" t="s">
        <v>1726</v>
      </c>
      <c r="AD46" s="167">
        <v>0</v>
      </c>
      <c r="AE46" s="167">
        <v>125831.22270670757</v>
      </c>
      <c r="AF46" s="167">
        <v>136743.92283132317</v>
      </c>
      <c r="AG46" s="167">
        <v>95746.667866566451</v>
      </c>
      <c r="AH46" s="167">
        <v>0</v>
      </c>
      <c r="AI46" s="167">
        <v>9782020.0856523253</v>
      </c>
      <c r="AJ46" s="167">
        <v>5128.2795474852965</v>
      </c>
      <c r="AK46" s="167">
        <v>10885390.894548679</v>
      </c>
      <c r="AL46" s="167">
        <v>669351.05090323475</v>
      </c>
      <c r="AM46" s="167">
        <v>947.56078063171708</v>
      </c>
      <c r="AN46" s="167">
        <v>670298.61168386647</v>
      </c>
      <c r="AO46" s="167">
        <v>49369.22896669175</v>
      </c>
      <c r="AP46" s="167"/>
      <c r="AQ46" s="167"/>
      <c r="AR46" s="116" t="s">
        <v>1726</v>
      </c>
      <c r="AS46" s="167">
        <v>7307.854320907134</v>
      </c>
      <c r="AT46" s="167">
        <v>188433.49898776051</v>
      </c>
      <c r="AU46" s="167">
        <v>0</v>
      </c>
      <c r="AV46" s="167">
        <v>915409.1939592259</v>
      </c>
      <c r="AW46" s="167">
        <v>24575.345556723594</v>
      </c>
      <c r="AX46" s="167">
        <v>5258.5657655727282</v>
      </c>
      <c r="AY46" s="167">
        <v>3795.3972216600114</v>
      </c>
      <c r="AZ46" s="167">
        <v>41.802652969298478</v>
      </c>
      <c r="BA46" s="167">
        <v>33671.111196925624</v>
      </c>
      <c r="BB46" s="167"/>
      <c r="BC46" s="167"/>
      <c r="BD46" s="116" t="s">
        <v>1726</v>
      </c>
      <c r="BE46" s="167">
        <v>212103.2038868019</v>
      </c>
      <c r="BF46" s="167">
        <v>0</v>
      </c>
      <c r="BG46" s="167">
        <v>1263.6982574612107</v>
      </c>
      <c r="BH46" s="167">
        <v>247038.01334118878</v>
      </c>
      <c r="BI46" s="167">
        <v>126669.59400570362</v>
      </c>
      <c r="BJ46" s="167">
        <v>299.81017957554752</v>
      </c>
      <c r="BK46" s="167">
        <v>83707.648851384089</v>
      </c>
      <c r="BL46" s="167">
        <v>210677.0530366633</v>
      </c>
      <c r="BM46" s="167">
        <v>12371653.831337195</v>
      </c>
      <c r="BN46" s="167"/>
    </row>
    <row r="47" spans="1:66" s="86" customFormat="1" ht="15" customHeight="1" x14ac:dyDescent="0.2">
      <c r="A47" s="82"/>
      <c r="B47" s="113"/>
      <c r="C47" s="117" t="s">
        <v>1727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70"/>
      <c r="P47" s="116"/>
      <c r="Q47" s="117" t="s">
        <v>1727</v>
      </c>
      <c r="R47" s="161"/>
      <c r="S47" s="161"/>
      <c r="T47" s="161"/>
      <c r="U47" s="161"/>
      <c r="V47" s="161"/>
      <c r="W47" s="161"/>
      <c r="X47" s="161"/>
      <c r="Y47" s="161"/>
      <c r="Z47" s="161"/>
      <c r="AA47" s="169"/>
      <c r="AB47" s="116"/>
      <c r="AC47" s="117" t="s">
        <v>1727</v>
      </c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17" t="s">
        <v>1727</v>
      </c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17" t="s">
        <v>1727</v>
      </c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</row>
    <row r="48" spans="1:66" s="86" customFormat="1" ht="15" customHeight="1" x14ac:dyDescent="0.2">
      <c r="A48" s="82" t="str">
        <f>'1. Tuloslaskelma'!A38</f>
        <v>9999999-Y</v>
      </c>
      <c r="B48" s="113">
        <v>22</v>
      </c>
      <c r="C48" s="114" t="s">
        <v>1435</v>
      </c>
      <c r="D48" s="161">
        <v>0</v>
      </c>
      <c r="E48" s="161">
        <v>0</v>
      </c>
      <c r="F48" s="161">
        <v>705.12475140652987</v>
      </c>
      <c r="G48" s="161">
        <v>0</v>
      </c>
      <c r="H48" s="161">
        <v>7453.8757463480961</v>
      </c>
      <c r="I48" s="161">
        <v>0</v>
      </c>
      <c r="J48" s="161">
        <v>8159.0004977546259</v>
      </c>
      <c r="K48" s="161">
        <v>67543.081350069187</v>
      </c>
      <c r="L48" s="161">
        <v>343.23252227243376</v>
      </c>
      <c r="M48" s="161">
        <v>0</v>
      </c>
      <c r="N48" s="161">
        <v>67886.31387234162</v>
      </c>
      <c r="O48" s="162">
        <v>22</v>
      </c>
      <c r="P48" s="162">
        <v>22</v>
      </c>
      <c r="Q48" s="114" t="s">
        <v>1435</v>
      </c>
      <c r="R48" s="161">
        <v>1872.6422850441768</v>
      </c>
      <c r="S48" s="161">
        <v>496.74991645266152</v>
      </c>
      <c r="T48" s="161">
        <v>98.534383427706345</v>
      </c>
      <c r="U48" s="161">
        <v>2097.8766071624832</v>
      </c>
      <c r="V48" s="161">
        <v>0</v>
      </c>
      <c r="W48" s="161">
        <v>1099.9998149933119</v>
      </c>
      <c r="X48" s="161">
        <v>5665.8030070803397</v>
      </c>
      <c r="Y48" s="161">
        <v>85578.072886801354</v>
      </c>
      <c r="Z48" s="161">
        <v>77744.329964342338</v>
      </c>
      <c r="AA48" s="189">
        <v>22</v>
      </c>
      <c r="AB48" s="189">
        <v>22</v>
      </c>
      <c r="AC48" s="114" t="s">
        <v>1435</v>
      </c>
      <c r="AD48" s="161">
        <v>259.99995627114646</v>
      </c>
      <c r="AE48" s="161">
        <v>95.414083952503063</v>
      </c>
      <c r="AF48" s="161">
        <v>613.84662675840866</v>
      </c>
      <c r="AG48" s="161">
        <v>36706.91064634081</v>
      </c>
      <c r="AH48" s="161">
        <v>9483.1241650530101</v>
      </c>
      <c r="AI48" s="161">
        <v>210481.69832951954</v>
      </c>
      <c r="AJ48" s="161">
        <v>0</v>
      </c>
      <c r="AK48" s="161">
        <v>284033.81520894147</v>
      </c>
      <c r="AL48" s="161">
        <v>28169.373892251413</v>
      </c>
      <c r="AM48" s="161">
        <v>34.958994120319268</v>
      </c>
      <c r="AN48" s="161">
        <v>28204.332886371732</v>
      </c>
      <c r="AO48" s="161">
        <v>1025.4820675262974</v>
      </c>
      <c r="AP48" s="189">
        <v>22</v>
      </c>
      <c r="AQ48" s="189">
        <v>22</v>
      </c>
      <c r="AR48" s="114" t="s">
        <v>1435</v>
      </c>
      <c r="AS48" s="161">
        <v>0</v>
      </c>
      <c r="AT48" s="161">
        <v>-1.5539997386356615E-2</v>
      </c>
      <c r="AU48" s="161">
        <v>0</v>
      </c>
      <c r="AV48" s="161">
        <v>29229.799413900644</v>
      </c>
      <c r="AW48" s="161">
        <v>3609.5669829144131</v>
      </c>
      <c r="AX48" s="161">
        <v>1243.4051708742627</v>
      </c>
      <c r="AY48" s="161">
        <v>0</v>
      </c>
      <c r="AZ48" s="161">
        <v>0</v>
      </c>
      <c r="BA48" s="161">
        <v>4852.9721537886762</v>
      </c>
      <c r="BB48" s="189">
        <v>22</v>
      </c>
      <c r="BC48" s="189">
        <v>22</v>
      </c>
      <c r="BD48" s="114" t="s">
        <v>1435</v>
      </c>
      <c r="BE48" s="161">
        <v>60700.328360937623</v>
      </c>
      <c r="BF48" s="161">
        <v>0</v>
      </c>
      <c r="BG48" s="161">
        <v>0</v>
      </c>
      <c r="BH48" s="161">
        <v>65553.300514726303</v>
      </c>
      <c r="BI48" s="161">
        <v>1376.3499285145588</v>
      </c>
      <c r="BJ48" s="161">
        <v>0</v>
      </c>
      <c r="BK48" s="161">
        <v>7236.7827728605107</v>
      </c>
      <c r="BL48" s="161">
        <v>8613.1327013750688</v>
      </c>
      <c r="BM48" s="161">
        <v>395589.04833669809</v>
      </c>
      <c r="BN48" s="189">
        <v>22</v>
      </c>
    </row>
    <row r="49" spans="1:66" s="86" customFormat="1" ht="15" customHeight="1" x14ac:dyDescent="0.2">
      <c r="A49" s="82"/>
      <c r="B49" s="113"/>
      <c r="C49" s="114" t="s">
        <v>170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65"/>
      <c r="P49" s="15"/>
      <c r="Q49" s="114" t="s">
        <v>170</v>
      </c>
      <c r="R49" s="161"/>
      <c r="S49" s="161"/>
      <c r="T49" s="161"/>
      <c r="U49" s="161"/>
      <c r="V49" s="161"/>
      <c r="W49" s="161"/>
      <c r="X49" s="161"/>
      <c r="Y49" s="161"/>
      <c r="Z49" s="161"/>
      <c r="AA49" s="189"/>
      <c r="AB49" s="114"/>
      <c r="AC49" s="114" t="s">
        <v>170</v>
      </c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14" t="s">
        <v>170</v>
      </c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14" t="s">
        <v>170</v>
      </c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</row>
    <row r="50" spans="1:66" s="86" customFormat="1" ht="15" customHeight="1" x14ac:dyDescent="0.2">
      <c r="A50" s="82"/>
      <c r="B50" s="87"/>
      <c r="C50" s="119" t="s">
        <v>171</v>
      </c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65"/>
      <c r="P50" s="15"/>
      <c r="Q50" s="119" t="s">
        <v>171</v>
      </c>
      <c r="R50" s="161"/>
      <c r="S50" s="161"/>
      <c r="T50" s="161"/>
      <c r="U50" s="161"/>
      <c r="V50" s="161"/>
      <c r="W50" s="161"/>
      <c r="X50" s="161"/>
      <c r="Y50" s="161"/>
      <c r="Z50" s="161"/>
      <c r="AA50" s="189"/>
      <c r="AB50" s="114"/>
      <c r="AC50" s="119" t="s">
        <v>171</v>
      </c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19" t="s">
        <v>171</v>
      </c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19" t="s">
        <v>171</v>
      </c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</row>
    <row r="51" spans="1:66" s="86" customFormat="1" ht="15" customHeight="1" x14ac:dyDescent="0.2">
      <c r="A51" s="82"/>
      <c r="B51" s="87"/>
      <c r="C51" s="116" t="s">
        <v>1726</v>
      </c>
      <c r="D51" s="167">
        <v>0</v>
      </c>
      <c r="E51" s="167">
        <v>0</v>
      </c>
      <c r="F51" s="167">
        <v>5105.5733313042074</v>
      </c>
      <c r="G51" s="167">
        <v>2526.1516751317877</v>
      </c>
      <c r="H51" s="167">
        <v>90542.845931786491</v>
      </c>
      <c r="I51" s="167">
        <v>23123.106010972748</v>
      </c>
      <c r="J51" s="167">
        <v>121297.67694919521</v>
      </c>
      <c r="K51" s="167">
        <v>598890.56044383848</v>
      </c>
      <c r="L51" s="167">
        <v>335805.87401150638</v>
      </c>
      <c r="M51" s="167">
        <v>245.25811875054555</v>
      </c>
      <c r="N51" s="167">
        <v>934941.69257409533</v>
      </c>
      <c r="O51" s="69"/>
      <c r="P51" s="60"/>
      <c r="Q51" s="116" t="s">
        <v>1726</v>
      </c>
      <c r="R51" s="167">
        <v>196553.64270205042</v>
      </c>
      <c r="S51" s="167">
        <v>34525.46012323445</v>
      </c>
      <c r="T51" s="167">
        <v>98.534383427706345</v>
      </c>
      <c r="U51" s="167">
        <v>4574.4756906284183</v>
      </c>
      <c r="V51" s="167">
        <v>0.84093985856406894</v>
      </c>
      <c r="W51" s="167">
        <v>1099.9998149933119</v>
      </c>
      <c r="X51" s="167">
        <v>236852.95365419282</v>
      </c>
      <c r="Y51" s="167">
        <v>3308389.8279987746</v>
      </c>
      <c r="Z51" s="167">
        <v>6278630.8471000977</v>
      </c>
      <c r="AA51" s="191"/>
      <c r="AB51" s="116"/>
      <c r="AC51" s="116" t="s">
        <v>1726</v>
      </c>
      <c r="AD51" s="167">
        <v>259.99995627114646</v>
      </c>
      <c r="AE51" s="167">
        <v>125926.63679066008</v>
      </c>
      <c r="AF51" s="167">
        <v>137357.76945808157</v>
      </c>
      <c r="AG51" s="167">
        <v>132453.57851290726</v>
      </c>
      <c r="AH51" s="167">
        <v>9483.1241650530101</v>
      </c>
      <c r="AI51" s="167">
        <v>9992501.7839818448</v>
      </c>
      <c r="AJ51" s="167">
        <v>5128.2795474852965</v>
      </c>
      <c r="AK51" s="167">
        <v>11169424.70975762</v>
      </c>
      <c r="AL51" s="167">
        <v>697520.42479548615</v>
      </c>
      <c r="AM51" s="167">
        <v>982.51977475203637</v>
      </c>
      <c r="AN51" s="167">
        <v>698502.94457023824</v>
      </c>
      <c r="AO51" s="167">
        <v>50394.711034218046</v>
      </c>
      <c r="AP51" s="167"/>
      <c r="AQ51" s="167"/>
      <c r="AR51" s="116" t="s">
        <v>1726</v>
      </c>
      <c r="AS51" s="167">
        <v>7307.854320907134</v>
      </c>
      <c r="AT51" s="167">
        <v>188433.48344776314</v>
      </c>
      <c r="AU51" s="167">
        <v>0</v>
      </c>
      <c r="AV51" s="167">
        <v>944638.99337312649</v>
      </c>
      <c r="AW51" s="167">
        <v>28184.912539638008</v>
      </c>
      <c r="AX51" s="167">
        <v>6501.9709364469909</v>
      </c>
      <c r="AY51" s="167">
        <v>3795.3972216600114</v>
      </c>
      <c r="AZ51" s="167">
        <v>41.802652969298478</v>
      </c>
      <c r="BA51" s="167">
        <v>38524.083350714296</v>
      </c>
      <c r="BB51" s="167"/>
      <c r="BC51" s="167"/>
      <c r="BD51" s="116" t="s">
        <v>1726</v>
      </c>
      <c r="BE51" s="167">
        <v>272803.53224773949</v>
      </c>
      <c r="BF51" s="167">
        <v>0</v>
      </c>
      <c r="BG51" s="167">
        <v>1263.6982574612107</v>
      </c>
      <c r="BH51" s="167">
        <v>312591.3138559151</v>
      </c>
      <c r="BI51" s="167">
        <v>128045.94393421817</v>
      </c>
      <c r="BJ51" s="167">
        <v>299.81017957554752</v>
      </c>
      <c r="BK51" s="167">
        <v>90944.431624244593</v>
      </c>
      <c r="BL51" s="167">
        <v>219290.18573803836</v>
      </c>
      <c r="BM51" s="167">
        <v>12767242.879673893</v>
      </c>
      <c r="BN51" s="167"/>
    </row>
    <row r="52" spans="1:66" s="86" customFormat="1" ht="15" customHeight="1" x14ac:dyDescent="0.2">
      <c r="A52" s="82"/>
      <c r="B52" s="87"/>
      <c r="C52" s="117" t="s">
        <v>1727</v>
      </c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65"/>
      <c r="P52" s="60"/>
      <c r="Q52" s="117" t="s">
        <v>1727</v>
      </c>
      <c r="AA52" s="77"/>
      <c r="AB52" s="60"/>
      <c r="AC52" s="117" t="s">
        <v>1727</v>
      </c>
      <c r="AR52" s="117" t="s">
        <v>1727</v>
      </c>
      <c r="BD52" s="117" t="s">
        <v>1727</v>
      </c>
    </row>
    <row r="53" spans="1:66" x14ac:dyDescent="0.2">
      <c r="A53" s="82"/>
      <c r="B53" s="87"/>
      <c r="C53" s="114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</row>
    <row r="54" spans="1:66" x14ac:dyDescent="0.2">
      <c r="A54" s="82"/>
      <c r="B54" s="87"/>
      <c r="C54" s="15"/>
    </row>
    <row r="55" spans="1:66" x14ac:dyDescent="0.2">
      <c r="A55" s="82"/>
      <c r="B55" s="87"/>
      <c r="C55" s="15"/>
    </row>
    <row r="56" spans="1:66" x14ac:dyDescent="0.2">
      <c r="A56" s="82"/>
      <c r="B56" s="87"/>
      <c r="C56" s="15"/>
    </row>
    <row r="57" spans="1:66" x14ac:dyDescent="0.2">
      <c r="A57" s="82"/>
      <c r="B57" s="87"/>
      <c r="C57" s="15"/>
    </row>
    <row r="58" spans="1:66" x14ac:dyDescent="0.2">
      <c r="A58" s="82"/>
      <c r="B58" s="87"/>
      <c r="C58" s="15"/>
    </row>
    <row r="59" spans="1:66" x14ac:dyDescent="0.2">
      <c r="A59" s="82"/>
      <c r="B59" s="87"/>
      <c r="C59" s="15"/>
    </row>
    <row r="60" spans="1:66" x14ac:dyDescent="0.2">
      <c r="A60" s="82"/>
      <c r="B60" s="87"/>
      <c r="C60" s="15"/>
    </row>
    <row r="61" spans="1:66" x14ac:dyDescent="0.2">
      <c r="A61" s="82"/>
      <c r="B61" s="87"/>
      <c r="C61" s="15"/>
    </row>
    <row r="62" spans="1:66" x14ac:dyDescent="0.2">
      <c r="A62" s="82"/>
      <c r="B62" s="87"/>
      <c r="C62" s="15"/>
      <c r="AA62"/>
      <c r="AB62"/>
    </row>
    <row r="63" spans="1:66" x14ac:dyDescent="0.2">
      <c r="A63" s="82"/>
      <c r="B63" s="87"/>
      <c r="C63" s="15"/>
      <c r="AA63"/>
      <c r="AB63"/>
    </row>
    <row r="64" spans="1:66" x14ac:dyDescent="0.2">
      <c r="A64" s="82"/>
      <c r="B64" s="87"/>
      <c r="C64" s="15"/>
      <c r="AA64"/>
      <c r="AB64"/>
    </row>
    <row r="65" spans="1:28" x14ac:dyDescent="0.2">
      <c r="A65" s="82"/>
      <c r="B65" s="87"/>
      <c r="C65" s="15"/>
      <c r="AA65"/>
      <c r="AB65"/>
    </row>
    <row r="66" spans="1:28" x14ac:dyDescent="0.2">
      <c r="A66" s="82"/>
      <c r="B66" s="87"/>
      <c r="C66" s="15"/>
      <c r="AA66"/>
      <c r="AB66"/>
    </row>
    <row r="67" spans="1:28" x14ac:dyDescent="0.2">
      <c r="A67" s="82"/>
      <c r="B67" s="87"/>
      <c r="C67" s="15"/>
      <c r="AA67"/>
      <c r="AB67"/>
    </row>
    <row r="68" spans="1:28" x14ac:dyDescent="0.2">
      <c r="A68" s="82"/>
      <c r="B68" s="87"/>
      <c r="C68" s="15"/>
      <c r="AA68"/>
      <c r="AB68"/>
    </row>
    <row r="69" spans="1:28" x14ac:dyDescent="0.2">
      <c r="A69" s="82"/>
      <c r="B69" s="87"/>
      <c r="C69" s="15"/>
      <c r="AA69"/>
      <c r="AB69"/>
    </row>
    <row r="70" spans="1:28" x14ac:dyDescent="0.2">
      <c r="A70" s="82"/>
      <c r="B70" s="87"/>
      <c r="C70" s="15"/>
      <c r="AA70"/>
      <c r="AB70"/>
    </row>
    <row r="71" spans="1:28" x14ac:dyDescent="0.2">
      <c r="A71" s="82"/>
      <c r="B71" s="87"/>
      <c r="C71" s="15"/>
      <c r="AA71"/>
      <c r="AB71"/>
    </row>
    <row r="72" spans="1:28" x14ac:dyDescent="0.2">
      <c r="A72" s="82"/>
      <c r="B72" s="87"/>
      <c r="C72" s="15"/>
      <c r="AA72"/>
      <c r="AB72"/>
    </row>
    <row r="73" spans="1:28" x14ac:dyDescent="0.2">
      <c r="A73" s="82"/>
      <c r="B73" s="87"/>
      <c r="C73" s="15"/>
      <c r="AA73"/>
      <c r="AB73"/>
    </row>
    <row r="74" spans="1:28" x14ac:dyDescent="0.2">
      <c r="A74" s="82"/>
      <c r="B74" s="87"/>
      <c r="C74" s="15"/>
      <c r="AA74"/>
      <c r="AB74"/>
    </row>
    <row r="75" spans="1:28" x14ac:dyDescent="0.2">
      <c r="A75" s="82"/>
      <c r="B75" s="87"/>
      <c r="C75" s="15"/>
      <c r="AA75"/>
      <c r="AB75"/>
    </row>
    <row r="76" spans="1:28" x14ac:dyDescent="0.2">
      <c r="A76" s="82"/>
      <c r="B76" s="87"/>
      <c r="C76" s="15"/>
      <c r="AA76"/>
      <c r="AB76"/>
    </row>
    <row r="77" spans="1:28" x14ac:dyDescent="0.2">
      <c r="A77" s="82"/>
      <c r="B77" s="87"/>
      <c r="C77" s="15"/>
      <c r="AA77"/>
      <c r="AB77"/>
    </row>
    <row r="78" spans="1:28" x14ac:dyDescent="0.2">
      <c r="A78" s="82"/>
      <c r="B78" s="87"/>
      <c r="C78" s="15"/>
      <c r="AA78"/>
      <c r="AB78"/>
    </row>
    <row r="79" spans="1:28" x14ac:dyDescent="0.2">
      <c r="A79" s="82"/>
      <c r="B79" s="87"/>
      <c r="C79" s="15"/>
      <c r="AA79"/>
      <c r="AB79"/>
    </row>
    <row r="80" spans="1:28" x14ac:dyDescent="0.2">
      <c r="A80" s="82"/>
      <c r="B80" s="87"/>
      <c r="C80" s="15"/>
      <c r="AA80"/>
      <c r="AB80"/>
    </row>
    <row r="81" spans="1:28" x14ac:dyDescent="0.2">
      <c r="A81" s="82"/>
      <c r="B81" s="87"/>
      <c r="C81" s="15"/>
      <c r="AA81"/>
      <c r="AB81"/>
    </row>
    <row r="82" spans="1:28" x14ac:dyDescent="0.2">
      <c r="A82" s="82"/>
      <c r="B82" s="87"/>
      <c r="C82" s="15"/>
      <c r="AA82"/>
      <c r="AB82"/>
    </row>
    <row r="83" spans="1:28" x14ac:dyDescent="0.2">
      <c r="A83" s="82"/>
      <c r="B83" s="87"/>
      <c r="C83" s="15"/>
      <c r="AA83"/>
      <c r="AB83"/>
    </row>
    <row r="84" spans="1:28" x14ac:dyDescent="0.2">
      <c r="A84" s="82"/>
      <c r="B84" s="87"/>
      <c r="C84" s="15"/>
      <c r="AA84"/>
      <c r="AB84"/>
    </row>
    <row r="85" spans="1:28" x14ac:dyDescent="0.2">
      <c r="A85" s="82"/>
      <c r="B85" s="87"/>
      <c r="C85" s="15"/>
      <c r="AA85"/>
      <c r="AB85"/>
    </row>
    <row r="86" spans="1:28" x14ac:dyDescent="0.2">
      <c r="A86" s="82"/>
      <c r="B86" s="87"/>
      <c r="C86" s="15"/>
      <c r="AA86"/>
      <c r="AB86"/>
    </row>
    <row r="87" spans="1:28" x14ac:dyDescent="0.2">
      <c r="A87" s="82"/>
      <c r="B87" s="87"/>
      <c r="C87" s="15"/>
      <c r="AA87"/>
      <c r="AB87"/>
    </row>
    <row r="88" spans="1:28" x14ac:dyDescent="0.2">
      <c r="A88" s="82"/>
      <c r="B88" s="87"/>
      <c r="C88" s="15"/>
      <c r="AA88"/>
      <c r="AB88"/>
    </row>
    <row r="89" spans="1:28" x14ac:dyDescent="0.2">
      <c r="A89" s="82"/>
      <c r="B89" s="87"/>
      <c r="C89" s="15"/>
      <c r="AA89"/>
      <c r="AB89"/>
    </row>
    <row r="90" spans="1:28" x14ac:dyDescent="0.2">
      <c r="A90" s="82"/>
      <c r="B90" s="87"/>
      <c r="C90" s="15"/>
      <c r="AA90"/>
      <c r="AB90"/>
    </row>
    <row r="91" spans="1:28" x14ac:dyDescent="0.2">
      <c r="A91" s="82"/>
      <c r="B91" s="87"/>
      <c r="C91" s="15"/>
      <c r="AA91"/>
      <c r="AB91"/>
    </row>
    <row r="92" spans="1:28" x14ac:dyDescent="0.2">
      <c r="A92" s="82"/>
      <c r="B92" s="87"/>
      <c r="C92" s="15"/>
      <c r="AA92"/>
      <c r="AB92"/>
    </row>
    <row r="93" spans="1:28" x14ac:dyDescent="0.2">
      <c r="A93" s="82"/>
      <c r="B93" s="87"/>
      <c r="C93" s="15"/>
      <c r="AA93"/>
      <c r="AB93"/>
    </row>
    <row r="94" spans="1:28" x14ac:dyDescent="0.2">
      <c r="A94" s="82"/>
      <c r="B94" s="87"/>
      <c r="C94" s="15"/>
      <c r="AA94"/>
      <c r="AB94"/>
    </row>
    <row r="95" spans="1:28" x14ac:dyDescent="0.2">
      <c r="A95" s="82"/>
      <c r="B95" s="87"/>
      <c r="C95" s="15"/>
      <c r="AA95"/>
      <c r="AB95"/>
    </row>
    <row r="96" spans="1:28" x14ac:dyDescent="0.2">
      <c r="A96" s="82"/>
      <c r="B96" s="87"/>
      <c r="C96" s="15"/>
      <c r="AA96"/>
      <c r="AB96"/>
    </row>
    <row r="97" spans="1:28" x14ac:dyDescent="0.2">
      <c r="A97" s="82"/>
      <c r="B97" s="87"/>
      <c r="C97" s="15"/>
      <c r="AA97"/>
      <c r="AB97"/>
    </row>
    <row r="98" spans="1:28" x14ac:dyDescent="0.2">
      <c r="A98" s="82"/>
      <c r="B98" s="87"/>
      <c r="C98" s="15"/>
      <c r="AA98"/>
      <c r="AB98"/>
    </row>
    <row r="99" spans="1:28" x14ac:dyDescent="0.2">
      <c r="A99" s="82"/>
      <c r="B99" s="87"/>
      <c r="C99" s="15"/>
      <c r="AA99"/>
      <c r="AB99"/>
    </row>
    <row r="100" spans="1:28" x14ac:dyDescent="0.2">
      <c r="A100" s="82"/>
      <c r="B100" s="87"/>
      <c r="C100" s="15"/>
      <c r="AA100"/>
      <c r="AB100"/>
    </row>
    <row r="101" spans="1:28" x14ac:dyDescent="0.2">
      <c r="A101" s="82"/>
      <c r="B101" s="87"/>
      <c r="C101" s="15"/>
      <c r="AA101"/>
      <c r="AB101"/>
    </row>
    <row r="102" spans="1:28" x14ac:dyDescent="0.2">
      <c r="A102" s="82"/>
      <c r="B102" s="87"/>
      <c r="C102" s="15"/>
      <c r="AA102"/>
      <c r="AB102"/>
    </row>
    <row r="103" spans="1:28" x14ac:dyDescent="0.2">
      <c r="A103" s="82"/>
      <c r="B103" s="87"/>
      <c r="C103" s="15"/>
      <c r="AA103"/>
      <c r="AB103"/>
    </row>
    <row r="104" spans="1:28" x14ac:dyDescent="0.2">
      <c r="A104" s="82"/>
      <c r="B104" s="87"/>
      <c r="C104" s="15"/>
      <c r="AA104"/>
      <c r="AB104"/>
    </row>
    <row r="105" spans="1:28" x14ac:dyDescent="0.2">
      <c r="A105" s="82"/>
      <c r="B105" s="87"/>
      <c r="C105" s="15"/>
      <c r="AA105"/>
      <c r="AB105"/>
    </row>
    <row r="106" spans="1:28" x14ac:dyDescent="0.2">
      <c r="A106" s="82"/>
      <c r="B106" s="87"/>
      <c r="C106" s="15"/>
      <c r="AA106"/>
      <c r="AB106"/>
    </row>
    <row r="107" spans="1:28" x14ac:dyDescent="0.2">
      <c r="A107" s="82"/>
      <c r="B107" s="87"/>
      <c r="C107" s="15"/>
      <c r="AA107"/>
      <c r="AB107"/>
    </row>
    <row r="108" spans="1:28" x14ac:dyDescent="0.2">
      <c r="A108" s="82"/>
      <c r="B108" s="87"/>
      <c r="C108" s="15"/>
      <c r="AA108"/>
      <c r="AB108"/>
    </row>
    <row r="109" spans="1:28" x14ac:dyDescent="0.2">
      <c r="A109" s="82"/>
      <c r="B109" s="87"/>
      <c r="C109" s="15"/>
      <c r="AA109"/>
      <c r="AB109"/>
    </row>
    <row r="110" spans="1:28" x14ac:dyDescent="0.2">
      <c r="A110" s="82"/>
      <c r="B110" s="87"/>
      <c r="C110" s="15"/>
      <c r="AA110"/>
      <c r="AB110"/>
    </row>
    <row r="111" spans="1:28" x14ac:dyDescent="0.2">
      <c r="A111" s="82"/>
      <c r="B111" s="87"/>
      <c r="C111" s="15"/>
      <c r="AA111"/>
      <c r="AB111"/>
    </row>
    <row r="112" spans="1:28" x14ac:dyDescent="0.2">
      <c r="A112" s="82"/>
      <c r="B112" s="87"/>
      <c r="C112" s="15"/>
      <c r="AA112"/>
      <c r="AB112"/>
    </row>
    <row r="113" spans="1:28" x14ac:dyDescent="0.2">
      <c r="A113" s="82"/>
      <c r="B113" s="87"/>
      <c r="C113" s="15"/>
      <c r="AA113"/>
      <c r="AB113"/>
    </row>
    <row r="114" spans="1:28" x14ac:dyDescent="0.2">
      <c r="A114" s="82"/>
      <c r="B114" s="87"/>
      <c r="C114" s="15"/>
      <c r="AA114"/>
      <c r="AB114"/>
    </row>
    <row r="115" spans="1:28" x14ac:dyDescent="0.2">
      <c r="A115" s="82"/>
      <c r="B115" s="87"/>
      <c r="C115" s="15"/>
      <c r="AA115"/>
      <c r="AB115"/>
    </row>
    <row r="116" spans="1:28" x14ac:dyDescent="0.2">
      <c r="A116" s="82"/>
      <c r="B116" s="87"/>
      <c r="C116" s="15"/>
      <c r="AA116"/>
      <c r="AB116"/>
    </row>
    <row r="117" spans="1:28" x14ac:dyDescent="0.2">
      <c r="A117" s="82"/>
      <c r="B117" s="87"/>
      <c r="C117" s="15"/>
      <c r="AA117"/>
      <c r="AB117"/>
    </row>
    <row r="118" spans="1:28" x14ac:dyDescent="0.2">
      <c r="A118" s="82"/>
      <c r="B118" s="87"/>
      <c r="C118" s="15"/>
      <c r="AA118"/>
      <c r="AB118"/>
    </row>
    <row r="119" spans="1:28" x14ac:dyDescent="0.2">
      <c r="A119" s="82"/>
      <c r="B119" s="87"/>
      <c r="C119" s="15"/>
      <c r="AA119"/>
      <c r="AB119"/>
    </row>
    <row r="120" spans="1:28" x14ac:dyDescent="0.2">
      <c r="A120" s="82"/>
      <c r="B120" s="87"/>
      <c r="C120" s="15"/>
      <c r="AA120"/>
      <c r="AB120"/>
    </row>
    <row r="121" spans="1:28" x14ac:dyDescent="0.2">
      <c r="A121" s="82"/>
      <c r="B121" s="87"/>
      <c r="C121" s="15"/>
      <c r="AA121"/>
      <c r="AB121"/>
    </row>
    <row r="122" spans="1:28" x14ac:dyDescent="0.2">
      <c r="A122" s="82"/>
      <c r="B122" s="87"/>
      <c r="C122" s="15"/>
      <c r="AA122"/>
      <c r="AB122"/>
    </row>
    <row r="123" spans="1:28" x14ac:dyDescent="0.2">
      <c r="A123" s="82"/>
      <c r="B123" s="87"/>
      <c r="C123" s="15"/>
      <c r="AA123"/>
      <c r="AB123"/>
    </row>
    <row r="124" spans="1:28" x14ac:dyDescent="0.2">
      <c r="A124" s="82"/>
      <c r="B124" s="87"/>
      <c r="C124" s="15"/>
      <c r="AA124"/>
      <c r="AB124"/>
    </row>
    <row r="125" spans="1:28" x14ac:dyDescent="0.2">
      <c r="A125" s="82"/>
      <c r="B125" s="87"/>
      <c r="C125" s="15"/>
      <c r="AA125"/>
      <c r="AB125"/>
    </row>
    <row r="126" spans="1:28" x14ac:dyDescent="0.2">
      <c r="A126" s="82"/>
      <c r="B126" s="87"/>
      <c r="C126" s="15"/>
      <c r="AA126"/>
      <c r="AB126"/>
    </row>
    <row r="127" spans="1:28" x14ac:dyDescent="0.2">
      <c r="A127" s="82"/>
      <c r="B127" s="87"/>
      <c r="C127" s="15"/>
      <c r="AA127"/>
      <c r="AB127"/>
    </row>
    <row r="128" spans="1:28" x14ac:dyDescent="0.2">
      <c r="A128" s="82"/>
      <c r="B128" s="87"/>
      <c r="C128" s="15"/>
      <c r="AA128"/>
      <c r="AB128"/>
    </row>
    <row r="129" spans="1:28" x14ac:dyDescent="0.2">
      <c r="A129" s="82"/>
      <c r="B129" s="87"/>
      <c r="C129" s="15"/>
      <c r="AA129"/>
      <c r="AB129"/>
    </row>
    <row r="130" spans="1:28" x14ac:dyDescent="0.2">
      <c r="A130" s="82"/>
      <c r="B130" s="87"/>
      <c r="C130" s="15"/>
      <c r="AA130"/>
      <c r="AB130"/>
    </row>
    <row r="131" spans="1:28" x14ac:dyDescent="0.2">
      <c r="A131" s="82"/>
      <c r="B131" s="87"/>
      <c r="C131" s="15"/>
      <c r="AA131"/>
      <c r="AB131"/>
    </row>
    <row r="132" spans="1:28" x14ac:dyDescent="0.2">
      <c r="A132" s="82"/>
      <c r="B132" s="87"/>
      <c r="C132" s="15"/>
      <c r="AA132"/>
      <c r="AB132"/>
    </row>
    <row r="133" spans="1:28" x14ac:dyDescent="0.2">
      <c r="A133" s="82"/>
      <c r="B133" s="87"/>
      <c r="C133" s="15"/>
      <c r="AA133"/>
      <c r="AB133"/>
    </row>
    <row r="134" spans="1:28" x14ac:dyDescent="0.2">
      <c r="A134" s="82"/>
      <c r="B134" s="87"/>
      <c r="C134" s="15"/>
      <c r="AA134"/>
      <c r="AB134"/>
    </row>
    <row r="135" spans="1:28" x14ac:dyDescent="0.2">
      <c r="A135" s="82"/>
      <c r="B135" s="87"/>
      <c r="C135" s="15"/>
      <c r="AA135"/>
      <c r="AB135"/>
    </row>
    <row r="136" spans="1:28" x14ac:dyDescent="0.2">
      <c r="A136" s="82"/>
      <c r="B136" s="87"/>
      <c r="C136" s="15"/>
      <c r="AA136"/>
      <c r="AB136"/>
    </row>
    <row r="137" spans="1:28" x14ac:dyDescent="0.2">
      <c r="A137" s="82"/>
      <c r="B137" s="87"/>
      <c r="C137" s="15"/>
      <c r="AA137"/>
      <c r="AB137"/>
    </row>
    <row r="138" spans="1:28" x14ac:dyDescent="0.2">
      <c r="A138" s="82"/>
      <c r="B138" s="87"/>
      <c r="C138" s="15"/>
      <c r="AA138"/>
      <c r="AB138"/>
    </row>
    <row r="139" spans="1:28" x14ac:dyDescent="0.2">
      <c r="A139" s="82"/>
      <c r="B139" s="87"/>
      <c r="C139" s="15"/>
      <c r="AA139"/>
      <c r="AB139"/>
    </row>
    <row r="140" spans="1:28" x14ac:dyDescent="0.2">
      <c r="A140" s="82"/>
      <c r="B140" s="87"/>
      <c r="C140" s="15"/>
      <c r="AA140"/>
      <c r="AB140"/>
    </row>
    <row r="141" spans="1:28" x14ac:dyDescent="0.2">
      <c r="A141" s="82"/>
      <c r="B141" s="87"/>
      <c r="C141" s="15"/>
      <c r="AA141"/>
      <c r="AB141"/>
    </row>
    <row r="142" spans="1:28" x14ac:dyDescent="0.2">
      <c r="A142" s="82"/>
      <c r="B142" s="87"/>
      <c r="C142" s="15"/>
      <c r="AA142"/>
      <c r="AB142"/>
    </row>
    <row r="143" spans="1:28" x14ac:dyDescent="0.2">
      <c r="A143" s="82"/>
      <c r="B143" s="87"/>
      <c r="C143" s="15"/>
      <c r="AA143"/>
      <c r="AB143"/>
    </row>
    <row r="144" spans="1:28" x14ac:dyDescent="0.2">
      <c r="A144" s="82"/>
      <c r="B144" s="87"/>
      <c r="C144" s="15"/>
      <c r="AA144"/>
      <c r="AB144"/>
    </row>
    <row r="145" spans="1:28" x14ac:dyDescent="0.2">
      <c r="A145" s="82"/>
      <c r="B145" s="87"/>
      <c r="C145" s="15"/>
      <c r="AA145"/>
      <c r="AB145"/>
    </row>
    <row r="146" spans="1:28" x14ac:dyDescent="0.2">
      <c r="A146" s="82"/>
      <c r="B146" s="87"/>
      <c r="C146" s="15"/>
      <c r="AA146"/>
      <c r="AB146"/>
    </row>
    <row r="147" spans="1:28" x14ac:dyDescent="0.2">
      <c r="A147" s="82"/>
      <c r="B147" s="87"/>
      <c r="C147" s="15"/>
      <c r="AA147"/>
      <c r="AB147"/>
    </row>
    <row r="148" spans="1:28" x14ac:dyDescent="0.2">
      <c r="A148" s="82"/>
      <c r="B148" s="87"/>
      <c r="C148" s="15"/>
      <c r="AA148"/>
      <c r="AB148"/>
    </row>
    <row r="149" spans="1:28" x14ac:dyDescent="0.2">
      <c r="A149" s="82"/>
      <c r="B149" s="87"/>
      <c r="C149" s="15"/>
      <c r="AA149"/>
      <c r="AB149"/>
    </row>
    <row r="150" spans="1:28" x14ac:dyDescent="0.2">
      <c r="A150" s="82"/>
      <c r="B150" s="87"/>
      <c r="C150" s="15"/>
      <c r="AA150"/>
      <c r="AB150"/>
    </row>
    <row r="151" spans="1:28" x14ac:dyDescent="0.2">
      <c r="A151" s="82"/>
      <c r="B151" s="87"/>
      <c r="C151" s="15"/>
      <c r="AA151"/>
      <c r="AB151"/>
    </row>
    <row r="152" spans="1:28" x14ac:dyDescent="0.2">
      <c r="A152" s="82"/>
      <c r="B152" s="87"/>
      <c r="C152" s="15"/>
      <c r="AA152"/>
      <c r="AB152"/>
    </row>
    <row r="153" spans="1:28" x14ac:dyDescent="0.2">
      <c r="A153" s="82"/>
      <c r="B153" s="87"/>
      <c r="C153" s="15"/>
      <c r="AA153"/>
      <c r="AB153"/>
    </row>
    <row r="154" spans="1:28" x14ac:dyDescent="0.2">
      <c r="A154" s="82"/>
      <c r="B154" s="87"/>
      <c r="C154" s="15"/>
      <c r="AA154"/>
      <c r="AB154"/>
    </row>
    <row r="155" spans="1:28" x14ac:dyDescent="0.2">
      <c r="A155" s="82"/>
      <c r="B155" s="87"/>
      <c r="C155" s="15"/>
      <c r="AA155"/>
      <c r="AB155"/>
    </row>
    <row r="156" spans="1:28" x14ac:dyDescent="0.2">
      <c r="A156" s="82"/>
      <c r="B156" s="87"/>
      <c r="C156" s="15"/>
      <c r="AA156"/>
      <c r="AB156"/>
    </row>
    <row r="157" spans="1:28" x14ac:dyDescent="0.2">
      <c r="A157" s="82"/>
      <c r="B157" s="87"/>
      <c r="C157" s="15"/>
      <c r="AA157"/>
      <c r="AB157"/>
    </row>
    <row r="158" spans="1:28" x14ac:dyDescent="0.2">
      <c r="A158" s="82"/>
      <c r="B158" s="87"/>
      <c r="C158" s="15"/>
      <c r="AA158"/>
      <c r="AB158"/>
    </row>
    <row r="159" spans="1:28" x14ac:dyDescent="0.2">
      <c r="A159" s="82"/>
      <c r="B159" s="87"/>
      <c r="C159" s="15"/>
      <c r="AA159"/>
      <c r="AB159"/>
    </row>
    <row r="160" spans="1:28" x14ac:dyDescent="0.2">
      <c r="A160" s="82"/>
      <c r="B160" s="87"/>
      <c r="C160" s="15"/>
      <c r="AA160"/>
      <c r="AB160"/>
    </row>
    <row r="161" spans="1:28" x14ac:dyDescent="0.2">
      <c r="A161" s="82"/>
      <c r="B161" s="87"/>
      <c r="C161" s="15"/>
      <c r="AA161"/>
      <c r="AB161"/>
    </row>
    <row r="162" spans="1:28" x14ac:dyDescent="0.2">
      <c r="A162" s="82"/>
      <c r="B162" s="87"/>
      <c r="C162" s="15"/>
      <c r="AA162"/>
      <c r="AB162"/>
    </row>
    <row r="163" spans="1:28" x14ac:dyDescent="0.2">
      <c r="A163" s="82"/>
      <c r="B163" s="87"/>
      <c r="C163" s="15"/>
      <c r="AA163"/>
      <c r="AB163"/>
    </row>
    <row r="164" spans="1:28" x14ac:dyDescent="0.2">
      <c r="A164" s="82"/>
      <c r="B164" s="87"/>
      <c r="C164" s="15"/>
      <c r="AA164"/>
      <c r="AB164"/>
    </row>
    <row r="165" spans="1:28" x14ac:dyDescent="0.2">
      <c r="A165" s="82"/>
      <c r="B165" s="87"/>
      <c r="C165" s="15"/>
      <c r="AA165"/>
      <c r="AB165"/>
    </row>
    <row r="166" spans="1:28" x14ac:dyDescent="0.2">
      <c r="A166" s="82"/>
      <c r="B166" s="87"/>
      <c r="C166" s="15"/>
      <c r="AA166"/>
      <c r="AB166"/>
    </row>
    <row r="167" spans="1:28" x14ac:dyDescent="0.2">
      <c r="A167" s="82"/>
      <c r="B167" s="87"/>
      <c r="C167" s="15"/>
      <c r="AA167"/>
      <c r="AB167"/>
    </row>
    <row r="168" spans="1:28" x14ac:dyDescent="0.2">
      <c r="A168" s="82"/>
      <c r="B168" s="87"/>
      <c r="C168" s="15"/>
      <c r="AA168"/>
      <c r="AB168"/>
    </row>
    <row r="169" spans="1:28" x14ac:dyDescent="0.2">
      <c r="A169" s="82"/>
      <c r="B169" s="87"/>
      <c r="C169" s="15"/>
      <c r="AA169"/>
      <c r="AB169"/>
    </row>
    <row r="170" spans="1:28" x14ac:dyDescent="0.2">
      <c r="A170" s="82"/>
      <c r="B170" s="87"/>
      <c r="C170" s="15"/>
      <c r="AA170"/>
      <c r="AB170"/>
    </row>
    <row r="171" spans="1:28" x14ac:dyDescent="0.2">
      <c r="A171" s="82"/>
      <c r="B171" s="87"/>
      <c r="C171" s="15"/>
      <c r="AA171"/>
      <c r="AB171"/>
    </row>
    <row r="172" spans="1:28" x14ac:dyDescent="0.2">
      <c r="A172" s="82"/>
      <c r="B172" s="87"/>
      <c r="C172" s="15"/>
      <c r="AA172"/>
      <c r="AB172"/>
    </row>
    <row r="173" spans="1:28" x14ac:dyDescent="0.2">
      <c r="A173" s="82"/>
      <c r="B173" s="87"/>
      <c r="C173" s="15"/>
      <c r="AA173"/>
      <c r="AB173"/>
    </row>
    <row r="174" spans="1:28" x14ac:dyDescent="0.2">
      <c r="A174" s="82"/>
      <c r="B174" s="87"/>
      <c r="C174" s="15"/>
      <c r="AA174"/>
      <c r="AB174"/>
    </row>
    <row r="175" spans="1:28" x14ac:dyDescent="0.2">
      <c r="A175" s="82"/>
      <c r="B175" s="87"/>
      <c r="C175" s="15"/>
      <c r="AA175"/>
      <c r="AB175"/>
    </row>
    <row r="176" spans="1:28" x14ac:dyDescent="0.2">
      <c r="A176" s="82"/>
      <c r="B176" s="87"/>
      <c r="C176" s="15"/>
      <c r="AA176"/>
      <c r="AB176"/>
    </row>
    <row r="177" spans="1:28" x14ac:dyDescent="0.2">
      <c r="A177" s="82"/>
      <c r="B177" s="87"/>
      <c r="C177" s="15"/>
      <c r="AA177"/>
      <c r="AB177"/>
    </row>
    <row r="178" spans="1:28" x14ac:dyDescent="0.2">
      <c r="A178" s="82"/>
      <c r="B178" s="87"/>
      <c r="C178" s="15"/>
      <c r="AA178"/>
      <c r="AB178"/>
    </row>
    <row r="179" spans="1:28" x14ac:dyDescent="0.2">
      <c r="A179" s="82"/>
      <c r="B179" s="87"/>
      <c r="C179" s="15"/>
      <c r="AA179"/>
      <c r="AB179"/>
    </row>
    <row r="180" spans="1:28" x14ac:dyDescent="0.2">
      <c r="A180" s="82"/>
      <c r="B180" s="87"/>
      <c r="C180" s="15"/>
      <c r="AA180"/>
      <c r="AB180"/>
    </row>
    <row r="181" spans="1:28" x14ac:dyDescent="0.2">
      <c r="A181" s="82"/>
      <c r="B181" s="87"/>
      <c r="C181" s="15"/>
      <c r="AA181"/>
      <c r="AB181"/>
    </row>
    <row r="182" spans="1:28" x14ac:dyDescent="0.2">
      <c r="A182" s="82"/>
      <c r="B182" s="87"/>
      <c r="C182" s="15"/>
      <c r="AA182"/>
      <c r="AB182"/>
    </row>
    <row r="183" spans="1:28" x14ac:dyDescent="0.2">
      <c r="A183" s="82"/>
      <c r="B183" s="87"/>
      <c r="C183" s="15"/>
      <c r="AA183"/>
      <c r="AB183"/>
    </row>
  </sheetData>
  <pageMargins left="0.78740157480314965" right="0.39370078740157483" top="0.78740157480314965" bottom="0.39370078740157483" header="0.51181102362204722" footer="0.51181102362204722"/>
  <pageSetup paperSize="9" scale="95" firstPageNumber="18" fitToWidth="12" orientation="portrait" useFirstPageNumber="1" r:id="rId1"/>
  <headerFooter alignWithMargins="0">
    <oddHeader>&amp;C– &amp;P –&amp;RFinland 2010</oddHeader>
  </headerFooter>
  <colBreaks count="4" manualBreakCount="4">
    <brk id="15" max="1048575" man="1"/>
    <brk id="27" max="1048575" man="1"/>
    <brk id="48" max="1048575" man="1"/>
    <brk id="5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AY43"/>
  <sheetViews>
    <sheetView zoomScale="80" zoomScaleNormal="80" workbookViewId="0">
      <pane xSplit="3" ySplit="15" topLeftCell="D16" activePane="bottomRight" state="frozen"/>
      <selection activeCell="C10" sqref="C10"/>
      <selection pane="topRight" activeCell="C10" sqref="C10"/>
      <selection pane="bottomLeft" activeCell="C10" sqref="C10"/>
      <selection pane="bottomRight" activeCell="I45" sqref="I45"/>
    </sheetView>
  </sheetViews>
  <sheetFormatPr defaultRowHeight="12.75" x14ac:dyDescent="0.2"/>
  <cols>
    <col min="1" max="1" width="9.140625" hidden="1" customWidth="1"/>
    <col min="2" max="2" width="3.7109375" customWidth="1"/>
    <col min="3" max="3" width="18.42578125" customWidth="1"/>
    <col min="4" max="4" width="15.140625" customWidth="1"/>
    <col min="5" max="5" width="11.7109375" customWidth="1"/>
    <col min="6" max="6" width="11.5703125" customWidth="1"/>
    <col min="7" max="7" width="12.28515625" customWidth="1"/>
    <col min="8" max="8" width="11.28515625" customWidth="1"/>
    <col min="9" max="9" width="11.7109375" customWidth="1"/>
    <col min="10" max="11" width="15.42578125" customWidth="1"/>
    <col min="12" max="12" width="13.28515625" customWidth="1"/>
    <col min="13" max="13" width="15.7109375" customWidth="1"/>
    <col min="14" max="14" width="18.28515625" customWidth="1"/>
    <col min="15" max="15" width="14.7109375" customWidth="1"/>
    <col min="16" max="17" width="3.7109375" customWidth="1"/>
    <col min="18" max="18" width="18.7109375" customWidth="1"/>
    <col min="19" max="20" width="12.28515625" customWidth="1"/>
    <col min="21" max="21" width="12" customWidth="1"/>
    <col min="22" max="23" width="12.28515625" customWidth="1"/>
    <col min="24" max="24" width="15.140625" customWidth="1"/>
    <col min="25" max="25" width="15.42578125" customWidth="1"/>
    <col min="26" max="26" width="12.42578125" customWidth="1"/>
    <col min="27" max="27" width="12.7109375" customWidth="1"/>
    <col min="28" max="28" width="17.85546875" customWidth="1"/>
    <col min="29" max="29" width="12" customWidth="1"/>
    <col min="30" max="30" width="13.42578125" hidden="1" customWidth="1"/>
    <col min="31" max="31" width="14.5703125" customWidth="1"/>
    <col min="32" max="33" width="3.7109375" customWidth="1"/>
    <col min="34" max="34" width="17.42578125" customWidth="1"/>
    <col min="35" max="35" width="12.85546875" customWidth="1"/>
    <col min="36" max="36" width="11" customWidth="1"/>
    <col min="37" max="37" width="12" customWidth="1"/>
    <col min="38" max="38" width="10.28515625" customWidth="1"/>
    <col min="39" max="39" width="12.7109375" customWidth="1"/>
    <col min="40" max="40" width="11.85546875" customWidth="1"/>
    <col min="41" max="41" width="12.85546875" customWidth="1"/>
    <col min="42" max="42" width="10.85546875" customWidth="1"/>
    <col min="43" max="43" width="10.140625" customWidth="1"/>
    <col min="44" max="44" width="13.42578125" customWidth="1"/>
    <col min="45" max="45" width="9.28515625" customWidth="1"/>
    <col min="46" max="46" width="10.7109375" style="100" hidden="1" customWidth="1"/>
    <col min="47" max="47" width="8.85546875" customWidth="1"/>
    <col min="48" max="48" width="10.140625" customWidth="1"/>
    <col min="49" max="49" width="10.5703125" customWidth="1"/>
    <col min="50" max="50" width="12.140625" customWidth="1"/>
    <col min="51" max="51" width="3.7109375" customWidth="1"/>
  </cols>
  <sheetData>
    <row r="1" spans="1:51" x14ac:dyDescent="0.2">
      <c r="A1" s="12"/>
      <c r="C1" s="27" t="s">
        <v>1678</v>
      </c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R1" s="27" t="s">
        <v>1678</v>
      </c>
      <c r="AH1" s="27" t="s">
        <v>1678</v>
      </c>
      <c r="AS1" s="97"/>
      <c r="AT1" s="99"/>
    </row>
    <row r="2" spans="1:51" x14ac:dyDescent="0.2">
      <c r="A2" s="12"/>
      <c r="C2" s="187" t="s">
        <v>1679</v>
      </c>
      <c r="D2" s="2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R2" s="187" t="s">
        <v>1679</v>
      </c>
      <c r="AH2" s="187" t="s">
        <v>1679</v>
      </c>
    </row>
    <row r="3" spans="1:51" x14ac:dyDescent="0.2">
      <c r="A3" s="12"/>
      <c r="C3" s="27"/>
      <c r="D3" s="192" t="s">
        <v>1728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93"/>
      <c r="P3" s="141"/>
      <c r="Q3" s="141"/>
      <c r="R3" s="27"/>
      <c r="S3" s="194" t="s">
        <v>1379</v>
      </c>
      <c r="T3" s="195"/>
      <c r="U3" s="200"/>
      <c r="V3" s="199" t="s">
        <v>287</v>
      </c>
      <c r="W3" s="192" t="s">
        <v>722</v>
      </c>
      <c r="X3" s="192"/>
      <c r="Y3" s="173" t="s">
        <v>1680</v>
      </c>
      <c r="Z3" s="173"/>
      <c r="AA3" s="173"/>
      <c r="AB3" s="173"/>
      <c r="AC3" s="173"/>
      <c r="AD3" s="173"/>
      <c r="AE3" s="193"/>
      <c r="AF3" s="141"/>
      <c r="AG3" s="141"/>
      <c r="AH3" s="27"/>
      <c r="AI3" s="194" t="s">
        <v>398</v>
      </c>
      <c r="AJ3" s="195"/>
      <c r="AK3" s="195"/>
      <c r="AL3" s="200"/>
      <c r="AM3" s="199" t="s">
        <v>205</v>
      </c>
      <c r="AN3" s="192" t="s">
        <v>1770</v>
      </c>
      <c r="AO3" s="209" t="s">
        <v>1771</v>
      </c>
      <c r="AP3" s="173"/>
      <c r="AQ3" s="173"/>
      <c r="AR3" s="173"/>
      <c r="AS3" s="173"/>
      <c r="AT3" s="210"/>
      <c r="AU3" s="173"/>
      <c r="AV3" s="193"/>
      <c r="AW3" s="199" t="s">
        <v>1384</v>
      </c>
      <c r="AX3" s="199" t="s">
        <v>32</v>
      </c>
    </row>
    <row r="4" spans="1:51" x14ac:dyDescent="0.2">
      <c r="A4" s="12"/>
      <c r="C4" s="122" t="s">
        <v>37</v>
      </c>
      <c r="D4" s="199" t="s">
        <v>300</v>
      </c>
      <c r="E4" s="199" t="s">
        <v>301</v>
      </c>
      <c r="F4" s="199" t="s">
        <v>1730</v>
      </c>
      <c r="G4" s="199" t="s">
        <v>303</v>
      </c>
      <c r="H4" s="199" t="s">
        <v>302</v>
      </c>
      <c r="I4" s="176" t="s">
        <v>754</v>
      </c>
      <c r="J4" s="192" t="s">
        <v>1729</v>
      </c>
      <c r="K4" s="173"/>
      <c r="L4" s="193"/>
      <c r="M4" s="199" t="s">
        <v>304</v>
      </c>
      <c r="N4" s="199" t="s">
        <v>63</v>
      </c>
      <c r="O4" s="199" t="s">
        <v>32</v>
      </c>
      <c r="P4" s="141"/>
      <c r="Q4" s="141"/>
      <c r="R4" s="122" t="s">
        <v>37</v>
      </c>
      <c r="S4" s="211" t="s">
        <v>1681</v>
      </c>
      <c r="T4" s="177"/>
      <c r="U4" s="180"/>
      <c r="V4" s="176"/>
      <c r="W4" s="199" t="s">
        <v>289</v>
      </c>
      <c r="X4" s="125" t="s">
        <v>90</v>
      </c>
      <c r="Y4" s="199" t="s">
        <v>290</v>
      </c>
      <c r="Z4" s="194" t="s">
        <v>291</v>
      </c>
      <c r="AA4" s="125" t="s">
        <v>1733</v>
      </c>
      <c r="AB4" s="199" t="s">
        <v>290</v>
      </c>
      <c r="AC4" s="199" t="s">
        <v>1736</v>
      </c>
      <c r="AD4" s="199" t="s">
        <v>292</v>
      </c>
      <c r="AE4" s="199" t="s">
        <v>32</v>
      </c>
      <c r="AF4" s="141"/>
      <c r="AG4" s="141"/>
      <c r="AH4" s="122" t="s">
        <v>37</v>
      </c>
      <c r="AI4" s="174" t="s">
        <v>1382</v>
      </c>
      <c r="AJ4" s="197"/>
      <c r="AK4" s="197"/>
      <c r="AL4" s="175"/>
      <c r="AM4" s="176" t="s">
        <v>294</v>
      </c>
      <c r="AN4" s="199" t="s">
        <v>295</v>
      </c>
      <c r="AO4" s="199" t="s">
        <v>1749</v>
      </c>
      <c r="AP4" s="200" t="s">
        <v>296</v>
      </c>
      <c r="AQ4" s="199" t="s">
        <v>724</v>
      </c>
      <c r="AR4" s="199" t="s">
        <v>297</v>
      </c>
      <c r="AS4" s="199" t="s">
        <v>298</v>
      </c>
      <c r="AT4" s="212" t="s">
        <v>110</v>
      </c>
      <c r="AU4" s="199" t="s">
        <v>1758</v>
      </c>
      <c r="AV4" s="199" t="s">
        <v>32</v>
      </c>
      <c r="AW4" s="176"/>
      <c r="AX4" s="176" t="s">
        <v>299</v>
      </c>
    </row>
    <row r="5" spans="1:51" x14ac:dyDescent="0.2">
      <c r="A5" s="12"/>
      <c r="C5" s="122" t="s">
        <v>40</v>
      </c>
      <c r="D5" s="176" t="s">
        <v>313</v>
      </c>
      <c r="E5" s="176"/>
      <c r="F5" s="176" t="s">
        <v>314</v>
      </c>
      <c r="G5" s="176" t="s">
        <v>314</v>
      </c>
      <c r="H5" s="176"/>
      <c r="I5" s="176" t="s">
        <v>753</v>
      </c>
      <c r="J5" s="199" t="s">
        <v>1019</v>
      </c>
      <c r="K5" s="199" t="s">
        <v>4</v>
      </c>
      <c r="L5" s="199" t="s">
        <v>32</v>
      </c>
      <c r="M5" s="176" t="s">
        <v>316</v>
      </c>
      <c r="N5" s="176" t="s">
        <v>317</v>
      </c>
      <c r="O5" s="176" t="s">
        <v>305</v>
      </c>
      <c r="P5" s="141"/>
      <c r="Q5" s="141"/>
      <c r="R5" s="122" t="s">
        <v>40</v>
      </c>
      <c r="S5" s="199" t="s">
        <v>397</v>
      </c>
      <c r="T5" s="176" t="s">
        <v>288</v>
      </c>
      <c r="U5" s="176" t="s">
        <v>32</v>
      </c>
      <c r="V5" s="176"/>
      <c r="W5" s="176" t="s">
        <v>306</v>
      </c>
      <c r="X5" s="129" t="s">
        <v>99</v>
      </c>
      <c r="Y5" s="176" t="s">
        <v>307</v>
      </c>
      <c r="Z5" s="174"/>
      <c r="AA5" s="129" t="s">
        <v>1734</v>
      </c>
      <c r="AB5" s="176" t="s">
        <v>308</v>
      </c>
      <c r="AC5" s="176" t="s">
        <v>1737</v>
      </c>
      <c r="AD5" s="176"/>
      <c r="AE5" s="176" t="s">
        <v>309</v>
      </c>
      <c r="AF5" s="141"/>
      <c r="AG5" s="141"/>
      <c r="AH5" s="122" t="s">
        <v>40</v>
      </c>
      <c r="AI5" s="201" t="s">
        <v>723</v>
      </c>
      <c r="AJ5" s="140"/>
      <c r="AK5" s="140"/>
      <c r="AL5" s="143"/>
      <c r="AM5" s="130"/>
      <c r="AN5" s="176" t="s">
        <v>213</v>
      </c>
      <c r="AO5" s="176" t="s">
        <v>1750</v>
      </c>
      <c r="AP5" s="175" t="s">
        <v>310</v>
      </c>
      <c r="AQ5" s="176" t="s">
        <v>310</v>
      </c>
      <c r="AR5" s="176" t="s">
        <v>311</v>
      </c>
      <c r="AS5" s="176"/>
      <c r="AT5" s="213" t="s">
        <v>111</v>
      </c>
      <c r="AU5" s="176" t="s">
        <v>312</v>
      </c>
      <c r="AV5" s="176" t="s">
        <v>312</v>
      </c>
      <c r="AW5" s="176"/>
      <c r="AX5" s="134"/>
    </row>
    <row r="6" spans="1:51" x14ac:dyDescent="0.2">
      <c r="A6" s="12"/>
      <c r="C6" s="144" t="s">
        <v>42</v>
      </c>
      <c r="D6" s="176"/>
      <c r="E6" s="176"/>
      <c r="F6" s="176"/>
      <c r="G6" s="176"/>
      <c r="H6" s="176"/>
      <c r="I6" s="176" t="s">
        <v>314</v>
      </c>
      <c r="J6" s="176" t="s">
        <v>129</v>
      </c>
      <c r="K6" s="176" t="s">
        <v>315</v>
      </c>
      <c r="L6" s="176"/>
      <c r="M6" s="176" t="s">
        <v>317</v>
      </c>
      <c r="N6" s="176"/>
      <c r="O6" s="134"/>
      <c r="P6" s="141"/>
      <c r="Q6" s="141"/>
      <c r="R6" s="144" t="s">
        <v>42</v>
      </c>
      <c r="S6" s="176"/>
      <c r="T6" s="176" t="s">
        <v>293</v>
      </c>
      <c r="U6" s="176"/>
      <c r="V6" s="176"/>
      <c r="W6" s="176"/>
      <c r="X6" s="176"/>
      <c r="Y6" s="176" t="s">
        <v>318</v>
      </c>
      <c r="Z6" s="174"/>
      <c r="AA6" s="176"/>
      <c r="AB6" s="176"/>
      <c r="AC6" s="176"/>
      <c r="AD6" s="176"/>
      <c r="AE6" s="176" t="s">
        <v>319</v>
      </c>
      <c r="AF6" s="141"/>
      <c r="AG6" s="141"/>
      <c r="AH6" s="144" t="s">
        <v>42</v>
      </c>
      <c r="AI6" s="176"/>
      <c r="AJ6" s="176"/>
      <c r="AK6" s="176"/>
      <c r="AL6" s="176"/>
      <c r="AM6" s="176" t="s">
        <v>320</v>
      </c>
      <c r="AN6" s="176"/>
      <c r="AO6" s="176" t="s">
        <v>213</v>
      </c>
      <c r="AP6" s="175"/>
      <c r="AQ6" s="176"/>
      <c r="AR6" s="176"/>
      <c r="AS6" s="176"/>
      <c r="AT6" s="213"/>
      <c r="AU6" s="176"/>
      <c r="AV6" s="176"/>
      <c r="AW6" s="176" t="s">
        <v>1385</v>
      </c>
      <c r="AX6" s="176" t="s">
        <v>321</v>
      </c>
    </row>
    <row r="7" spans="1:51" x14ac:dyDescent="0.2">
      <c r="A7" s="12"/>
      <c r="C7" s="122"/>
      <c r="D7" s="176" t="s">
        <v>333</v>
      </c>
      <c r="E7" s="176" t="s">
        <v>334</v>
      </c>
      <c r="F7" s="176" t="s">
        <v>335</v>
      </c>
      <c r="G7" s="176" t="s">
        <v>336</v>
      </c>
      <c r="H7" s="176" t="s">
        <v>1373</v>
      </c>
      <c r="I7" s="176" t="s">
        <v>230</v>
      </c>
      <c r="J7" s="176"/>
      <c r="K7" s="176"/>
      <c r="L7" s="176"/>
      <c r="M7" s="176" t="s">
        <v>337</v>
      </c>
      <c r="N7" s="176" t="s">
        <v>98</v>
      </c>
      <c r="O7" s="176" t="s">
        <v>322</v>
      </c>
      <c r="P7" s="141"/>
      <c r="Q7" s="141"/>
      <c r="R7" s="122"/>
      <c r="S7" s="176" t="s">
        <v>1380</v>
      </c>
      <c r="T7" s="176" t="s">
        <v>1381</v>
      </c>
      <c r="U7" s="176" t="s">
        <v>105</v>
      </c>
      <c r="V7" s="176" t="s">
        <v>323</v>
      </c>
      <c r="W7" s="176" t="s">
        <v>324</v>
      </c>
      <c r="X7" s="176" t="s">
        <v>116</v>
      </c>
      <c r="Y7" s="176" t="s">
        <v>1740</v>
      </c>
      <c r="Z7" s="174" t="s">
        <v>800</v>
      </c>
      <c r="AA7" s="176" t="s">
        <v>116</v>
      </c>
      <c r="AB7" s="176" t="s">
        <v>327</v>
      </c>
      <c r="AC7" s="176" t="s">
        <v>1738</v>
      </c>
      <c r="AD7" s="176" t="s">
        <v>1744</v>
      </c>
      <c r="AE7" s="176" t="s">
        <v>105</v>
      </c>
      <c r="AF7" s="141"/>
      <c r="AG7" s="141"/>
      <c r="AH7" s="122"/>
      <c r="AI7" s="176" t="s">
        <v>399</v>
      </c>
      <c r="AJ7" s="176" t="s">
        <v>400</v>
      </c>
      <c r="AK7" s="176" t="s">
        <v>401</v>
      </c>
      <c r="AL7" s="176" t="s">
        <v>32</v>
      </c>
      <c r="AM7" s="176" t="s">
        <v>328</v>
      </c>
      <c r="AN7" s="176" t="s">
        <v>329</v>
      </c>
      <c r="AO7" s="176" t="s">
        <v>330</v>
      </c>
      <c r="AP7" s="175" t="s">
        <v>331</v>
      </c>
      <c r="AQ7" s="176" t="s">
        <v>1746</v>
      </c>
      <c r="AR7" s="176" t="s">
        <v>1762</v>
      </c>
      <c r="AS7" s="176" t="s">
        <v>1752</v>
      </c>
      <c r="AT7" s="213"/>
      <c r="AU7" s="176" t="s">
        <v>1754</v>
      </c>
      <c r="AV7" s="176" t="s">
        <v>332</v>
      </c>
      <c r="AW7" s="176" t="s">
        <v>1386</v>
      </c>
      <c r="AX7" s="176" t="s">
        <v>117</v>
      </c>
    </row>
    <row r="8" spans="1:51" x14ac:dyDescent="0.2">
      <c r="A8" s="13"/>
      <c r="C8" s="179"/>
      <c r="D8" s="176" t="s">
        <v>341</v>
      </c>
      <c r="E8" s="176"/>
      <c r="F8" s="176"/>
      <c r="G8" s="176" t="s">
        <v>342</v>
      </c>
      <c r="H8" s="176"/>
      <c r="I8" s="176" t="s">
        <v>231</v>
      </c>
      <c r="J8" s="176" t="s">
        <v>716</v>
      </c>
      <c r="K8" s="176" t="s">
        <v>235</v>
      </c>
      <c r="L8" s="176" t="s">
        <v>105</v>
      </c>
      <c r="M8" s="176" t="s">
        <v>344</v>
      </c>
      <c r="N8" s="176" t="s">
        <v>130</v>
      </c>
      <c r="O8" s="176" t="s">
        <v>117</v>
      </c>
      <c r="P8" s="141"/>
      <c r="Q8" s="141"/>
      <c r="R8" s="179"/>
      <c r="S8" s="176" t="s">
        <v>345</v>
      </c>
      <c r="T8" s="176"/>
      <c r="U8" s="176"/>
      <c r="V8" s="176"/>
      <c r="W8" s="176"/>
      <c r="X8" s="176" t="s">
        <v>122</v>
      </c>
      <c r="Y8" s="176" t="s">
        <v>1741</v>
      </c>
      <c r="Z8" s="176" t="s">
        <v>1735</v>
      </c>
      <c r="AA8" s="176" t="s">
        <v>122</v>
      </c>
      <c r="AB8" s="176" t="s">
        <v>338</v>
      </c>
      <c r="AC8" s="176" t="s">
        <v>1739</v>
      </c>
      <c r="AD8" s="176" t="s">
        <v>1745</v>
      </c>
      <c r="AE8" s="176" t="s">
        <v>339</v>
      </c>
      <c r="AF8" s="141"/>
      <c r="AG8" s="141"/>
      <c r="AH8" s="179"/>
      <c r="AI8" s="176"/>
      <c r="AJ8" s="176"/>
      <c r="AK8" s="176" t="s">
        <v>293</v>
      </c>
      <c r="AL8" s="176"/>
      <c r="AM8" s="176"/>
      <c r="AN8" s="176" t="s">
        <v>132</v>
      </c>
      <c r="AO8" s="176" t="s">
        <v>1387</v>
      </c>
      <c r="AP8" s="175" t="s">
        <v>340</v>
      </c>
      <c r="AQ8" s="176" t="s">
        <v>1747</v>
      </c>
      <c r="AR8" s="176" t="s">
        <v>1763</v>
      </c>
      <c r="AS8" s="176" t="s">
        <v>1753</v>
      </c>
      <c r="AT8" s="213"/>
      <c r="AU8" s="176" t="s">
        <v>1755</v>
      </c>
      <c r="AV8" s="176" t="s">
        <v>117</v>
      </c>
      <c r="AW8" s="176"/>
      <c r="AX8" s="176"/>
    </row>
    <row r="9" spans="1:51" x14ac:dyDescent="0.2">
      <c r="A9" s="13"/>
      <c r="C9" s="179"/>
      <c r="D9" s="176"/>
      <c r="E9" s="176"/>
      <c r="F9" s="176"/>
      <c r="G9" s="176"/>
      <c r="H9" s="176"/>
      <c r="I9" s="176" t="s">
        <v>232</v>
      </c>
      <c r="J9" s="176" t="s">
        <v>717</v>
      </c>
      <c r="K9" s="176" t="s">
        <v>343</v>
      </c>
      <c r="L9" s="176"/>
      <c r="M9" s="176" t="s">
        <v>142</v>
      </c>
      <c r="N9" s="176"/>
      <c r="O9" s="176"/>
      <c r="P9" s="141"/>
      <c r="Q9" s="141"/>
      <c r="R9" s="179"/>
      <c r="S9" s="176"/>
      <c r="T9" s="176"/>
      <c r="U9" s="176"/>
      <c r="V9" s="176"/>
      <c r="W9" s="176"/>
      <c r="X9" s="176"/>
      <c r="Y9" s="176" t="s">
        <v>241</v>
      </c>
      <c r="Z9" s="176"/>
      <c r="AA9" s="176"/>
      <c r="AB9" s="176"/>
      <c r="AC9" s="176"/>
      <c r="AD9" s="176"/>
      <c r="AE9" s="176" t="s">
        <v>346</v>
      </c>
      <c r="AF9" s="141"/>
      <c r="AG9" s="141"/>
      <c r="AH9" s="179"/>
      <c r="AI9" s="176" t="s">
        <v>1382</v>
      </c>
      <c r="AJ9" s="176" t="s">
        <v>131</v>
      </c>
      <c r="AK9" s="206" t="s">
        <v>235</v>
      </c>
      <c r="AL9" s="176" t="s">
        <v>105</v>
      </c>
      <c r="AM9" s="206" t="s">
        <v>347</v>
      </c>
      <c r="AN9" s="176" t="s">
        <v>1370</v>
      </c>
      <c r="AO9" s="176"/>
      <c r="AP9" s="175"/>
      <c r="AQ9" s="176" t="s">
        <v>1388</v>
      </c>
      <c r="AR9" s="176"/>
      <c r="AS9" s="206"/>
      <c r="AT9" s="214"/>
      <c r="AU9" s="206"/>
      <c r="AV9" s="206"/>
      <c r="AW9" s="176"/>
      <c r="AX9" s="206"/>
    </row>
    <row r="10" spans="1:51" x14ac:dyDescent="0.2">
      <c r="A10" s="12"/>
      <c r="C10" s="179"/>
      <c r="D10" s="206" t="s">
        <v>359</v>
      </c>
      <c r="E10" s="206" t="s">
        <v>360</v>
      </c>
      <c r="F10" s="206" t="s">
        <v>361</v>
      </c>
      <c r="G10" s="206" t="s">
        <v>139</v>
      </c>
      <c r="H10" s="206" t="s">
        <v>1421</v>
      </c>
      <c r="I10" s="146" t="s">
        <v>233</v>
      </c>
      <c r="J10" s="176"/>
      <c r="K10" s="176"/>
      <c r="L10" s="176"/>
      <c r="M10" s="206" t="s">
        <v>363</v>
      </c>
      <c r="N10" s="206" t="s">
        <v>364</v>
      </c>
      <c r="O10" s="206" t="s">
        <v>362</v>
      </c>
      <c r="P10" s="141"/>
      <c r="Q10" s="141"/>
      <c r="R10" s="179"/>
      <c r="S10" s="206" t="s">
        <v>349</v>
      </c>
      <c r="T10" s="206" t="s">
        <v>721</v>
      </c>
      <c r="U10" s="206" t="s">
        <v>141</v>
      </c>
      <c r="V10" s="206" t="s">
        <v>350</v>
      </c>
      <c r="W10" s="206" t="s">
        <v>351</v>
      </c>
      <c r="X10" s="206" t="s">
        <v>352</v>
      </c>
      <c r="Y10" s="206" t="s">
        <v>1742</v>
      </c>
      <c r="Z10" s="206" t="s">
        <v>351</v>
      </c>
      <c r="AA10" s="206" t="s">
        <v>352</v>
      </c>
      <c r="AB10" s="206" t="s">
        <v>353</v>
      </c>
      <c r="AC10" s="206" t="s">
        <v>354</v>
      </c>
      <c r="AD10" s="206" t="s">
        <v>165</v>
      </c>
      <c r="AE10" s="206" t="s">
        <v>355</v>
      </c>
      <c r="AF10" s="141"/>
      <c r="AG10" s="141"/>
      <c r="AH10" s="179"/>
      <c r="AI10" s="176" t="s">
        <v>1383</v>
      </c>
      <c r="AJ10" s="176" t="s">
        <v>1422</v>
      </c>
      <c r="AK10" s="206" t="s">
        <v>1422</v>
      </c>
      <c r="AL10" s="206"/>
      <c r="AM10" s="206" t="s">
        <v>357</v>
      </c>
      <c r="AN10" s="206" t="s">
        <v>358</v>
      </c>
      <c r="AO10" s="206" t="s">
        <v>358</v>
      </c>
      <c r="AP10" s="207" t="s">
        <v>1748</v>
      </c>
      <c r="AQ10" s="206" t="s">
        <v>1426</v>
      </c>
      <c r="AR10" s="206" t="s">
        <v>1764</v>
      </c>
      <c r="AS10" s="206" t="s">
        <v>1423</v>
      </c>
      <c r="AT10" s="214"/>
      <c r="AU10" s="206" t="s">
        <v>1756</v>
      </c>
      <c r="AV10" s="206" t="s">
        <v>1759</v>
      </c>
      <c r="AW10" s="206" t="s">
        <v>1760</v>
      </c>
      <c r="AX10" s="206" t="s">
        <v>1759</v>
      </c>
    </row>
    <row r="11" spans="1:51" x14ac:dyDescent="0.2">
      <c r="A11" s="12"/>
      <c r="C11" s="179"/>
      <c r="D11" s="206" t="s">
        <v>384</v>
      </c>
      <c r="E11" s="206" t="s">
        <v>384</v>
      </c>
      <c r="F11" s="206" t="s">
        <v>385</v>
      </c>
      <c r="G11" s="206" t="s">
        <v>386</v>
      </c>
      <c r="H11" s="206"/>
      <c r="I11" s="146" t="s">
        <v>234</v>
      </c>
      <c r="J11" s="206" t="s">
        <v>719</v>
      </c>
      <c r="K11" s="206" t="s">
        <v>362</v>
      </c>
      <c r="L11" s="206" t="s">
        <v>141</v>
      </c>
      <c r="M11" s="206" t="s">
        <v>389</v>
      </c>
      <c r="N11" s="206" t="s">
        <v>159</v>
      </c>
      <c r="O11" s="206" t="s">
        <v>387</v>
      </c>
      <c r="P11" s="141"/>
      <c r="Q11" s="141"/>
      <c r="R11" s="179"/>
      <c r="S11" s="146" t="s">
        <v>365</v>
      </c>
      <c r="T11" s="146" t="s">
        <v>356</v>
      </c>
      <c r="U11" s="206"/>
      <c r="V11" s="206" t="s">
        <v>366</v>
      </c>
      <c r="W11" s="206" t="s">
        <v>367</v>
      </c>
      <c r="X11" s="206" t="s">
        <v>368</v>
      </c>
      <c r="Y11" s="206" t="s">
        <v>1743</v>
      </c>
      <c r="Z11" s="206" t="s">
        <v>369</v>
      </c>
      <c r="AA11" s="206" t="s">
        <v>368</v>
      </c>
      <c r="AB11" s="206" t="s">
        <v>370</v>
      </c>
      <c r="AC11" s="206" t="s">
        <v>371</v>
      </c>
      <c r="AD11" s="206"/>
      <c r="AE11" s="206" t="s">
        <v>356</v>
      </c>
      <c r="AF11" s="141"/>
      <c r="AG11" s="141"/>
      <c r="AH11" s="179"/>
      <c r="AI11" s="215"/>
      <c r="AJ11" s="215"/>
      <c r="AK11" s="215"/>
      <c r="AL11" s="215"/>
      <c r="AM11" s="206"/>
      <c r="AN11" s="206" t="s">
        <v>382</v>
      </c>
      <c r="AO11" s="206" t="s">
        <v>383</v>
      </c>
      <c r="AP11" s="207" t="s">
        <v>1484</v>
      </c>
      <c r="AQ11" s="206" t="s">
        <v>1427</v>
      </c>
      <c r="AR11" s="206" t="s">
        <v>1765</v>
      </c>
      <c r="AS11" s="206" t="s">
        <v>1751</v>
      </c>
      <c r="AT11" s="214"/>
      <c r="AU11" s="206" t="s">
        <v>1757</v>
      </c>
      <c r="AV11" s="206" t="s">
        <v>1757</v>
      </c>
      <c r="AW11" s="206" t="s">
        <v>1761</v>
      </c>
      <c r="AX11" s="206" t="s">
        <v>615</v>
      </c>
    </row>
    <row r="12" spans="1:51" x14ac:dyDescent="0.2">
      <c r="A12" s="12"/>
      <c r="C12" s="179"/>
      <c r="D12" s="152"/>
      <c r="E12" s="152"/>
      <c r="F12" s="152"/>
      <c r="G12" s="152"/>
      <c r="H12" s="152"/>
      <c r="I12" s="205" t="s">
        <v>386</v>
      </c>
      <c r="J12" s="206" t="s">
        <v>720</v>
      </c>
      <c r="K12" s="206" t="s">
        <v>388</v>
      </c>
      <c r="L12" s="206"/>
      <c r="M12" s="206"/>
      <c r="N12" s="206"/>
      <c r="O12" s="404" t="s">
        <v>761</v>
      </c>
      <c r="P12" s="141"/>
      <c r="Q12" s="141"/>
      <c r="R12" s="179"/>
      <c r="S12" s="146" t="s">
        <v>390</v>
      </c>
      <c r="T12" s="206"/>
      <c r="U12" s="206"/>
      <c r="V12" s="206"/>
      <c r="W12" s="206" t="s">
        <v>391</v>
      </c>
      <c r="X12" s="206"/>
      <c r="Y12" s="206" t="s">
        <v>392</v>
      </c>
      <c r="Z12" s="206" t="s">
        <v>78</v>
      </c>
      <c r="AA12" s="206"/>
      <c r="AB12" s="206" t="s">
        <v>392</v>
      </c>
      <c r="AC12" s="206"/>
      <c r="AD12" s="206"/>
      <c r="AE12" s="206"/>
      <c r="AF12" s="141"/>
      <c r="AG12" s="141"/>
      <c r="AH12" s="179"/>
      <c r="AI12" s="206" t="s">
        <v>1423</v>
      </c>
      <c r="AJ12" s="206" t="s">
        <v>1424</v>
      </c>
      <c r="AK12" s="206" t="s">
        <v>1425</v>
      </c>
      <c r="AL12" s="146" t="s">
        <v>141</v>
      </c>
      <c r="AM12" s="152"/>
      <c r="AN12" s="206" t="s">
        <v>261</v>
      </c>
      <c r="AO12" s="206" t="s">
        <v>261</v>
      </c>
      <c r="AP12" s="207"/>
      <c r="AQ12" s="206"/>
      <c r="AR12" s="206" t="s">
        <v>1766</v>
      </c>
      <c r="AS12" s="152"/>
      <c r="AT12" s="216"/>
      <c r="AU12" s="152"/>
      <c r="AV12" s="153"/>
      <c r="AW12" s="206" t="s">
        <v>601</v>
      </c>
      <c r="AX12" s="404" t="s">
        <v>1815</v>
      </c>
    </row>
    <row r="13" spans="1:51" x14ac:dyDescent="0.2">
      <c r="A13" s="12"/>
      <c r="C13" s="179"/>
      <c r="D13" s="152"/>
      <c r="E13" s="152"/>
      <c r="F13" s="152"/>
      <c r="G13" s="152"/>
      <c r="H13" s="152"/>
      <c r="I13" s="152"/>
      <c r="J13" s="206" t="s">
        <v>718</v>
      </c>
      <c r="K13" s="153"/>
      <c r="L13" s="404" t="s">
        <v>760</v>
      </c>
      <c r="M13" s="152"/>
      <c r="N13" s="205"/>
      <c r="O13" s="404" t="s">
        <v>621</v>
      </c>
      <c r="P13" s="141"/>
      <c r="Q13" s="141"/>
      <c r="R13" s="179"/>
      <c r="S13" s="205"/>
      <c r="T13" s="176"/>
      <c r="U13" s="404" t="s">
        <v>762</v>
      </c>
      <c r="V13" s="176"/>
      <c r="W13" s="176"/>
      <c r="X13" s="176"/>
      <c r="Y13" s="404" t="s">
        <v>393</v>
      </c>
      <c r="Z13" s="176"/>
      <c r="AA13" s="176"/>
      <c r="AB13" s="404" t="s">
        <v>394</v>
      </c>
      <c r="AC13" s="176"/>
      <c r="AD13" s="176"/>
      <c r="AE13" s="404" t="s">
        <v>1812</v>
      </c>
      <c r="AF13" s="141"/>
      <c r="AG13" s="141"/>
      <c r="AH13" s="179"/>
      <c r="AI13" s="206" t="s">
        <v>356</v>
      </c>
      <c r="AJ13" s="206" t="s">
        <v>356</v>
      </c>
      <c r="AK13" s="206" t="s">
        <v>356</v>
      </c>
      <c r="AL13" s="404" t="s">
        <v>1813</v>
      </c>
      <c r="AM13" s="152"/>
      <c r="AN13" s="152"/>
      <c r="AO13" s="152"/>
      <c r="AP13" s="151"/>
      <c r="AQ13" s="152"/>
      <c r="AR13" s="206" t="s">
        <v>1767</v>
      </c>
      <c r="AS13" s="152"/>
      <c r="AT13" s="216"/>
      <c r="AU13" s="152"/>
      <c r="AV13" s="404" t="s">
        <v>1814</v>
      </c>
      <c r="AW13" s="152"/>
      <c r="AX13" s="404" t="s">
        <v>1816</v>
      </c>
    </row>
    <row r="14" spans="1:51" s="188" customFormat="1" ht="12" x14ac:dyDescent="0.2">
      <c r="C14" s="157" t="s">
        <v>1434</v>
      </c>
      <c r="D14" s="403">
        <v>2</v>
      </c>
      <c r="E14" s="403">
        <v>3</v>
      </c>
      <c r="F14" s="403">
        <v>4</v>
      </c>
      <c r="G14" s="403">
        <v>5</v>
      </c>
      <c r="H14" s="403">
        <v>6</v>
      </c>
      <c r="I14" s="403">
        <v>7</v>
      </c>
      <c r="J14" s="403">
        <v>8</v>
      </c>
      <c r="K14" s="403">
        <v>9</v>
      </c>
      <c r="L14" s="403">
        <v>10</v>
      </c>
      <c r="M14" s="403">
        <v>11</v>
      </c>
      <c r="N14" s="403">
        <v>12</v>
      </c>
      <c r="O14" s="403">
        <v>13</v>
      </c>
      <c r="R14" s="157" t="s">
        <v>1434</v>
      </c>
      <c r="S14" s="403">
        <v>14</v>
      </c>
      <c r="T14" s="403">
        <v>15</v>
      </c>
      <c r="U14" s="403">
        <v>16</v>
      </c>
      <c r="V14" s="403">
        <v>17</v>
      </c>
      <c r="W14" s="403">
        <v>18</v>
      </c>
      <c r="X14" s="403">
        <v>19</v>
      </c>
      <c r="Y14" s="403">
        <v>20</v>
      </c>
      <c r="Z14" s="403">
        <v>21</v>
      </c>
      <c r="AA14" s="403">
        <v>22</v>
      </c>
      <c r="AB14" s="403">
        <v>23</v>
      </c>
      <c r="AC14" s="403">
        <v>24</v>
      </c>
      <c r="AD14" s="405">
        <v>25</v>
      </c>
      <c r="AE14" s="403">
        <v>25</v>
      </c>
      <c r="AH14" s="157" t="s">
        <v>1434</v>
      </c>
      <c r="AI14" s="403">
        <v>26</v>
      </c>
      <c r="AJ14" s="403">
        <v>27</v>
      </c>
      <c r="AK14" s="403">
        <v>28</v>
      </c>
      <c r="AL14" s="403">
        <v>29</v>
      </c>
      <c r="AM14" s="403">
        <v>30</v>
      </c>
      <c r="AN14" s="403">
        <v>31</v>
      </c>
      <c r="AO14" s="403">
        <v>32</v>
      </c>
      <c r="AP14" s="408">
        <v>33</v>
      </c>
      <c r="AQ14" s="403">
        <v>34</v>
      </c>
      <c r="AR14" s="403">
        <v>35</v>
      </c>
      <c r="AS14" s="403">
        <v>36</v>
      </c>
      <c r="AT14" s="414"/>
      <c r="AU14" s="403">
        <v>37</v>
      </c>
      <c r="AV14" s="403">
        <v>38</v>
      </c>
      <c r="AW14" s="403">
        <v>39</v>
      </c>
      <c r="AX14" s="403">
        <v>40</v>
      </c>
    </row>
    <row r="15" spans="1:51" hidden="1" x14ac:dyDescent="0.2">
      <c r="C15" s="160"/>
      <c r="D15" s="179" t="s">
        <v>402</v>
      </c>
      <c r="E15" s="179" t="s">
        <v>403</v>
      </c>
      <c r="F15" s="179" t="s">
        <v>404</v>
      </c>
      <c r="G15" s="179" t="s">
        <v>405</v>
      </c>
      <c r="H15" s="179" t="s">
        <v>406</v>
      </c>
      <c r="I15" s="179" t="s">
        <v>440</v>
      </c>
      <c r="J15" s="179" t="s">
        <v>407</v>
      </c>
      <c r="K15" s="179" t="s">
        <v>408</v>
      </c>
      <c r="L15" s="18" t="s">
        <v>409</v>
      </c>
      <c r="M15" s="18" t="s">
        <v>410</v>
      </c>
      <c r="N15" s="18" t="s">
        <v>411</v>
      </c>
      <c r="O15" s="18" t="s">
        <v>412</v>
      </c>
      <c r="R15" s="11"/>
      <c r="S15" s="18" t="s">
        <v>413</v>
      </c>
      <c r="T15" s="18" t="s">
        <v>414</v>
      </c>
      <c r="U15" s="18" t="s">
        <v>415</v>
      </c>
      <c r="V15" s="18" t="s">
        <v>416</v>
      </c>
      <c r="W15" s="18" t="s">
        <v>417</v>
      </c>
      <c r="X15" s="18" t="s">
        <v>418</v>
      </c>
      <c r="Y15" s="18" t="s">
        <v>419</v>
      </c>
      <c r="Z15" s="18" t="s">
        <v>420</v>
      </c>
      <c r="AA15" s="18" t="s">
        <v>421</v>
      </c>
      <c r="AB15" s="18" t="s">
        <v>422</v>
      </c>
      <c r="AC15" s="18" t="s">
        <v>423</v>
      </c>
      <c r="AD15" s="18" t="s">
        <v>424</v>
      </c>
      <c r="AE15" s="18" t="s">
        <v>555</v>
      </c>
      <c r="AH15" s="11"/>
      <c r="AI15" s="18" t="s">
        <v>425</v>
      </c>
      <c r="AJ15" s="18" t="s">
        <v>426</v>
      </c>
      <c r="AK15" s="18" t="s">
        <v>427</v>
      </c>
      <c r="AL15" s="18" t="s">
        <v>428</v>
      </c>
      <c r="AM15" s="18" t="s">
        <v>429</v>
      </c>
      <c r="AN15" s="18" t="s">
        <v>430</v>
      </c>
      <c r="AO15" s="18" t="s">
        <v>431</v>
      </c>
      <c r="AP15" s="18" t="s">
        <v>432</v>
      </c>
      <c r="AQ15" s="18" t="s">
        <v>433</v>
      </c>
      <c r="AR15" s="18" t="s">
        <v>434</v>
      </c>
      <c r="AS15" s="18" t="s">
        <v>435</v>
      </c>
      <c r="AT15" s="101" t="s">
        <v>109</v>
      </c>
      <c r="AU15" s="18" t="s">
        <v>436</v>
      </c>
      <c r="AV15" s="18" t="s">
        <v>437</v>
      </c>
      <c r="AW15" s="18" t="s">
        <v>438</v>
      </c>
      <c r="AX15" s="18" t="s">
        <v>439</v>
      </c>
    </row>
    <row r="16" spans="1:51" s="86" customFormat="1" ht="26.25" customHeight="1" x14ac:dyDescent="0.2">
      <c r="A16" s="112" t="str">
        <f>'1. Tuloslaskelma'!A15</f>
        <v>0205048-2</v>
      </c>
      <c r="B16" s="112">
        <v>1</v>
      </c>
      <c r="C16" s="112" t="s">
        <v>530</v>
      </c>
      <c r="D16" s="161">
        <v>639.1138925087597</v>
      </c>
      <c r="E16" s="161">
        <v>0</v>
      </c>
      <c r="F16" s="161">
        <v>2119.167643581588</v>
      </c>
      <c r="G16" s="161">
        <v>201.82596605530927</v>
      </c>
      <c r="H16" s="161">
        <v>349.66294119091492</v>
      </c>
      <c r="I16" s="161">
        <v>0</v>
      </c>
      <c r="J16" s="161">
        <v>0</v>
      </c>
      <c r="K16" s="161">
        <v>3995.7123279694292</v>
      </c>
      <c r="L16" s="161">
        <v>3995.7123279694292</v>
      </c>
      <c r="M16" s="161">
        <v>0</v>
      </c>
      <c r="N16" s="161">
        <v>2760.5665357060388</v>
      </c>
      <c r="O16" s="161">
        <v>10066.049307012039</v>
      </c>
      <c r="P16" s="189">
        <v>1</v>
      </c>
      <c r="Q16" s="189">
        <v>1</v>
      </c>
      <c r="R16" s="162" t="s">
        <v>530</v>
      </c>
      <c r="S16" s="161">
        <v>331.60594422788381</v>
      </c>
      <c r="T16" s="161">
        <v>0</v>
      </c>
      <c r="U16" s="161">
        <v>331.60594422788381</v>
      </c>
      <c r="V16" s="161">
        <v>0</v>
      </c>
      <c r="W16" s="161">
        <v>13741.242688888886</v>
      </c>
      <c r="X16" s="161">
        <v>-4909.7161742450171</v>
      </c>
      <c r="Y16" s="161">
        <v>8831.5265146438687</v>
      </c>
      <c r="Z16" s="161">
        <v>31869.592639919298</v>
      </c>
      <c r="AA16" s="161">
        <v>-15886.349328107846</v>
      </c>
      <c r="AB16" s="161">
        <v>15983.243311811451</v>
      </c>
      <c r="AC16" s="161">
        <v>22711.817180146558</v>
      </c>
      <c r="AD16" s="161">
        <v>0</v>
      </c>
      <c r="AE16" s="161">
        <v>47526.587006601876</v>
      </c>
      <c r="AF16" s="162">
        <v>1</v>
      </c>
      <c r="AG16" s="162">
        <v>1</v>
      </c>
      <c r="AH16" s="162" t="s">
        <v>530</v>
      </c>
      <c r="AI16" s="161">
        <v>0</v>
      </c>
      <c r="AJ16" s="161">
        <v>0</v>
      </c>
      <c r="AK16" s="161">
        <v>0</v>
      </c>
      <c r="AL16" s="161">
        <v>0</v>
      </c>
      <c r="AM16" s="161">
        <v>14.150997619973051</v>
      </c>
      <c r="AN16" s="161">
        <v>182.43896931596802</v>
      </c>
      <c r="AO16" s="161">
        <v>2431.7105910156379</v>
      </c>
      <c r="AP16" s="161">
        <v>0</v>
      </c>
      <c r="AQ16" s="161">
        <v>0</v>
      </c>
      <c r="AR16" s="161">
        <v>0</v>
      </c>
      <c r="AS16" s="161">
        <v>0</v>
      </c>
      <c r="AT16" s="217">
        <v>0</v>
      </c>
      <c r="AU16" s="161">
        <v>50.376991527198257</v>
      </c>
      <c r="AV16" s="161">
        <v>2664.5265518588039</v>
      </c>
      <c r="AW16" s="161">
        <v>2254.8416207628634</v>
      </c>
      <c r="AX16" s="161">
        <v>62857.761428083439</v>
      </c>
      <c r="AY16" s="162">
        <v>1</v>
      </c>
    </row>
    <row r="17" spans="1:51" s="88" customFormat="1" ht="15" customHeight="1" x14ac:dyDescent="0.2">
      <c r="A17" s="112" t="str">
        <f>'1. Tuloslaskelma'!A16</f>
        <v>0719290-6</v>
      </c>
      <c r="B17" s="112">
        <v>2</v>
      </c>
      <c r="C17" s="112" t="s">
        <v>1369</v>
      </c>
      <c r="D17" s="161">
        <v>2196.9996304911874</v>
      </c>
      <c r="E17" s="161">
        <v>0</v>
      </c>
      <c r="F17" s="161">
        <v>0</v>
      </c>
      <c r="G17" s="161">
        <v>0</v>
      </c>
      <c r="H17" s="161">
        <v>6582.4086529183378</v>
      </c>
      <c r="I17" s="161">
        <v>0</v>
      </c>
      <c r="J17" s="161">
        <v>0</v>
      </c>
      <c r="K17" s="161">
        <v>0</v>
      </c>
      <c r="L17" s="161">
        <v>0</v>
      </c>
      <c r="M17" s="161">
        <v>-4872.1623905611095</v>
      </c>
      <c r="N17" s="161">
        <v>12.278767934859482</v>
      </c>
      <c r="O17" s="161">
        <v>3919.5246607832742</v>
      </c>
      <c r="P17" s="189">
        <v>2</v>
      </c>
      <c r="Q17" s="189">
        <v>2</v>
      </c>
      <c r="R17" s="162" t="s">
        <v>1369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3276.9154488623853</v>
      </c>
      <c r="AA17" s="161">
        <v>0</v>
      </c>
      <c r="AB17" s="161">
        <v>3276.9154488623853</v>
      </c>
      <c r="AC17" s="161">
        <v>0</v>
      </c>
      <c r="AD17" s="161">
        <v>0</v>
      </c>
      <c r="AE17" s="161">
        <v>3276.9154488623853</v>
      </c>
      <c r="AF17" s="162">
        <v>2</v>
      </c>
      <c r="AG17" s="162">
        <v>2</v>
      </c>
      <c r="AH17" s="162" t="s">
        <v>1369</v>
      </c>
      <c r="AI17" s="161">
        <v>0</v>
      </c>
      <c r="AJ17" s="161">
        <v>0</v>
      </c>
      <c r="AK17" s="161">
        <v>0</v>
      </c>
      <c r="AL17" s="161">
        <v>0</v>
      </c>
      <c r="AM17" s="161">
        <v>13.771247683842407</v>
      </c>
      <c r="AN17" s="161">
        <v>0</v>
      </c>
      <c r="AO17" s="161">
        <v>1640.6814740571849</v>
      </c>
      <c r="AP17" s="161">
        <v>0</v>
      </c>
      <c r="AQ17" s="161">
        <v>0</v>
      </c>
      <c r="AR17" s="161">
        <v>0</v>
      </c>
      <c r="AS17" s="161">
        <v>0</v>
      </c>
      <c r="AT17" s="217">
        <v>0</v>
      </c>
      <c r="AU17" s="161">
        <v>22.164456272206056</v>
      </c>
      <c r="AV17" s="161">
        <v>1662.845930329391</v>
      </c>
      <c r="AW17" s="161">
        <v>61.738199616380228</v>
      </c>
      <c r="AX17" s="161">
        <v>8934.7954872752725</v>
      </c>
      <c r="AY17" s="162">
        <v>2</v>
      </c>
    </row>
    <row r="18" spans="1:51" s="86" customFormat="1" ht="15" customHeight="1" x14ac:dyDescent="0.2">
      <c r="A18" s="112" t="str">
        <f>'1. Tuloslaskelma'!A17</f>
        <v>1715947-2</v>
      </c>
      <c r="B18" s="112">
        <v>3</v>
      </c>
      <c r="C18" s="112" t="s">
        <v>395</v>
      </c>
      <c r="D18" s="161">
        <v>4999.9991590605096</v>
      </c>
      <c r="E18" s="161">
        <v>0</v>
      </c>
      <c r="F18" s="161">
        <v>11999.997981745222</v>
      </c>
      <c r="G18" s="161">
        <v>0</v>
      </c>
      <c r="H18" s="161">
        <v>0</v>
      </c>
      <c r="I18" s="161">
        <v>0</v>
      </c>
      <c r="J18" s="161">
        <v>0</v>
      </c>
      <c r="K18" s="161">
        <v>9999.9983181210191</v>
      </c>
      <c r="L18" s="161">
        <v>9999.9983181210191</v>
      </c>
      <c r="M18" s="161">
        <v>-1347.5309133615697</v>
      </c>
      <c r="N18" s="161">
        <v>14502.715070818424</v>
      </c>
      <c r="O18" s="161">
        <v>40155.179616383604</v>
      </c>
      <c r="P18" s="189">
        <v>3</v>
      </c>
      <c r="Q18" s="189">
        <v>3</v>
      </c>
      <c r="R18" s="162" t="s">
        <v>395</v>
      </c>
      <c r="S18" s="161">
        <v>1858.8451973646806</v>
      </c>
      <c r="T18" s="161">
        <v>0</v>
      </c>
      <c r="U18" s="161">
        <v>1858.8451973646806</v>
      </c>
      <c r="V18" s="161">
        <v>0</v>
      </c>
      <c r="W18" s="161">
        <v>22735.261376203529</v>
      </c>
      <c r="X18" s="161">
        <v>0</v>
      </c>
      <c r="Y18" s="161">
        <v>22735.261376203529</v>
      </c>
      <c r="Z18" s="161">
        <v>198483.0711875438</v>
      </c>
      <c r="AA18" s="161">
        <v>-1739.4591174439779</v>
      </c>
      <c r="AB18" s="161">
        <v>196743.61207009983</v>
      </c>
      <c r="AC18" s="161">
        <v>21796.345734117807</v>
      </c>
      <c r="AD18" s="161">
        <v>0</v>
      </c>
      <c r="AE18" s="161">
        <v>241275.21918042118</v>
      </c>
      <c r="AF18" s="162">
        <v>3</v>
      </c>
      <c r="AG18" s="162">
        <v>3</v>
      </c>
      <c r="AH18" s="162" t="s">
        <v>395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1269.4088165007634</v>
      </c>
      <c r="AO18" s="161">
        <v>1.2793297848321761</v>
      </c>
      <c r="AP18" s="161">
        <v>0</v>
      </c>
      <c r="AQ18" s="161">
        <v>0</v>
      </c>
      <c r="AR18" s="161">
        <v>0</v>
      </c>
      <c r="AS18" s="161">
        <v>0</v>
      </c>
      <c r="AT18" s="217">
        <v>0</v>
      </c>
      <c r="AU18" s="161">
        <v>15666.836925027184</v>
      </c>
      <c r="AV18" s="161">
        <v>16937.525071312779</v>
      </c>
      <c r="AW18" s="161">
        <v>1090.5377765847124</v>
      </c>
      <c r="AX18" s="161">
        <v>301317.30684206699</v>
      </c>
      <c r="AY18" s="162">
        <v>3</v>
      </c>
    </row>
    <row r="19" spans="1:51" s="86" customFormat="1" ht="15" customHeight="1" x14ac:dyDescent="0.2">
      <c r="A19" s="112" t="str">
        <f>'1. Tuloslaskelma'!A18</f>
        <v>0947118-3</v>
      </c>
      <c r="B19" s="112">
        <v>4</v>
      </c>
      <c r="C19" s="112" t="s">
        <v>531</v>
      </c>
      <c r="D19" s="161">
        <v>3825.002756680718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64.435659162700105</v>
      </c>
      <c r="N19" s="161">
        <v>1535.8206416935107</v>
      </c>
      <c r="O19" s="161">
        <v>5425.2590575369286</v>
      </c>
      <c r="P19" s="189">
        <v>4</v>
      </c>
      <c r="Q19" s="189">
        <v>4</v>
      </c>
      <c r="R19" s="162" t="s">
        <v>531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11256.546416784799</v>
      </c>
      <c r="AA19" s="161">
        <v>0</v>
      </c>
      <c r="AB19" s="161">
        <v>11256.546416784799</v>
      </c>
      <c r="AC19" s="161">
        <v>3739.9425009868255</v>
      </c>
      <c r="AD19" s="161">
        <v>0</v>
      </c>
      <c r="AE19" s="161">
        <v>14996.488917771625</v>
      </c>
      <c r="AF19" s="162">
        <v>4</v>
      </c>
      <c r="AG19" s="162">
        <v>4</v>
      </c>
      <c r="AH19" s="162" t="s">
        <v>531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2172.2657346511305</v>
      </c>
      <c r="AP19" s="161">
        <v>0</v>
      </c>
      <c r="AQ19" s="161">
        <v>0</v>
      </c>
      <c r="AR19" s="161">
        <v>0</v>
      </c>
      <c r="AS19" s="161">
        <v>0</v>
      </c>
      <c r="AT19" s="217">
        <v>0</v>
      </c>
      <c r="AU19" s="161">
        <v>63.372929341438422</v>
      </c>
      <c r="AV19" s="161">
        <v>2235.638663992569</v>
      </c>
      <c r="AW19" s="161">
        <v>225.30529210637008</v>
      </c>
      <c r="AX19" s="161">
        <v>22882.691931407495</v>
      </c>
      <c r="AY19" s="162">
        <v>4</v>
      </c>
    </row>
    <row r="20" spans="1:51" s="86" customFormat="1" ht="15" customHeight="1" x14ac:dyDescent="0.2">
      <c r="A20" s="112" t="str">
        <f>'1. Tuloslaskelma'!A19</f>
        <v>0196741-6</v>
      </c>
      <c r="B20" s="112">
        <v>5</v>
      </c>
      <c r="C20" s="112" t="s">
        <v>532</v>
      </c>
      <c r="D20" s="161">
        <v>2519.9995761664968</v>
      </c>
      <c r="E20" s="161">
        <v>0</v>
      </c>
      <c r="F20" s="161">
        <v>0</v>
      </c>
      <c r="G20" s="161">
        <v>0</v>
      </c>
      <c r="H20" s="161">
        <v>2198.9340601658405</v>
      </c>
      <c r="I20" s="161">
        <v>0</v>
      </c>
      <c r="J20" s="161">
        <v>0</v>
      </c>
      <c r="K20" s="161">
        <v>0</v>
      </c>
      <c r="L20" s="161">
        <v>0</v>
      </c>
      <c r="M20" s="161">
        <v>4195.8935343013673</v>
      </c>
      <c r="N20" s="161">
        <v>5610.4131563962446</v>
      </c>
      <c r="O20" s="161">
        <v>14525.240327029951</v>
      </c>
      <c r="P20" s="189">
        <v>5</v>
      </c>
      <c r="Q20" s="189">
        <v>5</v>
      </c>
      <c r="R20" s="162" t="s">
        <v>532</v>
      </c>
      <c r="S20" s="161">
        <v>0</v>
      </c>
      <c r="T20" s="161">
        <v>0</v>
      </c>
      <c r="U20" s="161">
        <v>0</v>
      </c>
      <c r="V20" s="161">
        <v>0</v>
      </c>
      <c r="W20" s="161">
        <v>16839.765217754808</v>
      </c>
      <c r="X20" s="161">
        <v>-38.369363546736309</v>
      </c>
      <c r="Y20" s="161">
        <v>16801.395854208073</v>
      </c>
      <c r="Z20" s="161">
        <v>12310.746719481034</v>
      </c>
      <c r="AA20" s="161">
        <v>-1918.2278173772406</v>
      </c>
      <c r="AB20" s="161">
        <v>10392.518902103793</v>
      </c>
      <c r="AC20" s="161">
        <v>2203.4736294023396</v>
      </c>
      <c r="AD20" s="161">
        <v>0</v>
      </c>
      <c r="AE20" s="161">
        <v>29397.388385714206</v>
      </c>
      <c r="AF20" s="162">
        <v>5</v>
      </c>
      <c r="AG20" s="162">
        <v>5</v>
      </c>
      <c r="AH20" s="162" t="s">
        <v>532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560.34543575666305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217">
        <v>0</v>
      </c>
      <c r="AU20" s="161">
        <v>250.67651783923625</v>
      </c>
      <c r="AV20" s="161">
        <v>811.02195359589928</v>
      </c>
      <c r="AW20" s="161">
        <v>207.4015151175692</v>
      </c>
      <c r="AX20" s="161">
        <v>44941.052181457628</v>
      </c>
      <c r="AY20" s="162">
        <v>5</v>
      </c>
    </row>
    <row r="21" spans="1:51" s="86" customFormat="1" ht="15" customHeight="1" x14ac:dyDescent="0.2">
      <c r="A21" s="112" t="str">
        <f>'1. Tuloslaskelma'!A20</f>
        <v>0196826-7</v>
      </c>
      <c r="B21" s="112">
        <v>6</v>
      </c>
      <c r="C21" s="112" t="s">
        <v>533</v>
      </c>
      <c r="D21" s="161">
        <v>4339.0345702267723</v>
      </c>
      <c r="E21" s="161">
        <v>3363.7579642565229</v>
      </c>
      <c r="F21" s="161">
        <v>0</v>
      </c>
      <c r="G21" s="161">
        <v>884.63471121512225</v>
      </c>
      <c r="H21" s="161">
        <v>0</v>
      </c>
      <c r="I21" s="161">
        <v>0</v>
      </c>
      <c r="J21" s="161">
        <v>157752.55838792433</v>
      </c>
      <c r="K21" s="161">
        <v>0</v>
      </c>
      <c r="L21" s="161">
        <v>157752.55838792433</v>
      </c>
      <c r="M21" s="161">
        <v>0</v>
      </c>
      <c r="N21" s="161">
        <v>28479.222310138655</v>
      </c>
      <c r="O21" s="161">
        <v>194819.2079437614</v>
      </c>
      <c r="P21" s="189">
        <v>6</v>
      </c>
      <c r="Q21" s="189">
        <v>6</v>
      </c>
      <c r="R21" s="162" t="s">
        <v>533</v>
      </c>
      <c r="S21" s="161">
        <v>2149.3603885035327</v>
      </c>
      <c r="T21" s="161">
        <v>0</v>
      </c>
      <c r="U21" s="161">
        <v>2149.3603885035327</v>
      </c>
      <c r="V21" s="161">
        <v>0</v>
      </c>
      <c r="W21" s="161">
        <v>104284.40246062259</v>
      </c>
      <c r="X21" s="161">
        <v>0</v>
      </c>
      <c r="Y21" s="161">
        <v>104284.40246062259</v>
      </c>
      <c r="Z21" s="161">
        <v>728648.60745010164</v>
      </c>
      <c r="AA21" s="161">
        <v>-2104.5896460334316</v>
      </c>
      <c r="AB21" s="161">
        <v>726544.01780406816</v>
      </c>
      <c r="AC21" s="161">
        <v>217221.54346595902</v>
      </c>
      <c r="AD21" s="161">
        <v>0</v>
      </c>
      <c r="AE21" s="161">
        <v>1048049.9637306498</v>
      </c>
      <c r="AF21" s="162">
        <v>6</v>
      </c>
      <c r="AG21" s="162">
        <v>6</v>
      </c>
      <c r="AH21" s="162" t="s">
        <v>533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1160.2127948662157</v>
      </c>
      <c r="AP21" s="161">
        <v>0</v>
      </c>
      <c r="AQ21" s="161">
        <v>0</v>
      </c>
      <c r="AR21" s="161">
        <v>0</v>
      </c>
      <c r="AS21" s="161">
        <v>0</v>
      </c>
      <c r="AT21" s="217">
        <v>0</v>
      </c>
      <c r="AU21" s="161">
        <v>43380.038124001338</v>
      </c>
      <c r="AV21" s="161">
        <v>44540.250918867554</v>
      </c>
      <c r="AW21" s="161">
        <v>27292.054299805979</v>
      </c>
      <c r="AX21" s="161">
        <v>1316850.8372815882</v>
      </c>
      <c r="AY21" s="162">
        <v>6</v>
      </c>
    </row>
    <row r="22" spans="1:51" s="86" customFormat="1" ht="15" customHeight="1" x14ac:dyDescent="0.2">
      <c r="A22" s="112" t="str">
        <f>'1. Tuloslaskelma'!A21</f>
        <v>0944524-1</v>
      </c>
      <c r="B22" s="112">
        <v>7</v>
      </c>
      <c r="C22" s="112" t="s">
        <v>534</v>
      </c>
      <c r="D22" s="161">
        <v>10199.998284483439</v>
      </c>
      <c r="E22" s="161">
        <v>0</v>
      </c>
      <c r="F22" s="161">
        <v>0</v>
      </c>
      <c r="G22" s="161">
        <v>0</v>
      </c>
      <c r="H22" s="161">
        <v>10025.713313796066</v>
      </c>
      <c r="I22" s="161">
        <v>0</v>
      </c>
      <c r="J22" s="161">
        <v>0</v>
      </c>
      <c r="K22" s="161">
        <v>0</v>
      </c>
      <c r="L22" s="161">
        <v>0</v>
      </c>
      <c r="M22" s="161">
        <v>3723.4271637645061</v>
      </c>
      <c r="N22" s="161">
        <v>2806.5915979651786</v>
      </c>
      <c r="O22" s="161">
        <v>26755.730360009191</v>
      </c>
      <c r="P22" s="189">
        <v>7</v>
      </c>
      <c r="Q22" s="189">
        <v>7</v>
      </c>
      <c r="R22" s="162" t="s">
        <v>534</v>
      </c>
      <c r="S22" s="161">
        <v>0</v>
      </c>
      <c r="T22" s="161">
        <v>0</v>
      </c>
      <c r="U22" s="161">
        <v>0</v>
      </c>
      <c r="V22" s="161">
        <v>0</v>
      </c>
      <c r="W22" s="161">
        <v>15276.480830680368</v>
      </c>
      <c r="X22" s="161">
        <v>-627.63270443975694</v>
      </c>
      <c r="Y22" s="161">
        <v>14648.848126240611</v>
      </c>
      <c r="Z22" s="161">
        <v>706.07156124728817</v>
      </c>
      <c r="AA22" s="161">
        <v>-78.454086804969833</v>
      </c>
      <c r="AB22" s="161">
        <v>627.61747444231833</v>
      </c>
      <c r="AC22" s="161">
        <v>52317.839000771135</v>
      </c>
      <c r="AD22" s="161">
        <v>0</v>
      </c>
      <c r="AE22" s="161">
        <v>67594.30460145406</v>
      </c>
      <c r="AF22" s="162">
        <v>7</v>
      </c>
      <c r="AG22" s="162">
        <v>7</v>
      </c>
      <c r="AH22" s="162" t="s">
        <v>534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648.69419089746918</v>
      </c>
      <c r="AO22" s="161">
        <v>441.9670256664823</v>
      </c>
      <c r="AP22" s="161">
        <v>0</v>
      </c>
      <c r="AQ22" s="161">
        <v>0</v>
      </c>
      <c r="AR22" s="161">
        <v>0</v>
      </c>
      <c r="AS22" s="161">
        <v>0</v>
      </c>
      <c r="AT22" s="217">
        <v>0</v>
      </c>
      <c r="AU22" s="161">
        <v>263.0289057617137</v>
      </c>
      <c r="AV22" s="161">
        <v>1353.6901223256652</v>
      </c>
      <c r="AW22" s="161">
        <v>927.54992399730156</v>
      </c>
      <c r="AX22" s="161">
        <v>96631.275007786215</v>
      </c>
      <c r="AY22" s="162">
        <v>7</v>
      </c>
    </row>
    <row r="23" spans="1:51" s="86" customFormat="1" ht="15" customHeight="1" x14ac:dyDescent="0.2">
      <c r="A23" s="112" t="str">
        <f>'1. Tuloslaskelma'!A22</f>
        <v>1614120-3</v>
      </c>
      <c r="B23" s="112">
        <v>8</v>
      </c>
      <c r="C23" s="112" t="s">
        <v>396</v>
      </c>
      <c r="D23" s="161">
        <v>9599.9983853961767</v>
      </c>
      <c r="E23" s="161">
        <v>0</v>
      </c>
      <c r="F23" s="161">
        <v>161712.60490189228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1763.176423455013</v>
      </c>
      <c r="N23" s="161">
        <v>95279.001825222236</v>
      </c>
      <c r="O23" s="161">
        <v>268354.78153596568</v>
      </c>
      <c r="P23" s="189">
        <v>8</v>
      </c>
      <c r="Q23" s="189">
        <v>8</v>
      </c>
      <c r="R23" s="162" t="s">
        <v>396</v>
      </c>
      <c r="S23" s="161">
        <v>0</v>
      </c>
      <c r="T23" s="161">
        <v>0</v>
      </c>
      <c r="U23" s="161">
        <v>0</v>
      </c>
      <c r="V23" s="161">
        <v>64999.989067786621</v>
      </c>
      <c r="W23" s="161">
        <v>274444.66546172084</v>
      </c>
      <c r="X23" s="161">
        <v>-4391.5160314000241</v>
      </c>
      <c r="Y23" s="161">
        <v>270053.14943032083</v>
      </c>
      <c r="Z23" s="161">
        <v>2055794.3807102058</v>
      </c>
      <c r="AA23" s="161">
        <v>-22278.262383065241</v>
      </c>
      <c r="AB23" s="161">
        <v>2033516.1183271406</v>
      </c>
      <c r="AC23" s="161">
        <v>478229.30856760422</v>
      </c>
      <c r="AD23" s="161">
        <v>0</v>
      </c>
      <c r="AE23" s="161">
        <v>2781798.5763250655</v>
      </c>
      <c r="AF23" s="162">
        <v>8</v>
      </c>
      <c r="AG23" s="162">
        <v>8</v>
      </c>
      <c r="AH23" s="162" t="s">
        <v>396</v>
      </c>
      <c r="AI23" s="161">
        <v>0</v>
      </c>
      <c r="AJ23" s="161">
        <v>0</v>
      </c>
      <c r="AK23" s="161">
        <v>2819.2817558308475</v>
      </c>
      <c r="AL23" s="161">
        <v>2819.2817558308475</v>
      </c>
      <c r="AM23" s="161">
        <v>0</v>
      </c>
      <c r="AN23" s="161">
        <v>0</v>
      </c>
      <c r="AO23" s="161">
        <v>5754.7192821256967</v>
      </c>
      <c r="AP23" s="161">
        <v>0</v>
      </c>
      <c r="AQ23" s="161">
        <v>0</v>
      </c>
      <c r="AR23" s="161">
        <v>0</v>
      </c>
      <c r="AS23" s="161">
        <v>0</v>
      </c>
      <c r="AT23" s="217">
        <v>0</v>
      </c>
      <c r="AU23" s="161">
        <v>43405.01881979988</v>
      </c>
      <c r="AV23" s="161">
        <v>49159.738101925577</v>
      </c>
      <c r="AW23" s="161">
        <v>67459.473444131043</v>
      </c>
      <c r="AX23" s="161">
        <v>3234591.8402307052</v>
      </c>
      <c r="AY23" s="162">
        <v>8</v>
      </c>
    </row>
    <row r="24" spans="1:51" s="86" customFormat="1" ht="15" customHeight="1" x14ac:dyDescent="0.2">
      <c r="A24" s="112" t="str">
        <f>'1. Tuloslaskelma'!A23</f>
        <v>1645428-5</v>
      </c>
      <c r="B24" s="112">
        <v>9</v>
      </c>
      <c r="C24" s="112" t="s">
        <v>535</v>
      </c>
      <c r="D24" s="161">
        <v>5999.9989908726111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-307.07494835370113</v>
      </c>
      <c r="N24" s="161">
        <v>-882.28085161101308</v>
      </c>
      <c r="O24" s="161">
        <v>4810.6431909078965</v>
      </c>
      <c r="P24" s="189">
        <v>9</v>
      </c>
      <c r="Q24" s="189">
        <v>9</v>
      </c>
      <c r="R24" s="162" t="s">
        <v>535</v>
      </c>
      <c r="S24" s="161">
        <v>0</v>
      </c>
      <c r="T24" s="161">
        <v>0</v>
      </c>
      <c r="U24" s="161">
        <v>0</v>
      </c>
      <c r="V24" s="161">
        <v>0</v>
      </c>
      <c r="W24" s="161">
        <v>636.00589303148763</v>
      </c>
      <c r="X24" s="161">
        <v>-446.54792489603045</v>
      </c>
      <c r="Y24" s="161">
        <v>189.45796813545718</v>
      </c>
      <c r="Z24" s="161">
        <v>2649.1295544483933</v>
      </c>
      <c r="AA24" s="161">
        <v>-1893.3416815627886</v>
      </c>
      <c r="AB24" s="161">
        <v>755.78787288560466</v>
      </c>
      <c r="AC24" s="161">
        <v>1994.5616645388097</v>
      </c>
      <c r="AD24" s="161">
        <v>0</v>
      </c>
      <c r="AE24" s="161">
        <v>2939.8075055598715</v>
      </c>
      <c r="AF24" s="162">
        <v>9</v>
      </c>
      <c r="AG24" s="162">
        <v>9</v>
      </c>
      <c r="AH24" s="162" t="s">
        <v>535</v>
      </c>
      <c r="AI24" s="161">
        <v>0</v>
      </c>
      <c r="AJ24" s="161">
        <v>0</v>
      </c>
      <c r="AK24" s="161">
        <v>0</v>
      </c>
      <c r="AL24" s="161">
        <v>0</v>
      </c>
      <c r="AM24" s="161">
        <v>0</v>
      </c>
      <c r="AN24" s="161">
        <v>205.08996550634396</v>
      </c>
      <c r="AO24" s="161">
        <v>560.89790566374427</v>
      </c>
      <c r="AP24" s="161">
        <v>0</v>
      </c>
      <c r="AQ24" s="161">
        <v>0</v>
      </c>
      <c r="AR24" s="161">
        <v>0</v>
      </c>
      <c r="AS24" s="161">
        <v>0</v>
      </c>
      <c r="AT24" s="217">
        <v>0</v>
      </c>
      <c r="AU24" s="161">
        <v>498.37991617851532</v>
      </c>
      <c r="AV24" s="161">
        <v>1264.3677873486035</v>
      </c>
      <c r="AW24" s="161">
        <v>668.02188764678397</v>
      </c>
      <c r="AX24" s="161">
        <v>9682.840371463155</v>
      </c>
      <c r="AY24" s="162">
        <v>9</v>
      </c>
    </row>
    <row r="25" spans="1:51" s="86" customFormat="1" ht="15" customHeight="1" x14ac:dyDescent="0.2">
      <c r="A25" s="112" t="str">
        <f>'1. Tuloslaskelma'!A24</f>
        <v>0117107-1</v>
      </c>
      <c r="B25" s="112">
        <v>10</v>
      </c>
      <c r="C25" s="112" t="s">
        <v>536</v>
      </c>
      <c r="D25" s="161">
        <v>499.99991590605094</v>
      </c>
      <c r="E25" s="161">
        <v>7359.0614822947082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86700.009498105181</v>
      </c>
      <c r="L25" s="161">
        <v>86700.009498105181</v>
      </c>
      <c r="M25" s="161">
        <v>0</v>
      </c>
      <c r="N25" s="161">
        <v>23412.427458452959</v>
      </c>
      <c r="O25" s="161">
        <v>117971.49835475891</v>
      </c>
      <c r="P25" s="189">
        <v>10</v>
      </c>
      <c r="Q25" s="189">
        <v>10</v>
      </c>
      <c r="R25" s="162" t="s">
        <v>536</v>
      </c>
      <c r="S25" s="161">
        <v>0</v>
      </c>
      <c r="T25" s="161">
        <v>0</v>
      </c>
      <c r="U25" s="161">
        <v>0</v>
      </c>
      <c r="V25" s="161">
        <v>0</v>
      </c>
      <c r="W25" s="161">
        <v>43593.819668045857</v>
      </c>
      <c r="X25" s="161">
        <v>0</v>
      </c>
      <c r="Y25" s="161">
        <v>43593.819668045857</v>
      </c>
      <c r="Z25" s="161">
        <v>360942.22529387556</v>
      </c>
      <c r="AA25" s="161">
        <v>-6803.5358557274121</v>
      </c>
      <c r="AB25" s="161">
        <v>354138.68943814817</v>
      </c>
      <c r="AC25" s="161">
        <v>77905.986897153605</v>
      </c>
      <c r="AD25" s="161">
        <v>0</v>
      </c>
      <c r="AE25" s="161">
        <v>475638.49600334762</v>
      </c>
      <c r="AF25" s="162">
        <v>10</v>
      </c>
      <c r="AG25" s="162">
        <v>10</v>
      </c>
      <c r="AH25" s="162" t="s">
        <v>536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1664.8126199986173</v>
      </c>
      <c r="AO25" s="161">
        <v>1215.4382055779683</v>
      </c>
      <c r="AP25" s="161">
        <v>0</v>
      </c>
      <c r="AQ25" s="161">
        <v>0</v>
      </c>
      <c r="AR25" s="161">
        <v>0</v>
      </c>
      <c r="AS25" s="161">
        <v>0</v>
      </c>
      <c r="AT25" s="217">
        <v>0</v>
      </c>
      <c r="AU25" s="161">
        <v>9150.3588510201207</v>
      </c>
      <c r="AV25" s="161">
        <v>12030.609676596707</v>
      </c>
      <c r="AW25" s="161">
        <v>5852.4647456860903</v>
      </c>
      <c r="AX25" s="161">
        <v>611493.06878038927</v>
      </c>
      <c r="AY25" s="162">
        <v>10</v>
      </c>
    </row>
    <row r="26" spans="1:51" s="86" customFormat="1" ht="15" customHeight="1" x14ac:dyDescent="0.2">
      <c r="A26" s="112" t="str">
        <f>'1. Tuloslaskelma'!A25</f>
        <v>0200030-3</v>
      </c>
      <c r="B26" s="112">
        <v>11</v>
      </c>
      <c r="C26" s="112" t="s">
        <v>537</v>
      </c>
      <c r="D26" s="161">
        <v>0</v>
      </c>
      <c r="E26" s="161">
        <v>50456.369453847845</v>
      </c>
      <c r="F26" s="161">
        <v>0</v>
      </c>
      <c r="G26" s="161">
        <v>0</v>
      </c>
      <c r="H26" s="161">
        <v>0</v>
      </c>
      <c r="I26" s="161">
        <v>0</v>
      </c>
      <c r="J26" s="161">
        <v>7724.5240508283159</v>
      </c>
      <c r="K26" s="161">
        <v>0</v>
      </c>
      <c r="L26" s="161">
        <v>7724.5240508283159</v>
      </c>
      <c r="M26" s="161">
        <v>0</v>
      </c>
      <c r="N26" s="161">
        <v>16124.648298028837</v>
      </c>
      <c r="O26" s="161">
        <v>74305.541802705004</v>
      </c>
      <c r="P26" s="189">
        <v>11</v>
      </c>
      <c r="Q26" s="189">
        <v>11</v>
      </c>
      <c r="R26" s="162" t="s">
        <v>537</v>
      </c>
      <c r="S26" s="161">
        <v>330.64694438917599</v>
      </c>
      <c r="T26" s="161">
        <v>0</v>
      </c>
      <c r="U26" s="161">
        <v>330.64694438917599</v>
      </c>
      <c r="V26" s="161">
        <v>0</v>
      </c>
      <c r="W26" s="161">
        <v>0</v>
      </c>
      <c r="X26" s="161">
        <v>0</v>
      </c>
      <c r="Y26" s="161">
        <v>0</v>
      </c>
      <c r="Z26" s="161">
        <v>12297.139451769612</v>
      </c>
      <c r="AA26" s="161">
        <v>0</v>
      </c>
      <c r="AB26" s="161">
        <v>12297.139451769612</v>
      </c>
      <c r="AC26" s="161">
        <v>279407.5542270228</v>
      </c>
      <c r="AD26" s="161">
        <v>0</v>
      </c>
      <c r="AE26" s="161">
        <v>291704.69367879239</v>
      </c>
      <c r="AF26" s="162">
        <v>11</v>
      </c>
      <c r="AG26" s="162">
        <v>11</v>
      </c>
      <c r="AH26" s="162" t="s">
        <v>537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217">
        <v>0</v>
      </c>
      <c r="AU26" s="161">
        <v>229.06730147364556</v>
      </c>
      <c r="AV26" s="161">
        <v>229.06730147364556</v>
      </c>
      <c r="AW26" s="161">
        <v>899.97600863490129</v>
      </c>
      <c r="AX26" s="161">
        <v>367469.92573599512</v>
      </c>
      <c r="AY26" s="162">
        <v>11</v>
      </c>
    </row>
    <row r="27" spans="1:51" s="86" customFormat="1" ht="15" customHeight="1" x14ac:dyDescent="0.2">
      <c r="A27" s="112" t="str">
        <f>'1. Tuloslaskelma'!A26</f>
        <v>0149782-1</v>
      </c>
      <c r="B27" s="112">
        <v>12</v>
      </c>
      <c r="C27" s="112" t="s">
        <v>538</v>
      </c>
      <c r="D27" s="161">
        <v>252.2818475692392</v>
      </c>
      <c r="E27" s="161">
        <v>420.46974928206475</v>
      </c>
      <c r="F27" s="161">
        <v>0</v>
      </c>
      <c r="G27" s="161">
        <v>0</v>
      </c>
      <c r="H27" s="161">
        <v>348.99333130353523</v>
      </c>
      <c r="I27" s="161">
        <v>1917.9886674174631</v>
      </c>
      <c r="J27" s="161">
        <v>0</v>
      </c>
      <c r="K27" s="161">
        <v>0</v>
      </c>
      <c r="L27" s="161">
        <v>0</v>
      </c>
      <c r="M27" s="161">
        <v>0</v>
      </c>
      <c r="N27" s="161">
        <v>292.65784077848463</v>
      </c>
      <c r="O27" s="161">
        <v>3232.391436350787</v>
      </c>
      <c r="P27" s="189">
        <v>12</v>
      </c>
      <c r="Q27" s="189">
        <v>12</v>
      </c>
      <c r="R27" s="162" t="s">
        <v>538</v>
      </c>
      <c r="S27" s="161">
        <v>0</v>
      </c>
      <c r="T27" s="161">
        <v>0</v>
      </c>
      <c r="U27" s="161">
        <v>0</v>
      </c>
      <c r="V27" s="161">
        <v>699.99988226847131</v>
      </c>
      <c r="W27" s="161">
        <v>271.56821432550515</v>
      </c>
      <c r="X27" s="161">
        <v>-38.817923471293945</v>
      </c>
      <c r="Y27" s="161">
        <v>232.75029085421122</v>
      </c>
      <c r="Z27" s="161">
        <v>603.13631855975325</v>
      </c>
      <c r="AA27" s="161">
        <v>-372.55305734107378</v>
      </c>
      <c r="AB27" s="161">
        <v>230.58326121867947</v>
      </c>
      <c r="AC27" s="161">
        <v>0</v>
      </c>
      <c r="AD27" s="161">
        <v>0</v>
      </c>
      <c r="AE27" s="161">
        <v>463.33355207289071</v>
      </c>
      <c r="AF27" s="162">
        <v>12</v>
      </c>
      <c r="AG27" s="162">
        <v>12</v>
      </c>
      <c r="AH27" s="162" t="s">
        <v>538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2.6218095590432866</v>
      </c>
      <c r="AO27" s="161">
        <v>625.60589478064173</v>
      </c>
      <c r="AP27" s="161">
        <v>0</v>
      </c>
      <c r="AQ27" s="161">
        <v>0</v>
      </c>
      <c r="AR27" s="161">
        <v>0</v>
      </c>
      <c r="AS27" s="161">
        <v>0</v>
      </c>
      <c r="AT27" s="217">
        <v>0</v>
      </c>
      <c r="AU27" s="161">
        <v>3.4697694164266761</v>
      </c>
      <c r="AV27" s="161">
        <v>631.69747375611166</v>
      </c>
      <c r="AW27" s="161">
        <v>57.638830305844643</v>
      </c>
      <c r="AX27" s="161">
        <v>5085.0611747541052</v>
      </c>
      <c r="AY27" s="162">
        <v>12</v>
      </c>
    </row>
    <row r="28" spans="1:51" s="86" customFormat="1" ht="15" customHeight="1" x14ac:dyDescent="0.2">
      <c r="A28" s="112" t="str">
        <f>'1. Tuloslaskelma'!A27</f>
        <v>0146905-4</v>
      </c>
      <c r="B28" s="112" t="s">
        <v>1792</v>
      </c>
      <c r="C28" s="112" t="s">
        <v>539</v>
      </c>
      <c r="D28" s="161">
        <v>2520.5633560716756</v>
      </c>
      <c r="E28" s="161">
        <v>8063.998643732788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36.886563796125316</v>
      </c>
      <c r="L28" s="161">
        <v>36.886563796125316</v>
      </c>
      <c r="M28" s="161">
        <v>8051.2005758852692</v>
      </c>
      <c r="N28" s="161">
        <v>6458.7851137103244</v>
      </c>
      <c r="O28" s="161">
        <v>25131.434253196181</v>
      </c>
      <c r="P28" s="189" t="s">
        <v>1792</v>
      </c>
      <c r="Q28" s="189" t="s">
        <v>1792</v>
      </c>
      <c r="R28" s="162" t="s">
        <v>539</v>
      </c>
      <c r="S28" s="161">
        <v>15.718117356402434</v>
      </c>
      <c r="T28" s="161">
        <v>0</v>
      </c>
      <c r="U28" s="161">
        <v>15.718117356402434</v>
      </c>
      <c r="V28" s="161">
        <v>0</v>
      </c>
      <c r="W28" s="161">
        <v>28144.391956453077</v>
      </c>
      <c r="X28" s="161">
        <v>-1583.8584736141274</v>
      </c>
      <c r="Y28" s="161">
        <v>26560.53348283895</v>
      </c>
      <c r="Z28" s="161">
        <v>88827.667660258754</v>
      </c>
      <c r="AA28" s="161">
        <v>-8972.3489809592302</v>
      </c>
      <c r="AB28" s="161">
        <v>79855.318679299526</v>
      </c>
      <c r="AC28" s="161">
        <v>10094.496372227586</v>
      </c>
      <c r="AD28" s="161">
        <v>0</v>
      </c>
      <c r="AE28" s="161">
        <v>116510.34853436606</v>
      </c>
      <c r="AF28" s="189" t="s">
        <v>1792</v>
      </c>
      <c r="AG28" s="189" t="s">
        <v>1792</v>
      </c>
      <c r="AH28" s="162" t="s">
        <v>539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1798.3143775452336</v>
      </c>
      <c r="AO28" s="161">
        <v>376.64393665303726</v>
      </c>
      <c r="AP28" s="161">
        <v>0</v>
      </c>
      <c r="AQ28" s="161">
        <v>0</v>
      </c>
      <c r="AR28" s="161">
        <v>0</v>
      </c>
      <c r="AS28" s="161">
        <v>524.99991170135354</v>
      </c>
      <c r="AT28" s="217">
        <v>0</v>
      </c>
      <c r="AU28" s="161">
        <v>3475.0766255340677</v>
      </c>
      <c r="AV28" s="161">
        <v>6175.034851433692</v>
      </c>
      <c r="AW28" s="161">
        <v>3111.4239566960564</v>
      </c>
      <c r="AX28" s="161">
        <v>150943.95971304839</v>
      </c>
      <c r="AY28" s="189" t="s">
        <v>1792</v>
      </c>
    </row>
    <row r="29" spans="1:51" s="86" customFormat="1" ht="15" customHeight="1" x14ac:dyDescent="0.2">
      <c r="A29" s="112" t="str">
        <f>'1. Tuloslaskelma'!A28</f>
        <v>0145065-2</v>
      </c>
      <c r="B29" s="112" t="s">
        <v>1793</v>
      </c>
      <c r="C29" s="112" t="s">
        <v>540</v>
      </c>
      <c r="D29" s="161">
        <v>210.23496464101723</v>
      </c>
      <c r="E29" s="161">
        <v>33.637994342495475</v>
      </c>
      <c r="F29" s="161">
        <v>0</v>
      </c>
      <c r="G29" s="161">
        <v>0</v>
      </c>
      <c r="H29" s="161">
        <v>97.54898359343872</v>
      </c>
      <c r="I29" s="161">
        <v>0</v>
      </c>
      <c r="J29" s="161">
        <v>0</v>
      </c>
      <c r="K29" s="161">
        <v>35448.096038058233</v>
      </c>
      <c r="L29" s="161">
        <v>35448.096038058233</v>
      </c>
      <c r="M29" s="161">
        <v>0</v>
      </c>
      <c r="N29" s="161">
        <v>5209.2151238729102</v>
      </c>
      <c r="O29" s="161">
        <v>40998.733104508094</v>
      </c>
      <c r="P29" s="189" t="s">
        <v>1793</v>
      </c>
      <c r="Q29" s="189" t="s">
        <v>1793</v>
      </c>
      <c r="R29" s="162" t="s">
        <v>540</v>
      </c>
      <c r="S29" s="161">
        <v>325.40294527115338</v>
      </c>
      <c r="T29" s="161">
        <v>315.45294694462297</v>
      </c>
      <c r="U29" s="161">
        <v>640.85589221577629</v>
      </c>
      <c r="V29" s="161">
        <v>0</v>
      </c>
      <c r="W29" s="161">
        <v>4462.7192494245028</v>
      </c>
      <c r="X29" s="161">
        <v>-2922.603508453376</v>
      </c>
      <c r="Y29" s="161">
        <v>1540.1157409711268</v>
      </c>
      <c r="Z29" s="161">
        <v>28655.585180476548</v>
      </c>
      <c r="AA29" s="161">
        <v>-5283.8591113186922</v>
      </c>
      <c r="AB29" s="161">
        <v>23371.726069157856</v>
      </c>
      <c r="AC29" s="161">
        <v>20008.166634867943</v>
      </c>
      <c r="AD29" s="161">
        <v>0</v>
      </c>
      <c r="AE29" s="161">
        <v>44920.008444996929</v>
      </c>
      <c r="AF29" s="189" t="s">
        <v>1793</v>
      </c>
      <c r="AG29" s="189" t="s">
        <v>1793</v>
      </c>
      <c r="AH29" s="162" t="s">
        <v>540</v>
      </c>
      <c r="AI29" s="161">
        <v>0</v>
      </c>
      <c r="AJ29" s="161">
        <v>0</v>
      </c>
      <c r="AK29" s="161">
        <v>0</v>
      </c>
      <c r="AL29" s="161">
        <v>0</v>
      </c>
      <c r="AM29" s="161">
        <v>0.5749999032919586</v>
      </c>
      <c r="AN29" s="161">
        <v>0</v>
      </c>
      <c r="AO29" s="161">
        <v>2631.993557330461</v>
      </c>
      <c r="AP29" s="161">
        <v>0</v>
      </c>
      <c r="AQ29" s="161">
        <v>0</v>
      </c>
      <c r="AR29" s="161">
        <v>0</v>
      </c>
      <c r="AS29" s="161">
        <v>77.312986996889023</v>
      </c>
      <c r="AT29" s="217">
        <v>0</v>
      </c>
      <c r="AU29" s="161">
        <v>24.802995828435559</v>
      </c>
      <c r="AV29" s="161">
        <v>2734.1095401557855</v>
      </c>
      <c r="AW29" s="161">
        <v>2913.7245099467164</v>
      </c>
      <c r="AX29" s="161">
        <v>92208.006491726584</v>
      </c>
      <c r="AY29" s="189" t="s">
        <v>1793</v>
      </c>
    </row>
    <row r="30" spans="1:51" s="86" customFormat="1" ht="15" customHeight="1" x14ac:dyDescent="0.2">
      <c r="A30" s="112" t="str">
        <f>'1. Tuloslaskelma'!A29</f>
        <v>0117081-0</v>
      </c>
      <c r="B30" s="112" t="s">
        <v>1794</v>
      </c>
      <c r="C30" s="112" t="s">
        <v>815</v>
      </c>
      <c r="D30" s="161">
        <v>3599.9993945235665</v>
      </c>
      <c r="E30" s="161">
        <v>0</v>
      </c>
      <c r="F30" s="161">
        <v>1627.2804763110712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662.85269851617909</v>
      </c>
      <c r="N30" s="161">
        <v>125.68935886056737</v>
      </c>
      <c r="O30" s="161">
        <v>6015.8219282113841</v>
      </c>
      <c r="P30" s="189" t="s">
        <v>1794</v>
      </c>
      <c r="Q30" s="189" t="s">
        <v>1794</v>
      </c>
      <c r="R30" s="162" t="s">
        <v>815</v>
      </c>
      <c r="S30" s="161">
        <v>0</v>
      </c>
      <c r="T30" s="161">
        <v>0</v>
      </c>
      <c r="U30" s="161">
        <v>0</v>
      </c>
      <c r="V30" s="161">
        <v>0</v>
      </c>
      <c r="W30" s="161">
        <v>671.03288714037012</v>
      </c>
      <c r="X30" s="161">
        <v>-560.71190569502721</v>
      </c>
      <c r="Y30" s="161">
        <v>110.32098144534291</v>
      </c>
      <c r="Z30" s="161">
        <v>472.90192046360653</v>
      </c>
      <c r="AA30" s="161">
        <v>-113.69998087703597</v>
      </c>
      <c r="AB30" s="161">
        <v>359.20193958657057</v>
      </c>
      <c r="AC30" s="161">
        <v>3285.6336273960928</v>
      </c>
      <c r="AD30" s="161">
        <v>0</v>
      </c>
      <c r="AE30" s="161">
        <v>3755.1565484280063</v>
      </c>
      <c r="AF30" s="189" t="s">
        <v>1794</v>
      </c>
      <c r="AG30" s="189" t="s">
        <v>1794</v>
      </c>
      <c r="AH30" s="162" t="s">
        <v>815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217">
        <v>0</v>
      </c>
      <c r="AU30" s="161">
        <v>25.303705744222196</v>
      </c>
      <c r="AV30" s="161">
        <v>25.303705744222196</v>
      </c>
      <c r="AW30" s="161">
        <v>0</v>
      </c>
      <c r="AX30" s="161">
        <v>9796.2821823836111</v>
      </c>
      <c r="AY30" s="189" t="s">
        <v>1794</v>
      </c>
    </row>
    <row r="31" spans="1:51" s="86" customFormat="1" ht="15" customHeight="1" x14ac:dyDescent="0.2">
      <c r="A31" s="112" t="str">
        <f>'1. Tuloslaskelma'!A30</f>
        <v>0211695-5</v>
      </c>
      <c r="B31" s="112" t="s">
        <v>1795</v>
      </c>
      <c r="C31" s="112" t="s">
        <v>541</v>
      </c>
      <c r="D31" s="161">
        <v>504.56369513847841</v>
      </c>
      <c r="E31" s="161">
        <v>10145.095103717491</v>
      </c>
      <c r="F31" s="161">
        <v>7.871188676161097</v>
      </c>
      <c r="G31" s="161">
        <v>0</v>
      </c>
      <c r="H31" s="161">
        <v>0</v>
      </c>
      <c r="I31" s="161">
        <v>0</v>
      </c>
      <c r="J31" s="161">
        <v>49.999991590605084</v>
      </c>
      <c r="K31" s="161">
        <v>219.21756313025259</v>
      </c>
      <c r="L31" s="161">
        <v>269.21755472085766</v>
      </c>
      <c r="M31" s="161">
        <v>13699.180135963299</v>
      </c>
      <c r="N31" s="161">
        <v>2693.437256996373</v>
      </c>
      <c r="O31" s="161">
        <v>27319.364935212659</v>
      </c>
      <c r="P31" s="189" t="s">
        <v>1795</v>
      </c>
      <c r="Q31" s="189" t="s">
        <v>1795</v>
      </c>
      <c r="R31" s="162" t="s">
        <v>541</v>
      </c>
      <c r="S31" s="161">
        <v>266.57660516503358</v>
      </c>
      <c r="T31" s="161">
        <v>0</v>
      </c>
      <c r="U31" s="161">
        <v>266.57660516503358</v>
      </c>
      <c r="V31" s="161">
        <v>0</v>
      </c>
      <c r="W31" s="161">
        <v>29856.60697847918</v>
      </c>
      <c r="X31" s="161">
        <v>-117.48898023977203</v>
      </c>
      <c r="Y31" s="161">
        <v>29739.117998239406</v>
      </c>
      <c r="Z31" s="161">
        <v>84025.334867953163</v>
      </c>
      <c r="AA31" s="161">
        <v>-9125.7104651656791</v>
      </c>
      <c r="AB31" s="161">
        <v>74899.624402787478</v>
      </c>
      <c r="AC31" s="161">
        <v>13869.74166727691</v>
      </c>
      <c r="AD31" s="161">
        <v>0</v>
      </c>
      <c r="AE31" s="161">
        <v>118508.48406830381</v>
      </c>
      <c r="AF31" s="189" t="s">
        <v>1795</v>
      </c>
      <c r="AG31" s="189" t="s">
        <v>1795</v>
      </c>
      <c r="AH31" s="162" t="s">
        <v>541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739.53120561978005</v>
      </c>
      <c r="AO31" s="161">
        <v>1421.7026908867722</v>
      </c>
      <c r="AP31" s="161">
        <v>0</v>
      </c>
      <c r="AQ31" s="161">
        <v>0</v>
      </c>
      <c r="AR31" s="161">
        <v>0</v>
      </c>
      <c r="AS31" s="161">
        <v>0</v>
      </c>
      <c r="AT31" s="217">
        <v>0</v>
      </c>
      <c r="AU31" s="161">
        <v>3502.8779708582174</v>
      </c>
      <c r="AV31" s="161">
        <v>5664.1118673647698</v>
      </c>
      <c r="AW31" s="161">
        <v>1817.4532243263106</v>
      </c>
      <c r="AX31" s="161">
        <v>153575.99070037258</v>
      </c>
      <c r="AY31" s="189" t="s">
        <v>1795</v>
      </c>
    </row>
    <row r="32" spans="1:51" s="86" customFormat="1" ht="15" customHeight="1" x14ac:dyDescent="0.2">
      <c r="A32" s="115" t="s">
        <v>1664</v>
      </c>
      <c r="B32" s="112" t="s">
        <v>1796</v>
      </c>
      <c r="C32" s="112" t="s">
        <v>1661</v>
      </c>
      <c r="D32" s="161">
        <v>3999.9993272484076</v>
      </c>
      <c r="E32" s="161">
        <v>0</v>
      </c>
      <c r="F32" s="161">
        <v>173.65079079403358</v>
      </c>
      <c r="G32" s="161">
        <v>0</v>
      </c>
      <c r="H32" s="161">
        <v>0</v>
      </c>
      <c r="I32" s="161">
        <v>0</v>
      </c>
      <c r="J32" s="161">
        <v>0</v>
      </c>
      <c r="K32" s="161">
        <v>2556.1979500783668</v>
      </c>
      <c r="L32" s="161">
        <v>2556.1979500783668</v>
      </c>
      <c r="M32" s="161">
        <v>-2915.8479195895848</v>
      </c>
      <c r="N32" s="161">
        <v>1683.000486939638</v>
      </c>
      <c r="O32" s="161">
        <v>5497.0006354708603</v>
      </c>
      <c r="P32" s="189" t="s">
        <v>1796</v>
      </c>
      <c r="Q32" s="189" t="s">
        <v>1796</v>
      </c>
      <c r="R32" s="162" t="s">
        <v>1661</v>
      </c>
      <c r="S32" s="161">
        <v>1886.8382226565916</v>
      </c>
      <c r="T32" s="161">
        <v>0</v>
      </c>
      <c r="U32" s="161">
        <v>1886.8382226565916</v>
      </c>
      <c r="V32" s="161">
        <v>0</v>
      </c>
      <c r="W32" s="161">
        <v>21392.096402107665</v>
      </c>
      <c r="X32" s="161">
        <v>-269.77495462710976</v>
      </c>
      <c r="Y32" s="161">
        <v>21122.321447480557</v>
      </c>
      <c r="Z32" s="161">
        <v>91895.28454432264</v>
      </c>
      <c r="AA32" s="161">
        <v>-6171.79896197793</v>
      </c>
      <c r="AB32" s="161">
        <v>85723.485582344714</v>
      </c>
      <c r="AC32" s="161">
        <v>27712.295339126511</v>
      </c>
      <c r="AD32" s="161">
        <v>0</v>
      </c>
      <c r="AE32" s="161">
        <v>134558.10236895178</v>
      </c>
      <c r="AF32" s="189" t="s">
        <v>1796</v>
      </c>
      <c r="AG32" s="189" t="s">
        <v>1796</v>
      </c>
      <c r="AH32" s="162" t="s">
        <v>1661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1481.6271908081951</v>
      </c>
      <c r="AO32" s="161">
        <v>167.32475185799694</v>
      </c>
      <c r="AP32" s="161">
        <v>0</v>
      </c>
      <c r="AQ32" s="161">
        <v>0</v>
      </c>
      <c r="AR32" s="161">
        <v>0</v>
      </c>
      <c r="AS32" s="161">
        <v>0</v>
      </c>
      <c r="AT32" s="217">
        <v>0</v>
      </c>
      <c r="AU32" s="161">
        <v>2528.4975747372359</v>
      </c>
      <c r="AV32" s="161">
        <v>4177.4495174034282</v>
      </c>
      <c r="AW32" s="161">
        <v>2614.3150003037808</v>
      </c>
      <c r="AX32" s="161">
        <v>148733.70574478645</v>
      </c>
      <c r="AY32" s="189" t="s">
        <v>1796</v>
      </c>
    </row>
    <row r="33" spans="1:51" s="86" customFormat="1" ht="15" customHeight="1" x14ac:dyDescent="0.2">
      <c r="A33" s="112" t="str">
        <f>'1. Tuloslaskelma'!A32</f>
        <v>1458359-3</v>
      </c>
      <c r="B33" s="112" t="s">
        <v>1797</v>
      </c>
      <c r="C33" s="112" t="s">
        <v>55</v>
      </c>
      <c r="D33" s="161">
        <v>16999.997140805732</v>
      </c>
      <c r="E33" s="161">
        <v>0</v>
      </c>
      <c r="F33" s="161">
        <v>60605.293686921323</v>
      </c>
      <c r="G33" s="161">
        <v>0</v>
      </c>
      <c r="H33" s="161">
        <v>0</v>
      </c>
      <c r="I33" s="161">
        <v>0</v>
      </c>
      <c r="J33" s="161">
        <v>0</v>
      </c>
      <c r="K33" s="161">
        <v>74999.987385907632</v>
      </c>
      <c r="L33" s="161">
        <v>74999.987385907632</v>
      </c>
      <c r="M33" s="161">
        <v>-34276.166745162584</v>
      </c>
      <c r="N33" s="161">
        <v>114792.06525336058</v>
      </c>
      <c r="O33" s="161">
        <v>233121.17672183266</v>
      </c>
      <c r="P33" s="189" t="s">
        <v>1797</v>
      </c>
      <c r="Q33" s="189" t="s">
        <v>1797</v>
      </c>
      <c r="R33" s="162" t="s">
        <v>55</v>
      </c>
      <c r="S33" s="161">
        <v>3559.3802513552155</v>
      </c>
      <c r="T33" s="161">
        <v>0</v>
      </c>
      <c r="U33" s="161">
        <v>3559.3802513552155</v>
      </c>
      <c r="V33" s="161">
        <v>49999.991590605088</v>
      </c>
      <c r="W33" s="161">
        <v>318967.65881349088</v>
      </c>
      <c r="X33" s="161">
        <v>-19031.179729185344</v>
      </c>
      <c r="Y33" s="161">
        <v>299936.47908430552</v>
      </c>
      <c r="Z33" s="161">
        <v>1670739.5140917853</v>
      </c>
      <c r="AA33" s="161">
        <v>-57469.944234249248</v>
      </c>
      <c r="AB33" s="161">
        <v>1613269.5698575361</v>
      </c>
      <c r="AC33" s="161">
        <v>400069.6213531199</v>
      </c>
      <c r="AD33" s="161">
        <v>0</v>
      </c>
      <c r="AE33" s="161">
        <v>2313275.6702949614</v>
      </c>
      <c r="AF33" s="189" t="s">
        <v>1797</v>
      </c>
      <c r="AG33" s="189" t="s">
        <v>1797</v>
      </c>
      <c r="AH33" s="162" t="s">
        <v>55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10913.794654431507</v>
      </c>
      <c r="AO33" s="161">
        <v>9695.3530393586752</v>
      </c>
      <c r="AP33" s="161">
        <v>0</v>
      </c>
      <c r="AQ33" s="161">
        <v>0</v>
      </c>
      <c r="AR33" s="161">
        <v>0</v>
      </c>
      <c r="AS33" s="161">
        <v>0</v>
      </c>
      <c r="AT33" s="217">
        <v>0</v>
      </c>
      <c r="AU33" s="161">
        <v>149499.96815591035</v>
      </c>
      <c r="AV33" s="161">
        <v>170109.11584970052</v>
      </c>
      <c r="AW33" s="161">
        <v>50256.727987425133</v>
      </c>
      <c r="AX33" s="161">
        <v>2820322.06269588</v>
      </c>
      <c r="AY33" s="189" t="s">
        <v>1797</v>
      </c>
    </row>
    <row r="34" spans="1:51" s="86" customFormat="1" ht="15" customHeight="1" x14ac:dyDescent="0.2">
      <c r="A34" s="112" t="str">
        <f>'1. Tuloslaskelma'!A33</f>
        <v>0211034-2</v>
      </c>
      <c r="B34" s="112" t="s">
        <v>1798</v>
      </c>
      <c r="C34" s="112" t="s">
        <v>542</v>
      </c>
      <c r="D34" s="161">
        <v>6875.4059636397269</v>
      </c>
      <c r="E34" s="161">
        <v>1765.9729329846743</v>
      </c>
      <c r="F34" s="161">
        <v>0</v>
      </c>
      <c r="G34" s="161">
        <v>322.10813582530056</v>
      </c>
      <c r="H34" s="161">
        <v>0</v>
      </c>
      <c r="I34" s="161">
        <v>0</v>
      </c>
      <c r="J34" s="161">
        <v>0</v>
      </c>
      <c r="K34" s="161">
        <v>576246.97288221645</v>
      </c>
      <c r="L34" s="161">
        <v>576246.97288221645</v>
      </c>
      <c r="M34" s="161">
        <v>0</v>
      </c>
      <c r="N34" s="161">
        <v>24597.231913042564</v>
      </c>
      <c r="O34" s="161">
        <v>609807.69182770874</v>
      </c>
      <c r="P34" s="189" t="s">
        <v>1798</v>
      </c>
      <c r="Q34" s="189" t="s">
        <v>1798</v>
      </c>
      <c r="R34" s="162" t="s">
        <v>542</v>
      </c>
      <c r="S34" s="161">
        <v>1986.3442159208851</v>
      </c>
      <c r="T34" s="161">
        <v>0</v>
      </c>
      <c r="U34" s="161">
        <v>1986.3442159208851</v>
      </c>
      <c r="V34" s="161">
        <v>0</v>
      </c>
      <c r="W34" s="161">
        <v>219128.20414528172</v>
      </c>
      <c r="X34" s="161">
        <v>-5569.5200632739688</v>
      </c>
      <c r="Y34" s="161">
        <v>213558.68408200776</v>
      </c>
      <c r="Z34" s="161">
        <v>1379968.4949059603</v>
      </c>
      <c r="AA34" s="161">
        <v>-51013.299420178955</v>
      </c>
      <c r="AB34" s="161">
        <v>1328955.1954857814</v>
      </c>
      <c r="AC34" s="161">
        <v>531962.91053026111</v>
      </c>
      <c r="AD34" s="161">
        <v>0</v>
      </c>
      <c r="AE34" s="161">
        <v>2074476.7900980501</v>
      </c>
      <c r="AF34" s="189" t="s">
        <v>1798</v>
      </c>
      <c r="AG34" s="189" t="s">
        <v>1798</v>
      </c>
      <c r="AH34" s="162" t="s">
        <v>542</v>
      </c>
      <c r="AI34" s="161">
        <v>56.238990541280799</v>
      </c>
      <c r="AJ34" s="161">
        <v>0</v>
      </c>
      <c r="AK34" s="161">
        <v>3439.2695415563871</v>
      </c>
      <c r="AL34" s="161">
        <v>3495.5085320976677</v>
      </c>
      <c r="AM34" s="161">
        <v>1.7093197125130619</v>
      </c>
      <c r="AN34" s="161">
        <v>2019.3267003736296</v>
      </c>
      <c r="AO34" s="161">
        <v>3072.1362033037826</v>
      </c>
      <c r="AP34" s="161">
        <v>0</v>
      </c>
      <c r="AQ34" s="161">
        <v>0</v>
      </c>
      <c r="AR34" s="161">
        <v>0</v>
      </c>
      <c r="AS34" s="161">
        <v>0</v>
      </c>
      <c r="AT34" s="217">
        <v>0</v>
      </c>
      <c r="AU34" s="161">
        <v>37814.602580040402</v>
      </c>
      <c r="AV34" s="161">
        <v>42906.065483717815</v>
      </c>
      <c r="AW34" s="161">
        <v>36084.101621089765</v>
      </c>
      <c r="AX34" s="161">
        <v>2768758.2110982975</v>
      </c>
      <c r="AY34" s="189" t="s">
        <v>1798</v>
      </c>
    </row>
    <row r="35" spans="1:51" s="86" customFormat="1" ht="15" customHeight="1" x14ac:dyDescent="0.2">
      <c r="A35" s="112" t="str">
        <f>'1. Tuloslaskelma'!A34</f>
        <v>0116717-9</v>
      </c>
      <c r="B35" s="112" t="s">
        <v>1799</v>
      </c>
      <c r="C35" s="112" t="s">
        <v>543</v>
      </c>
      <c r="D35" s="161">
        <v>11.999997981745221</v>
      </c>
      <c r="E35" s="161">
        <v>1699.9997140805731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19.197546771204415</v>
      </c>
      <c r="L35" s="161">
        <v>19.197546771204415</v>
      </c>
      <c r="M35" s="161">
        <v>1645.8344931905096</v>
      </c>
      <c r="N35" s="161">
        <v>-241.06592945562116</v>
      </c>
      <c r="O35" s="161">
        <v>3135.9658225684111</v>
      </c>
      <c r="P35" s="189" t="s">
        <v>1799</v>
      </c>
      <c r="Q35" s="189" t="s">
        <v>1799</v>
      </c>
      <c r="R35" s="162" t="s">
        <v>543</v>
      </c>
      <c r="S35" s="161">
        <v>0</v>
      </c>
      <c r="T35" s="161">
        <v>6.7388488666069826</v>
      </c>
      <c r="U35" s="161">
        <v>6.7388488666069826</v>
      </c>
      <c r="V35" s="161">
        <v>0</v>
      </c>
      <c r="W35" s="161">
        <v>0</v>
      </c>
      <c r="X35" s="161">
        <v>0</v>
      </c>
      <c r="Y35" s="161">
        <v>0</v>
      </c>
      <c r="Z35" s="161">
        <v>8313.2666518089209</v>
      </c>
      <c r="AA35" s="161">
        <v>-387.3227048569974</v>
      </c>
      <c r="AB35" s="161">
        <v>7925.9439469519239</v>
      </c>
      <c r="AC35" s="161">
        <v>7206.4377879641715</v>
      </c>
      <c r="AD35" s="161">
        <v>0</v>
      </c>
      <c r="AE35" s="161">
        <v>15132.381734916096</v>
      </c>
      <c r="AF35" s="189" t="s">
        <v>1799</v>
      </c>
      <c r="AG35" s="189" t="s">
        <v>1799</v>
      </c>
      <c r="AH35" s="162" t="s">
        <v>543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5.9389590011387998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217">
        <v>0</v>
      </c>
      <c r="AU35" s="161">
        <v>400.11433270560008</v>
      </c>
      <c r="AV35" s="161">
        <v>406.05329170673889</v>
      </c>
      <c r="AW35" s="161">
        <v>115.95256049817927</v>
      </c>
      <c r="AX35" s="161">
        <v>18797.092258556033</v>
      </c>
      <c r="AY35" s="189" t="s">
        <v>1799</v>
      </c>
    </row>
    <row r="36" spans="1:51" s="86" customFormat="1" ht="15" customHeight="1" x14ac:dyDescent="0.2">
      <c r="A36" s="112" t="str">
        <f>'1. Tuloslaskelma'!A35</f>
        <v>0145082-0</v>
      </c>
      <c r="B36" s="112" t="s">
        <v>1800</v>
      </c>
      <c r="C36" s="112" t="s">
        <v>544</v>
      </c>
      <c r="D36" s="161">
        <v>2999.9994954363056</v>
      </c>
      <c r="E36" s="161">
        <v>85.99998553584075</v>
      </c>
      <c r="F36" s="161">
        <v>0</v>
      </c>
      <c r="G36" s="161">
        <v>201.82547605539168</v>
      </c>
      <c r="H36" s="161">
        <v>38879.961890859828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3831.6781355579988</v>
      </c>
      <c r="O36" s="161">
        <v>45999.464983445359</v>
      </c>
      <c r="P36" s="189" t="s">
        <v>1800</v>
      </c>
      <c r="Q36" s="189" t="s">
        <v>1800</v>
      </c>
      <c r="R36" s="218" t="s">
        <v>544</v>
      </c>
      <c r="S36" s="161">
        <v>0.33849994306839648</v>
      </c>
      <c r="T36" s="161">
        <v>0</v>
      </c>
      <c r="U36" s="161">
        <v>0.33849994306839648</v>
      </c>
      <c r="V36" s="161">
        <v>0</v>
      </c>
      <c r="W36" s="161">
        <v>9922.567331143975</v>
      </c>
      <c r="X36" s="161">
        <v>-85.156985677623155</v>
      </c>
      <c r="Y36" s="161">
        <v>9837.4103454663527</v>
      </c>
      <c r="Z36" s="161">
        <v>43224.0497302367</v>
      </c>
      <c r="AA36" s="161">
        <v>-4416.3292572267392</v>
      </c>
      <c r="AB36" s="161">
        <v>38807.720473009962</v>
      </c>
      <c r="AC36" s="161">
        <v>27133.995436389567</v>
      </c>
      <c r="AD36" s="161">
        <v>0</v>
      </c>
      <c r="AE36" s="161">
        <v>75779.126254865885</v>
      </c>
      <c r="AF36" s="189" t="s">
        <v>1800</v>
      </c>
      <c r="AG36" s="189" t="s">
        <v>1800</v>
      </c>
      <c r="AH36" s="218" t="s">
        <v>544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2.3094696115750946</v>
      </c>
      <c r="AO36" s="161">
        <v>266.44120518780619</v>
      </c>
      <c r="AP36" s="161">
        <v>0</v>
      </c>
      <c r="AQ36" s="161">
        <v>0</v>
      </c>
      <c r="AR36" s="161">
        <v>0</v>
      </c>
      <c r="AS36" s="161">
        <v>0</v>
      </c>
      <c r="AT36" s="217">
        <v>0</v>
      </c>
      <c r="AU36" s="161">
        <v>296.70263009819985</v>
      </c>
      <c r="AV36" s="161">
        <v>565.45330489758112</v>
      </c>
      <c r="AW36" s="161">
        <v>3435.6809521599444</v>
      </c>
      <c r="AX36" s="161">
        <v>125780.06399531185</v>
      </c>
      <c r="AY36" s="189" t="s">
        <v>1800</v>
      </c>
    </row>
    <row r="37" spans="1:51" s="86" customFormat="1" ht="15" customHeight="1" x14ac:dyDescent="0.2">
      <c r="A37" s="116"/>
      <c r="B37" s="170"/>
      <c r="C37" s="116" t="s">
        <v>1726</v>
      </c>
      <c r="D37" s="167">
        <v>82795.190344848626</v>
      </c>
      <c r="E37" s="167">
        <v>83394.363024075021</v>
      </c>
      <c r="F37" s="167">
        <v>238245.86666992167</v>
      </c>
      <c r="G37" s="167">
        <v>1610.3942891511235</v>
      </c>
      <c r="H37" s="167">
        <v>58483.223173827966</v>
      </c>
      <c r="I37" s="167">
        <v>1917.9886674174631</v>
      </c>
      <c r="J37" s="167">
        <v>165527.08243034323</v>
      </c>
      <c r="K37" s="167">
        <v>790222.27607415395</v>
      </c>
      <c r="L37" s="167">
        <v>955749.35850449721</v>
      </c>
      <c r="M37" s="167">
        <v>-9912.7822327897065</v>
      </c>
      <c r="N37" s="167">
        <v>349084.09936440975</v>
      </c>
      <c r="O37" s="167">
        <v>1761367.7018053592</v>
      </c>
      <c r="P37" s="416"/>
      <c r="Q37" s="416"/>
      <c r="R37" s="116" t="s">
        <v>1726</v>
      </c>
      <c r="S37" s="167">
        <v>12711.057332153621</v>
      </c>
      <c r="T37" s="167">
        <v>322.19179581122995</v>
      </c>
      <c r="U37" s="167">
        <v>13033.249127964853</v>
      </c>
      <c r="V37" s="167">
        <v>115699.98054066018</v>
      </c>
      <c r="W37" s="167">
        <v>1124368.4895747951</v>
      </c>
      <c r="X37" s="167">
        <v>-40592.894722765202</v>
      </c>
      <c r="Y37" s="167">
        <v>1083775.59485203</v>
      </c>
      <c r="Z37" s="167">
        <v>6814959.6623060657</v>
      </c>
      <c r="AA37" s="167">
        <v>-196029.0860902745</v>
      </c>
      <c r="AB37" s="167">
        <v>6618930.5762157924</v>
      </c>
      <c r="AC37" s="167">
        <v>2198871.6716163326</v>
      </c>
      <c r="AD37" s="167">
        <v>0</v>
      </c>
      <c r="AE37" s="167">
        <v>9901577.8426841535</v>
      </c>
      <c r="AF37" s="169"/>
      <c r="AG37" s="169"/>
      <c r="AH37" s="116" t="s">
        <v>1726</v>
      </c>
      <c r="AI37" s="167">
        <v>56.238990541280799</v>
      </c>
      <c r="AJ37" s="167">
        <v>0</v>
      </c>
      <c r="AK37" s="167">
        <v>6258.5512973872346</v>
      </c>
      <c r="AL37" s="167">
        <v>6314.7902879285157</v>
      </c>
      <c r="AM37" s="167">
        <v>30.20656491962048</v>
      </c>
      <c r="AN37" s="167">
        <v>21494.254364925928</v>
      </c>
      <c r="AO37" s="167">
        <v>33636.373622768064</v>
      </c>
      <c r="AP37" s="167">
        <v>0</v>
      </c>
      <c r="AQ37" s="167">
        <v>0</v>
      </c>
      <c r="AR37" s="167">
        <v>0</v>
      </c>
      <c r="AS37" s="167">
        <v>602.31289869824252</v>
      </c>
      <c r="AT37" s="219">
        <v>0</v>
      </c>
      <c r="AU37" s="167">
        <v>310550.73607911565</v>
      </c>
      <c r="AV37" s="167">
        <v>366283.67696550785</v>
      </c>
      <c r="AW37" s="167">
        <v>207346.38335684172</v>
      </c>
      <c r="AX37" s="167">
        <v>12371653.831333332</v>
      </c>
      <c r="AY37" s="390"/>
    </row>
    <row r="38" spans="1:51" s="86" customFormat="1" ht="15" customHeight="1" x14ac:dyDescent="0.2">
      <c r="A38" s="188"/>
      <c r="B38" s="170"/>
      <c r="C38" s="117" t="s">
        <v>1727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416"/>
      <c r="Q38" s="416"/>
      <c r="R38" s="117" t="s">
        <v>1727</v>
      </c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9"/>
      <c r="AG38" s="169"/>
      <c r="AH38" s="117" t="s">
        <v>1727</v>
      </c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217"/>
      <c r="AU38" s="161"/>
      <c r="AV38" s="161"/>
      <c r="AW38" s="161"/>
      <c r="AX38" s="161"/>
      <c r="AY38" s="169"/>
    </row>
    <row r="39" spans="1:51" s="86" customFormat="1" ht="15" customHeight="1" x14ac:dyDescent="0.2">
      <c r="A39" s="112" t="str">
        <f>'1. Tuloslaskelma'!A38</f>
        <v>9999999-Y</v>
      </c>
      <c r="B39" s="112" t="s">
        <v>1801</v>
      </c>
      <c r="C39" s="112" t="s">
        <v>1435</v>
      </c>
      <c r="D39" s="161">
        <v>7029.9693676440293</v>
      </c>
      <c r="E39" s="161">
        <v>6513.6121544890766</v>
      </c>
      <c r="F39" s="161">
        <v>0</v>
      </c>
      <c r="G39" s="161">
        <v>118.32568009904919</v>
      </c>
      <c r="H39" s="161">
        <v>15698.316459732703</v>
      </c>
      <c r="I39" s="161">
        <v>11.773148019898645</v>
      </c>
      <c r="J39" s="161">
        <v>67949.832221658624</v>
      </c>
      <c r="K39" s="161">
        <v>7336.1871361418971</v>
      </c>
      <c r="L39" s="161">
        <v>75286.019357800527</v>
      </c>
      <c r="M39" s="161">
        <v>30790.029711488747</v>
      </c>
      <c r="N39" s="161">
        <v>15316.76862861014</v>
      </c>
      <c r="O39" s="161">
        <v>150764.81450788418</v>
      </c>
      <c r="P39" s="415" t="s">
        <v>1801</v>
      </c>
      <c r="Q39" s="415" t="s">
        <v>1801</v>
      </c>
      <c r="R39" s="114" t="s">
        <v>1435</v>
      </c>
      <c r="S39" s="161">
        <v>46.490302180892478</v>
      </c>
      <c r="T39" s="161">
        <v>0.43977992603432614</v>
      </c>
      <c r="U39" s="161">
        <v>46.930082106926804</v>
      </c>
      <c r="V39" s="161">
        <v>1599.9997308993627</v>
      </c>
      <c r="W39" s="161">
        <v>75864.177220561323</v>
      </c>
      <c r="X39" s="161">
        <v>-245.65918868309041</v>
      </c>
      <c r="Y39" s="161">
        <v>75618.518031878237</v>
      </c>
      <c r="Z39" s="161">
        <v>41109.229895923861</v>
      </c>
      <c r="AA39" s="161">
        <v>-13403.05845576739</v>
      </c>
      <c r="AB39" s="161">
        <v>27706.171440156471</v>
      </c>
      <c r="AC39" s="161">
        <v>110375.9888138293</v>
      </c>
      <c r="AD39" s="161">
        <v>0</v>
      </c>
      <c r="AE39" s="161">
        <v>213700.67828586401</v>
      </c>
      <c r="AF39" s="189" t="s">
        <v>1801</v>
      </c>
      <c r="AG39" s="189" t="s">
        <v>1801</v>
      </c>
      <c r="AH39" s="114" t="s">
        <v>1435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2326.6316386886483</v>
      </c>
      <c r="AO39" s="161">
        <v>12846.749349331863</v>
      </c>
      <c r="AP39" s="161">
        <v>0</v>
      </c>
      <c r="AQ39" s="161">
        <v>0</v>
      </c>
      <c r="AR39" s="161">
        <v>0</v>
      </c>
      <c r="AS39" s="161">
        <v>61.422719669440134</v>
      </c>
      <c r="AT39" s="217">
        <v>6729.374458200462</v>
      </c>
      <c r="AU39" s="161">
        <v>0</v>
      </c>
      <c r="AV39" s="161">
        <v>21964.178165890415</v>
      </c>
      <c r="AW39" s="161">
        <v>12122.468761147122</v>
      </c>
      <c r="AX39" s="161">
        <v>400199.06953379198</v>
      </c>
      <c r="AY39" s="189" t="s">
        <v>1801</v>
      </c>
    </row>
    <row r="40" spans="1:51" s="86" customFormat="1" ht="15" customHeight="1" x14ac:dyDescent="0.2">
      <c r="A40" s="118"/>
      <c r="B40" s="162"/>
      <c r="C40" s="114" t="s">
        <v>170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2"/>
      <c r="Q40" s="162"/>
      <c r="R40" s="114" t="s">
        <v>170</v>
      </c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2"/>
      <c r="AG40" s="162"/>
      <c r="AH40" s="114" t="s">
        <v>170</v>
      </c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217"/>
      <c r="AU40" s="161"/>
      <c r="AV40" s="161"/>
      <c r="AW40" s="161"/>
      <c r="AX40" s="161"/>
      <c r="AY40" s="162"/>
    </row>
    <row r="41" spans="1:51" s="86" customFormat="1" ht="15" customHeight="1" x14ac:dyDescent="0.2">
      <c r="A41" s="114"/>
      <c r="B41" s="114"/>
      <c r="C41" s="119" t="s">
        <v>171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2"/>
      <c r="Q41" s="114"/>
      <c r="R41" s="119" t="s">
        <v>171</v>
      </c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2"/>
      <c r="AG41" s="114"/>
      <c r="AH41" s="119" t="s">
        <v>171</v>
      </c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217"/>
      <c r="AU41" s="161"/>
      <c r="AV41" s="161"/>
      <c r="AW41" s="161"/>
      <c r="AX41" s="161"/>
      <c r="AY41" s="162"/>
    </row>
    <row r="42" spans="1:51" s="86" customFormat="1" ht="15" customHeight="1" x14ac:dyDescent="0.2">
      <c r="A42" s="114"/>
      <c r="B42" s="114"/>
      <c r="C42" s="116" t="s">
        <v>1726</v>
      </c>
      <c r="D42" s="167">
        <v>89825.159712492663</v>
      </c>
      <c r="E42" s="167">
        <v>89907.975178564098</v>
      </c>
      <c r="F42" s="167">
        <v>238245.86666992167</v>
      </c>
      <c r="G42" s="167">
        <v>1728.7199692501727</v>
      </c>
      <c r="H42" s="167">
        <v>74181.539633560664</v>
      </c>
      <c r="I42" s="167">
        <v>1929.7618154373617</v>
      </c>
      <c r="J42" s="167">
        <v>233476.91465200187</v>
      </c>
      <c r="K42" s="167">
        <v>797558.46321029589</v>
      </c>
      <c r="L42" s="167">
        <v>1031035.3778622977</v>
      </c>
      <c r="M42" s="167">
        <v>20877.247478699042</v>
      </c>
      <c r="N42" s="167">
        <v>364400.86799301987</v>
      </c>
      <c r="O42" s="167">
        <v>1912132.5163132434</v>
      </c>
      <c r="P42" s="188"/>
      <c r="Q42" s="114"/>
      <c r="R42" s="116" t="s">
        <v>1726</v>
      </c>
      <c r="S42" s="167">
        <v>12757.547634334514</v>
      </c>
      <c r="T42" s="167">
        <v>322.63157573726426</v>
      </c>
      <c r="U42" s="167">
        <v>13080.179210071779</v>
      </c>
      <c r="V42" s="167">
        <v>117299.98027155954</v>
      </c>
      <c r="W42" s="167">
        <v>1200232.6667953564</v>
      </c>
      <c r="X42" s="167">
        <v>-40838.553911448296</v>
      </c>
      <c r="Y42" s="167">
        <v>1159394.1128839082</v>
      </c>
      <c r="Z42" s="167">
        <v>6856068.8922019899</v>
      </c>
      <c r="AA42" s="167">
        <v>-209432.14454604191</v>
      </c>
      <c r="AB42" s="167">
        <v>6646636.7476559486</v>
      </c>
      <c r="AC42" s="167">
        <v>2309247.6604301617</v>
      </c>
      <c r="AD42" s="167">
        <v>0</v>
      </c>
      <c r="AE42" s="167">
        <v>10115278.520970017</v>
      </c>
      <c r="AF42" s="188"/>
      <c r="AG42" s="114"/>
      <c r="AH42" s="116" t="s">
        <v>1726</v>
      </c>
      <c r="AI42" s="167">
        <v>56.238990541280799</v>
      </c>
      <c r="AJ42" s="167">
        <v>0</v>
      </c>
      <c r="AK42" s="167">
        <v>6258.5512973872346</v>
      </c>
      <c r="AL42" s="167">
        <v>6314.7902879285157</v>
      </c>
      <c r="AM42" s="167">
        <v>30.20656491962048</v>
      </c>
      <c r="AN42" s="167">
        <v>23820.886003614578</v>
      </c>
      <c r="AO42" s="167">
        <v>46483.122972099925</v>
      </c>
      <c r="AP42" s="167">
        <v>0</v>
      </c>
      <c r="AQ42" s="167">
        <v>0</v>
      </c>
      <c r="AR42" s="167">
        <v>0</v>
      </c>
      <c r="AS42" s="167">
        <v>663.7356183676826</v>
      </c>
      <c r="AT42" s="219">
        <v>6729.374458200462</v>
      </c>
      <c r="AU42" s="167">
        <v>310550.73607911565</v>
      </c>
      <c r="AV42" s="167">
        <v>388247.85513139825</v>
      </c>
      <c r="AW42" s="167">
        <v>219468.85211798883</v>
      </c>
      <c r="AX42" s="167">
        <v>12771852.900867123</v>
      </c>
      <c r="AY42" s="188"/>
    </row>
    <row r="43" spans="1:51" s="73" customFormat="1" ht="15" customHeight="1" x14ac:dyDescent="0.2">
      <c r="A43" s="116"/>
      <c r="B43" s="116"/>
      <c r="C43" s="117" t="s">
        <v>1727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9"/>
      <c r="Q43" s="60"/>
      <c r="R43" s="117" t="s">
        <v>1727</v>
      </c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9"/>
      <c r="AG43" s="60"/>
      <c r="AH43" s="117" t="s">
        <v>1727</v>
      </c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102"/>
      <c r="AU43" s="67"/>
      <c r="AV43" s="67"/>
      <c r="AW43" s="67"/>
      <c r="AX43" s="67"/>
      <c r="AY43" s="69"/>
    </row>
  </sheetData>
  <phoneticPr fontId="0" type="noConversion"/>
  <pageMargins left="0.59055118110236227" right="0.11811023622047245" top="0.78740157480314965" bottom="0.39370078740157483" header="0.51181102362204722" footer="0.51181102362204722"/>
  <pageSetup paperSize="9" scale="95" firstPageNumber="28" fitToWidth="8" orientation="portrait" useFirstPageNumber="1" r:id="rId1"/>
  <headerFooter alignWithMargins="0">
    <oddHeader xml:space="preserve">&amp;C– &amp;P –&amp;RFinland 2010&amp;"Times New Roman,Normaali"
</oddHeader>
  </headerFooter>
  <colBreaks count="2" manualBreakCount="2">
    <brk id="16" max="1048575" man="1"/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Q48"/>
  <sheetViews>
    <sheetView zoomScale="75" workbookViewId="0">
      <pane xSplit="3" ySplit="19" topLeftCell="D20" activePane="bottomRight" state="frozen"/>
      <selection activeCell="C10" sqref="C10"/>
      <selection pane="topRight" activeCell="C10" sqref="C10"/>
      <selection pane="bottomLeft" activeCell="C10" sqref="C10"/>
      <selection pane="bottomRight" activeCell="K23" sqref="K23"/>
    </sheetView>
  </sheetViews>
  <sheetFormatPr defaultRowHeight="12.75" x14ac:dyDescent="0.2"/>
  <cols>
    <col min="1" max="1" width="15.140625" hidden="1" customWidth="1"/>
    <col min="2" max="2" width="3.7109375" customWidth="1"/>
    <col min="3" max="3" width="16.7109375" customWidth="1"/>
    <col min="4" max="4" width="15.140625" customWidth="1"/>
    <col min="5" max="5" width="15.85546875" customWidth="1"/>
    <col min="6" max="6" width="10.85546875" customWidth="1"/>
    <col min="7" max="7" width="16.42578125" customWidth="1"/>
    <col min="8" max="8" width="17.7109375" style="100" hidden="1" customWidth="1"/>
    <col min="9" max="9" width="10.28515625" customWidth="1"/>
    <col min="10" max="10" width="12" customWidth="1"/>
    <col min="11" max="11" width="17.28515625" customWidth="1"/>
    <col min="12" max="12" width="24.28515625" customWidth="1"/>
    <col min="13" max="13" width="16.42578125" customWidth="1"/>
    <col min="14" max="14" width="11.7109375" customWidth="1"/>
    <col min="15" max="15" width="11.140625" customWidth="1"/>
    <col min="16" max="16" width="13.5703125" customWidth="1"/>
    <col min="17" max="17" width="3.7109375" customWidth="1"/>
  </cols>
  <sheetData>
    <row r="1" spans="3:43" x14ac:dyDescent="0.2">
      <c r="C1" s="220" t="s">
        <v>1682</v>
      </c>
      <c r="D1" s="17"/>
      <c r="E1" s="17"/>
      <c r="F1" s="17"/>
      <c r="G1" s="30"/>
      <c r="H1" s="103"/>
      <c r="I1" s="18"/>
      <c r="J1" s="18"/>
      <c r="K1" s="18"/>
      <c r="L1" s="18"/>
      <c r="M1" s="18"/>
      <c r="N1" s="18"/>
      <c r="O1" s="18"/>
      <c r="P1" s="18"/>
      <c r="Q1" s="18"/>
    </row>
    <row r="2" spans="3:43" x14ac:dyDescent="0.2">
      <c r="C2" s="122"/>
      <c r="D2" s="194" t="s">
        <v>900</v>
      </c>
      <c r="E2" s="199" t="s">
        <v>909</v>
      </c>
      <c r="F2" s="199" t="s">
        <v>917</v>
      </c>
      <c r="G2" s="199" t="s">
        <v>441</v>
      </c>
      <c r="H2" s="221" t="s">
        <v>463</v>
      </c>
      <c r="I2" s="199" t="s">
        <v>287</v>
      </c>
      <c r="J2" s="200" t="s">
        <v>466</v>
      </c>
      <c r="K2" s="194" t="s">
        <v>470</v>
      </c>
      <c r="L2" s="199" t="s">
        <v>685</v>
      </c>
      <c r="M2" s="199" t="s">
        <v>478</v>
      </c>
      <c r="N2" s="199" t="s">
        <v>933</v>
      </c>
      <c r="O2" s="199" t="s">
        <v>442</v>
      </c>
      <c r="P2" s="200" t="s">
        <v>32</v>
      </c>
      <c r="Q2" s="179"/>
      <c r="R2" s="141"/>
    </row>
    <row r="3" spans="3:43" x14ac:dyDescent="0.2">
      <c r="C3" s="122"/>
      <c r="D3" s="174" t="s">
        <v>901</v>
      </c>
      <c r="E3" s="176" t="s">
        <v>910</v>
      </c>
      <c r="F3" s="176" t="s">
        <v>918</v>
      </c>
      <c r="G3" s="176" t="s">
        <v>921</v>
      </c>
      <c r="H3" s="222" t="s">
        <v>464</v>
      </c>
      <c r="I3" s="176"/>
      <c r="J3" s="175" t="s">
        <v>467</v>
      </c>
      <c r="K3" s="174" t="s">
        <v>471</v>
      </c>
      <c r="L3" s="176" t="s">
        <v>473</v>
      </c>
      <c r="M3" s="176" t="s">
        <v>937</v>
      </c>
      <c r="N3" s="176" t="s">
        <v>934</v>
      </c>
      <c r="O3" s="176"/>
      <c r="P3" s="175"/>
      <c r="Q3" s="179"/>
      <c r="R3" s="141"/>
    </row>
    <row r="4" spans="3:43" x14ac:dyDescent="0.2">
      <c r="C4" s="149" t="s">
        <v>37</v>
      </c>
      <c r="D4" s="174" t="s">
        <v>902</v>
      </c>
      <c r="E4" s="176" t="s">
        <v>911</v>
      </c>
      <c r="F4" s="176" t="s">
        <v>462</v>
      </c>
      <c r="G4" s="176" t="s">
        <v>922</v>
      </c>
      <c r="H4" s="222"/>
      <c r="I4" s="176"/>
      <c r="J4" s="175" t="s">
        <v>468</v>
      </c>
      <c r="K4" s="174" t="s">
        <v>472</v>
      </c>
      <c r="L4" s="176" t="s">
        <v>474</v>
      </c>
      <c r="M4" s="176" t="s">
        <v>999</v>
      </c>
      <c r="N4" s="176" t="s">
        <v>443</v>
      </c>
      <c r="O4" s="176"/>
      <c r="P4" s="175"/>
      <c r="Q4" s="179"/>
      <c r="R4" s="141"/>
    </row>
    <row r="5" spans="3:43" x14ac:dyDescent="0.2">
      <c r="C5" s="122" t="s">
        <v>40</v>
      </c>
      <c r="D5" s="174" t="s">
        <v>87</v>
      </c>
      <c r="E5" s="176" t="s">
        <v>913</v>
      </c>
      <c r="F5" s="176"/>
      <c r="G5" s="176" t="s">
        <v>923</v>
      </c>
      <c r="H5" s="222"/>
      <c r="I5" s="176"/>
      <c r="J5" s="175"/>
      <c r="K5" s="174"/>
      <c r="L5" s="176" t="s">
        <v>475</v>
      </c>
      <c r="M5" s="176" t="s">
        <v>479</v>
      </c>
      <c r="N5" s="176"/>
      <c r="O5" s="176"/>
      <c r="P5" s="175"/>
      <c r="Q5" s="179"/>
      <c r="R5" s="141"/>
    </row>
    <row r="6" spans="3:43" x14ac:dyDescent="0.2">
      <c r="C6" s="144" t="s">
        <v>42</v>
      </c>
      <c r="D6" s="174"/>
      <c r="E6" s="176" t="s">
        <v>912</v>
      </c>
      <c r="F6" s="176"/>
      <c r="G6" s="176" t="s">
        <v>447</v>
      </c>
      <c r="H6" s="222"/>
      <c r="I6" s="176"/>
      <c r="J6" s="175"/>
      <c r="K6" s="174"/>
      <c r="L6" s="176" t="s">
        <v>476</v>
      </c>
      <c r="M6" s="176"/>
      <c r="N6" s="176"/>
      <c r="O6" s="176"/>
      <c r="P6" s="175"/>
      <c r="Q6" s="179"/>
      <c r="R6" s="141"/>
    </row>
    <row r="7" spans="3:43" x14ac:dyDescent="0.2">
      <c r="C7" s="179"/>
      <c r="D7" s="174" t="s">
        <v>903</v>
      </c>
      <c r="E7" s="176" t="s">
        <v>916</v>
      </c>
      <c r="F7" s="176" t="s">
        <v>1345</v>
      </c>
      <c r="G7" s="176" t="s">
        <v>924</v>
      </c>
      <c r="H7" s="222" t="s">
        <v>1346</v>
      </c>
      <c r="I7" s="176" t="s">
        <v>323</v>
      </c>
      <c r="J7" s="175" t="s">
        <v>928</v>
      </c>
      <c r="K7" s="174" t="s">
        <v>1348</v>
      </c>
      <c r="L7" s="176" t="s">
        <v>1351</v>
      </c>
      <c r="M7" s="176" t="s">
        <v>1357</v>
      </c>
      <c r="N7" s="176" t="s">
        <v>936</v>
      </c>
      <c r="O7" s="176" t="s">
        <v>448</v>
      </c>
      <c r="P7" s="175" t="s">
        <v>105</v>
      </c>
      <c r="Q7" s="179"/>
      <c r="R7" s="141"/>
    </row>
    <row r="8" spans="3:43" x14ac:dyDescent="0.2">
      <c r="C8" s="179"/>
      <c r="D8" s="174" t="s">
        <v>904</v>
      </c>
      <c r="E8" s="176" t="s">
        <v>914</v>
      </c>
      <c r="F8" s="176" t="s">
        <v>919</v>
      </c>
      <c r="G8" s="176" t="s">
        <v>925</v>
      </c>
      <c r="H8" s="222" t="s">
        <v>1347</v>
      </c>
      <c r="I8" s="176"/>
      <c r="J8" s="175" t="s">
        <v>929</v>
      </c>
      <c r="K8" s="174" t="s">
        <v>931</v>
      </c>
      <c r="L8" s="176" t="s">
        <v>1352</v>
      </c>
      <c r="M8" s="176" t="s">
        <v>938</v>
      </c>
      <c r="N8" s="176" t="s">
        <v>935</v>
      </c>
      <c r="O8" s="176"/>
      <c r="P8" s="175"/>
      <c r="Q8" s="179"/>
      <c r="R8" s="141"/>
    </row>
    <row r="9" spans="3:43" x14ac:dyDescent="0.2">
      <c r="C9" s="179"/>
      <c r="D9" s="174" t="s">
        <v>1342</v>
      </c>
      <c r="E9" s="176" t="s">
        <v>915</v>
      </c>
      <c r="F9" s="176" t="s">
        <v>920</v>
      </c>
      <c r="G9" s="176" t="s">
        <v>926</v>
      </c>
      <c r="H9" s="222"/>
      <c r="I9" s="176"/>
      <c r="J9" s="175" t="s">
        <v>930</v>
      </c>
      <c r="K9" s="174" t="s">
        <v>932</v>
      </c>
      <c r="L9" s="176" t="s">
        <v>1353</v>
      </c>
      <c r="M9" s="176" t="s">
        <v>244</v>
      </c>
      <c r="N9" s="176" t="s">
        <v>1360</v>
      </c>
      <c r="O9" s="176"/>
      <c r="P9" s="175"/>
      <c r="Q9" s="179"/>
      <c r="R9" s="141"/>
    </row>
    <row r="10" spans="3:43" x14ac:dyDescent="0.2">
      <c r="C10" s="179"/>
      <c r="D10" s="174" t="s">
        <v>449</v>
      </c>
      <c r="E10" s="176" t="s">
        <v>1343</v>
      </c>
      <c r="F10" s="176"/>
      <c r="G10" s="176" t="s">
        <v>927</v>
      </c>
      <c r="H10" s="222"/>
      <c r="I10" s="176"/>
      <c r="J10" s="175"/>
      <c r="K10" s="174" t="s">
        <v>1349</v>
      </c>
      <c r="L10" s="176" t="s">
        <v>1354</v>
      </c>
      <c r="M10" s="176" t="s">
        <v>1358</v>
      </c>
      <c r="N10" s="176"/>
      <c r="O10" s="176"/>
      <c r="P10" s="175"/>
      <c r="Q10" s="179"/>
      <c r="R10" s="141"/>
    </row>
    <row r="11" spans="3:43" x14ac:dyDescent="0.2">
      <c r="C11" s="179"/>
      <c r="D11" s="208"/>
      <c r="E11" s="176" t="s">
        <v>1344</v>
      </c>
      <c r="F11" s="206"/>
      <c r="G11" s="176" t="s">
        <v>450</v>
      </c>
      <c r="H11" s="223"/>
      <c r="I11" s="206"/>
      <c r="J11" s="131"/>
      <c r="K11" s="174" t="s">
        <v>1350</v>
      </c>
      <c r="L11" s="129" t="s">
        <v>1355</v>
      </c>
      <c r="M11" s="176" t="s">
        <v>1359</v>
      </c>
      <c r="N11" s="129"/>
      <c r="O11" s="129"/>
      <c r="P11" s="224"/>
      <c r="Q11" s="122"/>
      <c r="R11" s="141"/>
    </row>
    <row r="12" spans="3:43" x14ac:dyDescent="0.2">
      <c r="C12" s="179"/>
      <c r="D12" s="208" t="s">
        <v>906</v>
      </c>
      <c r="E12" s="206" t="s">
        <v>672</v>
      </c>
      <c r="F12" s="206" t="s">
        <v>349</v>
      </c>
      <c r="G12" s="206" t="s">
        <v>451</v>
      </c>
      <c r="H12" s="223"/>
      <c r="I12" s="206" t="s">
        <v>350</v>
      </c>
      <c r="J12" s="148" t="s">
        <v>658</v>
      </c>
      <c r="K12" s="109" t="s">
        <v>661</v>
      </c>
      <c r="L12" s="129" t="s">
        <v>1356</v>
      </c>
      <c r="M12" s="145" t="s">
        <v>667</v>
      </c>
      <c r="N12" s="145" t="s">
        <v>670</v>
      </c>
      <c r="O12" s="145" t="s">
        <v>452</v>
      </c>
      <c r="P12" s="225" t="s">
        <v>141</v>
      </c>
      <c r="Q12" s="122"/>
      <c r="R12" s="141"/>
    </row>
    <row r="13" spans="3:43" x14ac:dyDescent="0.2">
      <c r="C13" s="179"/>
      <c r="D13" s="208" t="s">
        <v>907</v>
      </c>
      <c r="E13" s="206" t="s">
        <v>673</v>
      </c>
      <c r="F13" s="206" t="s">
        <v>678</v>
      </c>
      <c r="G13" s="145" t="s">
        <v>453</v>
      </c>
      <c r="H13" s="226"/>
      <c r="I13" s="206" t="s">
        <v>366</v>
      </c>
      <c r="J13" s="148" t="s">
        <v>391</v>
      </c>
      <c r="K13" s="109" t="s">
        <v>662</v>
      </c>
      <c r="L13" s="145" t="s">
        <v>665</v>
      </c>
      <c r="M13" s="145" t="s">
        <v>668</v>
      </c>
      <c r="N13" s="145" t="s">
        <v>671</v>
      </c>
      <c r="O13" s="129"/>
      <c r="P13" s="224"/>
      <c r="Q13" s="122"/>
      <c r="R13" s="141"/>
    </row>
    <row r="14" spans="3:43" x14ac:dyDescent="0.2">
      <c r="C14" s="179"/>
      <c r="D14" s="208" t="s">
        <v>908</v>
      </c>
      <c r="E14" s="145" t="s">
        <v>674</v>
      </c>
      <c r="F14" s="145"/>
      <c r="G14" s="145" t="s">
        <v>455</v>
      </c>
      <c r="H14" s="226"/>
      <c r="I14" s="145"/>
      <c r="J14" s="148" t="s">
        <v>659</v>
      </c>
      <c r="K14" s="109" t="s">
        <v>663</v>
      </c>
      <c r="L14" s="145" t="s">
        <v>666</v>
      </c>
      <c r="M14" s="145" t="s">
        <v>1000</v>
      </c>
      <c r="N14" s="145"/>
      <c r="O14" s="129"/>
      <c r="P14" s="224"/>
      <c r="Q14" s="122"/>
      <c r="R14" s="141"/>
    </row>
    <row r="15" spans="3:43" x14ac:dyDescent="0.2">
      <c r="C15" s="179"/>
      <c r="D15" s="109" t="s">
        <v>454</v>
      </c>
      <c r="E15" s="145" t="s">
        <v>677</v>
      </c>
      <c r="F15" s="145"/>
      <c r="G15" s="145"/>
      <c r="H15" s="226"/>
      <c r="I15" s="145"/>
      <c r="J15" s="148" t="s">
        <v>660</v>
      </c>
      <c r="K15" s="109" t="s">
        <v>664</v>
      </c>
      <c r="L15" s="145" t="s">
        <v>679</v>
      </c>
      <c r="M15" s="129" t="s">
        <v>669</v>
      </c>
      <c r="N15" s="227"/>
      <c r="O15" s="129"/>
      <c r="P15" s="224"/>
      <c r="Q15" s="122"/>
      <c r="R15" s="141"/>
    </row>
    <row r="16" spans="3:43" x14ac:dyDescent="0.2">
      <c r="C16" s="179"/>
      <c r="D16" s="109"/>
      <c r="E16" s="145" t="s">
        <v>675</v>
      </c>
      <c r="F16" s="145"/>
      <c r="G16" s="145"/>
      <c r="H16" s="226"/>
      <c r="I16" s="145"/>
      <c r="J16" s="131"/>
      <c r="K16" s="136"/>
      <c r="L16" s="145" t="s">
        <v>680</v>
      </c>
      <c r="M16" s="227"/>
      <c r="N16" s="227"/>
      <c r="O16" s="129"/>
      <c r="P16" s="224"/>
      <c r="Q16" s="122"/>
      <c r="R16" s="141"/>
      <c r="AC16" t="e">
        <f>Valuutta</f>
        <v>#REF!</v>
      </c>
      <c r="AQ16" t="e">
        <f>Valuutta</f>
        <v>#REF!</v>
      </c>
    </row>
    <row r="17" spans="1:18" x14ac:dyDescent="0.2">
      <c r="C17" s="179"/>
      <c r="D17" s="109"/>
      <c r="E17" s="145" t="s">
        <v>676</v>
      </c>
      <c r="F17" s="145"/>
      <c r="G17" s="145"/>
      <c r="H17" s="226"/>
      <c r="I17" s="145"/>
      <c r="J17" s="131"/>
      <c r="K17" s="136"/>
      <c r="L17" s="145" t="s">
        <v>681</v>
      </c>
      <c r="M17" s="227"/>
      <c r="N17" s="227"/>
      <c r="O17" s="129"/>
      <c r="P17" s="224"/>
      <c r="Q17" s="122"/>
      <c r="R17" s="141"/>
    </row>
    <row r="18" spans="1:18" x14ac:dyDescent="0.2">
      <c r="C18" s="157" t="s">
        <v>1434</v>
      </c>
      <c r="D18" s="158">
        <v>2</v>
      </c>
      <c r="E18" s="156">
        <v>3</v>
      </c>
      <c r="F18" s="156">
        <v>4</v>
      </c>
      <c r="G18" s="156">
        <v>5</v>
      </c>
      <c r="H18" s="228">
        <v>6</v>
      </c>
      <c r="I18" s="156">
        <v>6</v>
      </c>
      <c r="J18" s="159">
        <v>7</v>
      </c>
      <c r="K18" s="158">
        <v>8</v>
      </c>
      <c r="L18" s="156">
        <v>9</v>
      </c>
      <c r="M18" s="156">
        <v>10</v>
      </c>
      <c r="N18" s="156">
        <v>11</v>
      </c>
      <c r="O18" s="156">
        <v>12</v>
      </c>
      <c r="P18" s="159">
        <v>13</v>
      </c>
      <c r="Q18" s="128"/>
      <c r="R18" s="141"/>
    </row>
    <row r="19" spans="1:18" hidden="1" x14ac:dyDescent="0.2">
      <c r="C19" s="122"/>
      <c r="D19" s="179" t="s">
        <v>480</v>
      </c>
      <c r="E19" s="179" t="s">
        <v>461</v>
      </c>
      <c r="F19" s="179" t="s">
        <v>481</v>
      </c>
      <c r="G19" s="179" t="s">
        <v>482</v>
      </c>
      <c r="H19" s="229" t="s">
        <v>465</v>
      </c>
      <c r="I19" s="179" t="s">
        <v>483</v>
      </c>
      <c r="J19" s="179" t="s">
        <v>484</v>
      </c>
      <c r="K19" s="179" t="s">
        <v>469</v>
      </c>
      <c r="L19" s="179" t="s">
        <v>477</v>
      </c>
      <c r="M19" s="179" t="s">
        <v>485</v>
      </c>
      <c r="N19" s="179" t="s">
        <v>486</v>
      </c>
      <c r="O19" s="179" t="s">
        <v>487</v>
      </c>
      <c r="P19" s="179" t="s">
        <v>488</v>
      </c>
      <c r="Q19" s="179"/>
      <c r="R19" s="141"/>
    </row>
    <row r="20" spans="1:18" s="86" customFormat="1" ht="26.25" customHeight="1" x14ac:dyDescent="0.2">
      <c r="A20" s="112" t="str">
        <f>'1. Tuloslaskelma'!A15</f>
        <v>0205048-2</v>
      </c>
      <c r="B20" s="113">
        <v>1</v>
      </c>
      <c r="C20" s="114" t="s">
        <v>530</v>
      </c>
      <c r="D20" s="161">
        <v>10066.048307012208</v>
      </c>
      <c r="E20" s="161">
        <v>0</v>
      </c>
      <c r="F20" s="161">
        <v>331.60594422788381</v>
      </c>
      <c r="G20" s="161">
        <v>14326.023590535797</v>
      </c>
      <c r="H20" s="217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-13.645997704907941</v>
      </c>
      <c r="N20" s="161">
        <v>0</v>
      </c>
      <c r="O20" s="161">
        <v>0</v>
      </c>
      <c r="P20" s="392">
        <v>24710.031844070982</v>
      </c>
      <c r="Q20" s="162">
        <v>1</v>
      </c>
    </row>
    <row r="21" spans="1:18" s="86" customFormat="1" ht="15" customHeight="1" x14ac:dyDescent="0.2">
      <c r="A21" s="112" t="str">
        <f>'1. Tuloslaskelma'!A16</f>
        <v>0719290-6</v>
      </c>
      <c r="B21" s="113">
        <v>2</v>
      </c>
      <c r="C21" s="114" t="s">
        <v>1369</v>
      </c>
      <c r="D21" s="161">
        <v>3919.5246607832742</v>
      </c>
      <c r="E21" s="161">
        <v>0</v>
      </c>
      <c r="F21" s="161">
        <v>0</v>
      </c>
      <c r="G21" s="161">
        <v>808.33683404750388</v>
      </c>
      <c r="H21" s="217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-0.11233998110577152</v>
      </c>
      <c r="N21" s="161">
        <v>0</v>
      </c>
      <c r="O21" s="161">
        <v>0</v>
      </c>
      <c r="P21" s="165">
        <v>4727.7491548496719</v>
      </c>
      <c r="Q21" s="162">
        <v>2</v>
      </c>
    </row>
    <row r="22" spans="1:18" s="88" customFormat="1" ht="15" customHeight="1" x14ac:dyDescent="0.2">
      <c r="A22" s="112" t="str">
        <f>'1. Tuloslaskelma'!A17</f>
        <v>1715947-2</v>
      </c>
      <c r="B22" s="113">
        <v>3</v>
      </c>
      <c r="C22" s="114" t="s">
        <v>395</v>
      </c>
      <c r="D22" s="161">
        <v>40155.179616383604</v>
      </c>
      <c r="E22" s="161">
        <v>0</v>
      </c>
      <c r="F22" s="161">
        <v>1858.8451973646806</v>
      </c>
      <c r="G22" s="161">
        <v>11539.429009207361</v>
      </c>
      <c r="H22" s="217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-1338.0218749608755</v>
      </c>
      <c r="N22" s="161">
        <v>0</v>
      </c>
      <c r="O22" s="161">
        <v>-59.766199948046761</v>
      </c>
      <c r="P22" s="165">
        <v>52155.665748046726</v>
      </c>
      <c r="Q22" s="162">
        <v>3</v>
      </c>
      <c r="R22" s="86"/>
    </row>
    <row r="23" spans="1:18" s="86" customFormat="1" ht="15" customHeight="1" x14ac:dyDescent="0.2">
      <c r="A23" s="112" t="str">
        <f>'1. Tuloslaskelma'!A18</f>
        <v>0947118-3</v>
      </c>
      <c r="B23" s="113">
        <v>4</v>
      </c>
      <c r="C23" s="114" t="s">
        <v>531</v>
      </c>
      <c r="D23" s="161">
        <v>3875.2593182281707</v>
      </c>
      <c r="E23" s="161">
        <v>0</v>
      </c>
      <c r="F23" s="161">
        <v>0</v>
      </c>
      <c r="G23" s="161">
        <v>82.148376183634952</v>
      </c>
      <c r="H23" s="217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5">
        <v>3957.4076944118056</v>
      </c>
      <c r="Q23" s="162">
        <v>4</v>
      </c>
    </row>
    <row r="24" spans="1:18" s="86" customFormat="1" ht="15" customHeight="1" x14ac:dyDescent="0.2">
      <c r="A24" s="112" t="str">
        <f>'1. Tuloslaskelma'!A19</f>
        <v>0196741-6</v>
      </c>
      <c r="B24" s="113">
        <v>5</v>
      </c>
      <c r="C24" s="114" t="s">
        <v>532</v>
      </c>
      <c r="D24" s="161">
        <v>8525.2413361573363</v>
      </c>
      <c r="E24" s="161">
        <v>0</v>
      </c>
      <c r="F24" s="161">
        <v>0</v>
      </c>
      <c r="G24" s="161">
        <v>931.59067331769461</v>
      </c>
      <c r="H24" s="217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5">
        <v>9456.8320094750306</v>
      </c>
      <c r="Q24" s="162">
        <v>5</v>
      </c>
    </row>
    <row r="25" spans="1:18" s="86" customFormat="1" ht="15" customHeight="1" x14ac:dyDescent="0.2">
      <c r="A25" s="112" t="str">
        <f>'1. Tuloslaskelma'!A20</f>
        <v>0196826-7</v>
      </c>
      <c r="B25" s="113">
        <v>6</v>
      </c>
      <c r="C25" s="114" t="s">
        <v>533</v>
      </c>
      <c r="D25" s="161">
        <v>194819.20794376137</v>
      </c>
      <c r="E25" s="161">
        <v>0</v>
      </c>
      <c r="F25" s="161">
        <v>2149.3603885035327</v>
      </c>
      <c r="G25" s="161">
        <v>116633.16446370991</v>
      </c>
      <c r="H25" s="217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-25208.497500235077</v>
      </c>
      <c r="N25" s="161">
        <v>0</v>
      </c>
      <c r="O25" s="161">
        <v>-3158.4138587929224</v>
      </c>
      <c r="P25" s="165">
        <v>285234.8214369468</v>
      </c>
      <c r="Q25" s="162">
        <v>6</v>
      </c>
    </row>
    <row r="26" spans="1:18" s="86" customFormat="1" ht="15" customHeight="1" x14ac:dyDescent="0.2">
      <c r="A26" s="112" t="str">
        <f>'1. Tuloslaskelma'!A21</f>
        <v>0944524-1</v>
      </c>
      <c r="B26" s="113">
        <v>7</v>
      </c>
      <c r="C26" s="114" t="s">
        <v>534</v>
      </c>
      <c r="D26" s="161">
        <v>23755.730864572881</v>
      </c>
      <c r="E26" s="161">
        <v>0</v>
      </c>
      <c r="F26" s="161">
        <v>0</v>
      </c>
      <c r="G26" s="161">
        <v>7702.6506545071588</v>
      </c>
      <c r="H26" s="217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-992.81288302085989</v>
      </c>
      <c r="N26" s="161">
        <v>0</v>
      </c>
      <c r="O26" s="161">
        <v>0</v>
      </c>
      <c r="P26" s="165">
        <v>30465.568636059179</v>
      </c>
      <c r="Q26" s="162">
        <v>7</v>
      </c>
    </row>
    <row r="27" spans="1:18" s="86" customFormat="1" ht="15" customHeight="1" x14ac:dyDescent="0.2">
      <c r="A27" s="112" t="str">
        <f>'1. Tuloslaskelma'!A22</f>
        <v>1614120-3</v>
      </c>
      <c r="B27" s="113">
        <v>8</v>
      </c>
      <c r="C27" s="114" t="s">
        <v>396</v>
      </c>
      <c r="D27" s="161">
        <v>171354.79785019183</v>
      </c>
      <c r="E27" s="161">
        <v>0</v>
      </c>
      <c r="F27" s="161">
        <v>0</v>
      </c>
      <c r="G27" s="161">
        <v>146094.52144866536</v>
      </c>
      <c r="H27" s="217">
        <v>0</v>
      </c>
      <c r="I27" s="161">
        <v>42713.705566070428</v>
      </c>
      <c r="J27" s="161">
        <v>0</v>
      </c>
      <c r="K27" s="161">
        <v>0</v>
      </c>
      <c r="L27" s="161">
        <v>0</v>
      </c>
      <c r="M27" s="161">
        <v>-1818.0768642214221</v>
      </c>
      <c r="N27" s="161">
        <v>0</v>
      </c>
      <c r="O27" s="161">
        <v>-1386.5632267968062</v>
      </c>
      <c r="P27" s="165">
        <v>356958.38477390941</v>
      </c>
      <c r="Q27" s="162">
        <v>8</v>
      </c>
    </row>
    <row r="28" spans="1:18" s="86" customFormat="1" ht="15" customHeight="1" x14ac:dyDescent="0.2">
      <c r="A28" s="112" t="str">
        <f>'1. Tuloslaskelma'!A23</f>
        <v>1645428-5</v>
      </c>
      <c r="B28" s="113">
        <v>9</v>
      </c>
      <c r="C28" s="114" t="s">
        <v>535</v>
      </c>
      <c r="D28" s="161">
        <v>4810.6421909080645</v>
      </c>
      <c r="E28" s="161">
        <v>0</v>
      </c>
      <c r="F28" s="161">
        <v>0</v>
      </c>
      <c r="G28" s="161">
        <v>1103.8308143489842</v>
      </c>
      <c r="H28" s="217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392">
        <v>5914.4730052570485</v>
      </c>
      <c r="Q28" s="162">
        <v>9</v>
      </c>
    </row>
    <row r="29" spans="1:18" s="86" customFormat="1" ht="15" customHeight="1" x14ac:dyDescent="0.2">
      <c r="A29" s="112" t="str">
        <f>'1. Tuloslaskelma'!A24</f>
        <v>0117107-1</v>
      </c>
      <c r="B29" s="113">
        <v>10</v>
      </c>
      <c r="C29" s="114" t="s">
        <v>536</v>
      </c>
      <c r="D29" s="161">
        <v>116921.37853137638</v>
      </c>
      <c r="E29" s="161">
        <v>0</v>
      </c>
      <c r="F29" s="161">
        <v>0</v>
      </c>
      <c r="G29" s="161">
        <v>53009.917684371831</v>
      </c>
      <c r="H29" s="217">
        <v>0</v>
      </c>
      <c r="I29" s="161">
        <v>0</v>
      </c>
      <c r="J29" s="161">
        <v>13058.246233760643</v>
      </c>
      <c r="K29" s="161">
        <v>0</v>
      </c>
      <c r="L29" s="161">
        <v>0</v>
      </c>
      <c r="M29" s="161">
        <v>-3290.5703365657987</v>
      </c>
      <c r="N29" s="161">
        <v>0</v>
      </c>
      <c r="O29" s="161">
        <v>-5799.9990245101908</v>
      </c>
      <c r="P29" s="392">
        <v>173898.97308843286</v>
      </c>
      <c r="Q29" s="162">
        <v>10</v>
      </c>
    </row>
    <row r="30" spans="1:18" s="86" customFormat="1" ht="15" customHeight="1" x14ac:dyDescent="0.2">
      <c r="A30" s="112" t="str">
        <f>'1. Tuloslaskelma'!A25</f>
        <v>0200030-3</v>
      </c>
      <c r="B30" s="113">
        <v>11</v>
      </c>
      <c r="C30" s="114" t="s">
        <v>537</v>
      </c>
      <c r="D30" s="161">
        <v>66232.522700489339</v>
      </c>
      <c r="E30" s="161">
        <v>0</v>
      </c>
      <c r="F30" s="161">
        <v>0</v>
      </c>
      <c r="G30" s="161">
        <v>14776.959344693849</v>
      </c>
      <c r="H30" s="217">
        <v>0</v>
      </c>
      <c r="I30" s="161">
        <v>0</v>
      </c>
      <c r="J30" s="161">
        <v>1749.9997056711782</v>
      </c>
      <c r="K30" s="161">
        <v>0</v>
      </c>
      <c r="L30" s="161">
        <v>0</v>
      </c>
      <c r="M30" s="161">
        <v>-1422.1907608046849</v>
      </c>
      <c r="N30" s="161">
        <v>0</v>
      </c>
      <c r="O30" s="161">
        <v>0</v>
      </c>
      <c r="P30" s="392">
        <v>81337.290990049674</v>
      </c>
      <c r="Q30" s="162">
        <v>11</v>
      </c>
    </row>
    <row r="31" spans="1:18" s="86" customFormat="1" ht="15" customHeight="1" x14ac:dyDescent="0.2">
      <c r="A31" s="112" t="str">
        <f>'1. Tuloslaskelma'!A26</f>
        <v>0149782-1</v>
      </c>
      <c r="B31" s="113">
        <v>12</v>
      </c>
      <c r="C31" s="114" t="s">
        <v>538</v>
      </c>
      <c r="D31" s="161">
        <v>3202.9585513010425</v>
      </c>
      <c r="E31" s="161">
        <v>0</v>
      </c>
      <c r="F31" s="161">
        <v>0</v>
      </c>
      <c r="G31" s="161">
        <v>177.80079009605382</v>
      </c>
      <c r="H31" s="217">
        <v>0</v>
      </c>
      <c r="I31" s="161">
        <v>699.99988226847131</v>
      </c>
      <c r="J31" s="161">
        <v>0</v>
      </c>
      <c r="K31" s="161">
        <v>0</v>
      </c>
      <c r="L31" s="161">
        <v>0</v>
      </c>
      <c r="M31" s="161">
        <v>-27.976625294669404</v>
      </c>
      <c r="N31" s="161">
        <v>0</v>
      </c>
      <c r="O31" s="161">
        <v>0</v>
      </c>
      <c r="P31" s="392">
        <v>4052.7825983708981</v>
      </c>
      <c r="Q31" s="162">
        <v>12</v>
      </c>
    </row>
    <row r="32" spans="1:18" s="86" customFormat="1" ht="15" customHeight="1" x14ac:dyDescent="0.2">
      <c r="A32" s="112" t="str">
        <f>'1. Tuloslaskelma'!A27</f>
        <v>0146905-4</v>
      </c>
      <c r="B32" s="113">
        <v>13</v>
      </c>
      <c r="C32" s="114" t="s">
        <v>539</v>
      </c>
      <c r="D32" s="161">
        <v>24792.746310159408</v>
      </c>
      <c r="E32" s="161">
        <v>0</v>
      </c>
      <c r="F32" s="161">
        <v>15.718117356402434</v>
      </c>
      <c r="G32" s="161">
        <v>9151.0813708986007</v>
      </c>
      <c r="H32" s="217">
        <v>0</v>
      </c>
      <c r="I32" s="161">
        <v>0</v>
      </c>
      <c r="J32" s="161">
        <v>6694.9123739965698</v>
      </c>
      <c r="K32" s="161">
        <v>0</v>
      </c>
      <c r="L32" s="161">
        <v>0</v>
      </c>
      <c r="M32" s="161">
        <v>-3273.2032994867245</v>
      </c>
      <c r="N32" s="161">
        <v>0</v>
      </c>
      <c r="O32" s="161">
        <v>0</v>
      </c>
      <c r="P32" s="392">
        <v>37381.254872924255</v>
      </c>
      <c r="Q32" s="162">
        <v>13</v>
      </c>
    </row>
    <row r="33" spans="1:17" s="86" customFormat="1" ht="15" customHeight="1" x14ac:dyDescent="0.2">
      <c r="A33" s="112" t="str">
        <f>'1. Tuloslaskelma'!A28</f>
        <v>0145065-2</v>
      </c>
      <c r="B33" s="113">
        <v>14</v>
      </c>
      <c r="C33" s="114" t="s">
        <v>540</v>
      </c>
      <c r="D33" s="161">
        <v>40995.369105073878</v>
      </c>
      <c r="E33" s="161">
        <v>0</v>
      </c>
      <c r="F33" s="161">
        <v>640.85589221577629</v>
      </c>
      <c r="G33" s="161">
        <v>30369.234892261356</v>
      </c>
      <c r="H33" s="217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-116.78098035884908</v>
      </c>
      <c r="N33" s="161">
        <v>0</v>
      </c>
      <c r="O33" s="161">
        <v>0</v>
      </c>
      <c r="P33" s="392">
        <v>71888.678909192167</v>
      </c>
      <c r="Q33" s="162">
        <v>14</v>
      </c>
    </row>
    <row r="34" spans="1:17" s="86" customFormat="1" ht="15" customHeight="1" x14ac:dyDescent="0.2">
      <c r="A34" s="112" t="str">
        <f>'1. Tuloslaskelma'!A29</f>
        <v>0117081-0</v>
      </c>
      <c r="B34" s="113">
        <v>15</v>
      </c>
      <c r="C34" s="114" t="s">
        <v>815</v>
      </c>
      <c r="D34" s="161">
        <v>5890.8219492348717</v>
      </c>
      <c r="E34" s="161">
        <v>0</v>
      </c>
      <c r="F34" s="161">
        <v>0</v>
      </c>
      <c r="G34" s="161">
        <v>752.08882350774024</v>
      </c>
      <c r="H34" s="217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392">
        <v>6642.9107727426117</v>
      </c>
      <c r="Q34" s="162">
        <v>15</v>
      </c>
    </row>
    <row r="35" spans="1:17" s="86" customFormat="1" ht="15" customHeight="1" x14ac:dyDescent="0.2">
      <c r="A35" s="112" t="str">
        <f>'1. Tuloslaskelma'!A30</f>
        <v>0211695-5</v>
      </c>
      <c r="B35" s="113">
        <v>16</v>
      </c>
      <c r="C35" s="114" t="s">
        <v>541</v>
      </c>
      <c r="D35" s="161">
        <v>27050.681940401893</v>
      </c>
      <c r="E35" s="161">
        <v>0</v>
      </c>
      <c r="F35" s="161">
        <v>266.57660516503358</v>
      </c>
      <c r="G35" s="161">
        <v>12136.602658769963</v>
      </c>
      <c r="H35" s="217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-4782.6421856173274</v>
      </c>
      <c r="N35" s="161">
        <v>-69.309918342908546</v>
      </c>
      <c r="O35" s="161">
        <v>0</v>
      </c>
      <c r="P35" s="392">
        <v>34601.909100376659</v>
      </c>
      <c r="Q35" s="162">
        <v>16</v>
      </c>
    </row>
    <row r="36" spans="1:17" s="86" customFormat="1" ht="15" customHeight="1" x14ac:dyDescent="0.2">
      <c r="A36" s="115" t="s">
        <v>1664</v>
      </c>
      <c r="B36" s="113">
        <v>17</v>
      </c>
      <c r="C36" s="114" t="s">
        <v>1661</v>
      </c>
      <c r="D36" s="161">
        <v>5497.0006354708612</v>
      </c>
      <c r="E36" s="161">
        <v>0</v>
      </c>
      <c r="F36" s="161">
        <v>1886.8382226565916</v>
      </c>
      <c r="G36" s="161">
        <v>12565.69573660169</v>
      </c>
      <c r="H36" s="217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-1089.8584766989625</v>
      </c>
      <c r="N36" s="161">
        <v>0</v>
      </c>
      <c r="O36" s="161">
        <v>0</v>
      </c>
      <c r="P36" s="392">
        <v>18859.67611803018</v>
      </c>
      <c r="Q36" s="162">
        <v>17</v>
      </c>
    </row>
    <row r="37" spans="1:17" s="86" customFormat="1" ht="15" customHeight="1" x14ac:dyDescent="0.2">
      <c r="A37" s="112" t="str">
        <f>'1. Tuloslaskelma'!A32</f>
        <v>1458359-3</v>
      </c>
      <c r="B37" s="113">
        <v>18</v>
      </c>
      <c r="C37" s="114" t="s">
        <v>55</v>
      </c>
      <c r="D37" s="161">
        <v>233121.17672183269</v>
      </c>
      <c r="E37" s="161">
        <v>0</v>
      </c>
      <c r="F37" s="161">
        <v>3559.3802513552155</v>
      </c>
      <c r="G37" s="161">
        <v>104068.64468691044</v>
      </c>
      <c r="H37" s="217">
        <v>0</v>
      </c>
      <c r="I37" s="161">
        <v>49999.991590605088</v>
      </c>
      <c r="J37" s="161">
        <v>0</v>
      </c>
      <c r="K37" s="161">
        <v>0</v>
      </c>
      <c r="L37" s="161">
        <v>0</v>
      </c>
      <c r="M37" s="161">
        <v>-31794.240772592573</v>
      </c>
      <c r="N37" s="161">
        <v>0</v>
      </c>
      <c r="O37" s="161">
        <v>-4532.3451077142745</v>
      </c>
      <c r="P37" s="392">
        <v>354422.60737039649</v>
      </c>
      <c r="Q37" s="162">
        <v>18</v>
      </c>
    </row>
    <row r="38" spans="1:17" s="86" customFormat="1" ht="15" customHeight="1" x14ac:dyDescent="0.2">
      <c r="A38" s="112" t="str">
        <f>'1. Tuloslaskelma'!A33</f>
        <v>0211034-2</v>
      </c>
      <c r="B38" s="113">
        <v>19</v>
      </c>
      <c r="C38" s="114" t="s">
        <v>542</v>
      </c>
      <c r="D38" s="161">
        <v>609719.39184255979</v>
      </c>
      <c r="E38" s="161">
        <v>0</v>
      </c>
      <c r="F38" s="161">
        <v>1986.3442159208851</v>
      </c>
      <c r="G38" s="161">
        <v>260174.53855178383</v>
      </c>
      <c r="H38" s="217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-37963.471025002524</v>
      </c>
      <c r="N38" s="161">
        <v>0</v>
      </c>
      <c r="O38" s="161">
        <v>-9942.62148777111</v>
      </c>
      <c r="P38" s="392">
        <v>823974.18209749076</v>
      </c>
      <c r="Q38" s="162">
        <v>19</v>
      </c>
    </row>
    <row r="39" spans="1:17" s="86" customFormat="1" ht="15" customHeight="1" x14ac:dyDescent="0.2">
      <c r="A39" s="112" t="str">
        <f>'1. Tuloslaskelma'!A34</f>
        <v>0116717-9</v>
      </c>
      <c r="B39" s="113">
        <v>20</v>
      </c>
      <c r="C39" s="114" t="s">
        <v>543</v>
      </c>
      <c r="D39" s="161">
        <v>3135.9664725683015</v>
      </c>
      <c r="E39" s="161">
        <v>0</v>
      </c>
      <c r="F39" s="161">
        <v>6.7389988665817535</v>
      </c>
      <c r="G39" s="161">
        <v>4779.9761960657152</v>
      </c>
      <c r="H39" s="217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-5.495999075639312</v>
      </c>
      <c r="N39" s="161">
        <v>0</v>
      </c>
      <c r="O39" s="161">
        <v>0</v>
      </c>
      <c r="P39" s="392">
        <v>7917.1856684249587</v>
      </c>
      <c r="Q39" s="162">
        <v>20</v>
      </c>
    </row>
    <row r="40" spans="1:17" s="86" customFormat="1" ht="15" customHeight="1" x14ac:dyDescent="0.2">
      <c r="A40" s="112" t="str">
        <f>'1. Tuloslaskelma'!A35</f>
        <v>0145082-0</v>
      </c>
      <c r="B40" s="113">
        <v>21</v>
      </c>
      <c r="C40" s="114" t="s">
        <v>544</v>
      </c>
      <c r="D40" s="161">
        <v>45999.465263445316</v>
      </c>
      <c r="E40" s="161">
        <v>0</v>
      </c>
      <c r="F40" s="161">
        <v>0.33899994298430253</v>
      </c>
      <c r="G40" s="161">
        <v>31609.994683580539</v>
      </c>
      <c r="H40" s="217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1.0779998186934459</v>
      </c>
      <c r="N40" s="161">
        <v>417.86892971949123</v>
      </c>
      <c r="O40" s="161">
        <v>0</v>
      </c>
      <c r="P40" s="392">
        <v>78028.745876507019</v>
      </c>
      <c r="Q40" s="162">
        <v>21</v>
      </c>
    </row>
    <row r="41" spans="1:17" s="86" customFormat="1" ht="15" customHeight="1" x14ac:dyDescent="0.2">
      <c r="A41" s="116"/>
      <c r="B41" s="113"/>
      <c r="C41" s="116" t="s">
        <v>1726</v>
      </c>
      <c r="D41" s="167">
        <v>1643841.1121119126</v>
      </c>
      <c r="E41" s="167">
        <v>0</v>
      </c>
      <c r="F41" s="167">
        <v>12702.602833575565</v>
      </c>
      <c r="G41" s="167">
        <v>832794.23128406494</v>
      </c>
      <c r="H41" s="219">
        <v>0</v>
      </c>
      <c r="I41" s="167">
        <v>93413.697038943996</v>
      </c>
      <c r="J41" s="167">
        <v>21503.15831342839</v>
      </c>
      <c r="K41" s="167">
        <v>0</v>
      </c>
      <c r="L41" s="167">
        <v>0</v>
      </c>
      <c r="M41" s="167">
        <v>-113136.51992180329</v>
      </c>
      <c r="N41" s="167">
        <v>348.5590113765827</v>
      </c>
      <c r="O41" s="167">
        <v>-24879.708905533349</v>
      </c>
      <c r="P41" s="395">
        <v>2466587.1317659654</v>
      </c>
      <c r="Q41" s="170"/>
    </row>
    <row r="42" spans="1:17" s="86" customFormat="1" ht="15" customHeight="1" x14ac:dyDescent="0.2">
      <c r="A42" s="188"/>
      <c r="B42" s="170"/>
      <c r="C42" s="117" t="s">
        <v>1727</v>
      </c>
      <c r="D42" s="161"/>
      <c r="E42" s="161"/>
      <c r="F42" s="161"/>
      <c r="G42" s="161"/>
      <c r="H42" s="217"/>
      <c r="I42" s="161"/>
      <c r="J42" s="161"/>
      <c r="K42" s="161"/>
      <c r="L42" s="161"/>
      <c r="M42" s="161"/>
      <c r="N42" s="161"/>
      <c r="O42" s="161"/>
      <c r="P42" s="161"/>
      <c r="Q42" s="170"/>
    </row>
    <row r="43" spans="1:17" s="86" customFormat="1" ht="15" customHeight="1" x14ac:dyDescent="0.2">
      <c r="A43" s="230" t="s">
        <v>1172</v>
      </c>
      <c r="B43" s="162">
        <v>22</v>
      </c>
      <c r="C43" s="114" t="s">
        <v>1435</v>
      </c>
      <c r="D43" s="161">
        <v>150764.81450788418</v>
      </c>
      <c r="E43" s="161">
        <v>0</v>
      </c>
      <c r="F43" s="161">
        <v>46.93008210692679</v>
      </c>
      <c r="G43" s="161">
        <v>21472.338458611921</v>
      </c>
      <c r="H43" s="217">
        <v>0</v>
      </c>
      <c r="I43" s="161">
        <v>1599.9997308993627</v>
      </c>
      <c r="J43" s="161">
        <v>29611.965295424958</v>
      </c>
      <c r="K43" s="161">
        <v>0</v>
      </c>
      <c r="L43" s="161">
        <v>0</v>
      </c>
      <c r="M43" s="161">
        <v>-8159.0004977546241</v>
      </c>
      <c r="N43" s="161">
        <v>-111.25033248903726</v>
      </c>
      <c r="O43" s="161">
        <v>64.15551270981733</v>
      </c>
      <c r="P43" s="161">
        <v>195289.9527573935</v>
      </c>
      <c r="Q43" s="162">
        <v>22</v>
      </c>
    </row>
    <row r="44" spans="1:17" s="86" customFormat="1" ht="15" customHeight="1" x14ac:dyDescent="0.2">
      <c r="A44" s="230"/>
      <c r="B44" s="162"/>
      <c r="C44" s="114" t="s">
        <v>170</v>
      </c>
      <c r="D44" s="161"/>
      <c r="E44" s="161"/>
      <c r="F44" s="161"/>
      <c r="G44" s="161"/>
      <c r="H44" s="217"/>
      <c r="I44" s="161"/>
      <c r="J44" s="161"/>
      <c r="K44" s="161"/>
      <c r="L44" s="161"/>
      <c r="M44" s="161"/>
      <c r="N44" s="161"/>
      <c r="O44" s="161"/>
      <c r="P44" s="161"/>
      <c r="Q44" s="162"/>
    </row>
    <row r="45" spans="1:17" s="86" customFormat="1" ht="15" customHeight="1" x14ac:dyDescent="0.2">
      <c r="A45" s="230"/>
      <c r="B45" s="113"/>
      <c r="C45" s="119" t="s">
        <v>171</v>
      </c>
      <c r="D45" s="161"/>
      <c r="E45" s="161"/>
      <c r="F45" s="161"/>
      <c r="G45" s="161"/>
      <c r="H45" s="217"/>
      <c r="I45" s="161"/>
      <c r="J45" s="161"/>
      <c r="K45" s="161"/>
      <c r="L45" s="161"/>
      <c r="M45" s="161"/>
      <c r="N45" s="161"/>
      <c r="O45" s="161"/>
      <c r="P45" s="161"/>
      <c r="Q45" s="162"/>
    </row>
    <row r="46" spans="1:17" s="86" customFormat="1" ht="15" customHeight="1" x14ac:dyDescent="0.2">
      <c r="A46" s="231"/>
      <c r="B46" s="163"/>
      <c r="C46" s="116" t="s">
        <v>1726</v>
      </c>
      <c r="D46" s="167">
        <v>1794605.9266197968</v>
      </c>
      <c r="E46" s="167">
        <v>0</v>
      </c>
      <c r="F46" s="167">
        <v>12749.532915682492</v>
      </c>
      <c r="G46" s="167">
        <v>854266.5697426768</v>
      </c>
      <c r="H46" s="219">
        <v>0</v>
      </c>
      <c r="I46" s="167">
        <v>95013.696769843358</v>
      </c>
      <c r="J46" s="167">
        <v>51115.123608853348</v>
      </c>
      <c r="K46" s="167">
        <v>0</v>
      </c>
      <c r="L46" s="167">
        <v>0</v>
      </c>
      <c r="M46" s="167">
        <v>-121295.52041955791</v>
      </c>
      <c r="N46" s="167">
        <v>237.30867888754545</v>
      </c>
      <c r="O46" s="167">
        <v>-24815.553392823531</v>
      </c>
      <c r="P46" s="167">
        <v>2661877.0845233588</v>
      </c>
      <c r="Q46" s="163"/>
    </row>
    <row r="47" spans="1:17" s="86" customFormat="1" ht="15" customHeight="1" x14ac:dyDescent="0.2">
      <c r="A47" s="231"/>
      <c r="B47" s="163"/>
      <c r="C47" s="117" t="s">
        <v>1727</v>
      </c>
      <c r="D47" s="161"/>
      <c r="E47" s="161"/>
      <c r="F47" s="161"/>
      <c r="G47" s="161"/>
      <c r="H47" s="217"/>
      <c r="I47" s="161"/>
      <c r="J47" s="161"/>
      <c r="K47" s="161"/>
      <c r="L47" s="161"/>
      <c r="M47" s="161"/>
      <c r="N47" s="161"/>
      <c r="O47" s="161"/>
      <c r="P47" s="161"/>
      <c r="Q47" s="188"/>
    </row>
    <row r="48" spans="1:17" s="86" customFormat="1" ht="15" customHeight="1" x14ac:dyDescent="0.2">
      <c r="A48" s="84"/>
      <c r="B48" s="70"/>
      <c r="C48" s="70"/>
      <c r="D48" s="67"/>
      <c r="E48" s="67"/>
      <c r="F48" s="67"/>
      <c r="G48" s="67"/>
      <c r="H48" s="102"/>
      <c r="I48" s="67"/>
      <c r="J48" s="67"/>
      <c r="K48" s="67"/>
      <c r="L48" s="67"/>
      <c r="M48" s="67"/>
      <c r="N48" s="67"/>
      <c r="O48" s="67"/>
      <c r="P48" s="67"/>
      <c r="Q48" s="70"/>
    </row>
  </sheetData>
  <phoneticPr fontId="0" type="noConversion"/>
  <pageMargins left="0.59055118110236227" right="0.19685039370078741" top="0.78740157480314965" bottom="0.19685039370078741" header="0.51181102362204722" footer="0.51181102362204722"/>
  <pageSetup paperSize="9" scale="95" firstPageNumber="34" orientation="portrait" useFirstPageNumber="1" r:id="rId1"/>
  <headerFooter alignWithMargins="0">
    <oddHeader>&amp;C– &amp;P –&amp;RFinland 2010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AT45"/>
  <sheetViews>
    <sheetView zoomScale="89" zoomScaleNormal="89" workbookViewId="0">
      <pane xSplit="3" ySplit="17" topLeftCell="AJ18" activePane="bottomRight" state="frozen"/>
      <selection activeCell="C10" sqref="C10"/>
      <selection pane="topRight" activeCell="C10" sqref="C10"/>
      <selection pane="bottomLeft" activeCell="C10" sqref="C10"/>
      <selection pane="bottomRight" activeCell="AO36" sqref="AO36"/>
    </sheetView>
  </sheetViews>
  <sheetFormatPr defaultRowHeight="12.75" x14ac:dyDescent="0.2"/>
  <cols>
    <col min="1" max="1" width="6.28515625" hidden="1" customWidth="1"/>
    <col min="2" max="2" width="3.7109375" customWidth="1"/>
    <col min="3" max="3" width="18" customWidth="1"/>
    <col min="4" max="4" width="12.5703125" customWidth="1"/>
    <col min="5" max="5" width="11.5703125" customWidth="1"/>
    <col min="6" max="6" width="10.42578125" customWidth="1"/>
    <col min="7" max="7" width="9.7109375" customWidth="1"/>
    <col min="8" max="8" width="15.28515625" customWidth="1"/>
    <col min="9" max="9" width="12.5703125" customWidth="1"/>
    <col min="10" max="10" width="12.7109375" customWidth="1"/>
    <col min="11" max="11" width="13.42578125" customWidth="1"/>
    <col min="12" max="12" width="13.85546875" customWidth="1"/>
    <col min="13" max="13" width="12.7109375" customWidth="1"/>
    <col min="14" max="14" width="11.85546875" customWidth="1"/>
    <col min="15" max="15" width="11.42578125" customWidth="1"/>
    <col min="16" max="16" width="12.7109375" customWidth="1"/>
    <col min="17" max="18" width="3.7109375" customWidth="1"/>
    <col min="19" max="19" width="21.140625" customWidth="1"/>
    <col min="20" max="20" width="12.42578125" customWidth="1"/>
    <col min="21" max="21" width="11.7109375" customWidth="1"/>
    <col min="22" max="23" width="10.7109375" customWidth="1"/>
    <col min="24" max="24" width="13.28515625" customWidth="1"/>
    <col min="25" max="25" width="12" customWidth="1"/>
    <col min="26" max="31" width="14.7109375" customWidth="1"/>
    <col min="32" max="33" width="3.7109375" customWidth="1"/>
    <col min="34" max="34" width="21.140625" customWidth="1"/>
    <col min="35" max="35" width="13.7109375" customWidth="1"/>
    <col min="36" max="36" width="15" customWidth="1"/>
    <col min="37" max="37" width="13.7109375" customWidth="1"/>
    <col min="38" max="38" width="14.7109375" customWidth="1"/>
    <col min="39" max="39" width="15.140625" customWidth="1"/>
    <col min="40" max="40" width="18.140625" customWidth="1"/>
    <col min="41" max="41" width="14.7109375" customWidth="1"/>
    <col min="42" max="42" width="17" customWidth="1"/>
    <col min="43" max="43" width="14.7109375" customWidth="1"/>
    <col min="44" max="44" width="17.140625" customWidth="1"/>
    <col min="45" max="45" width="3.7109375" customWidth="1"/>
  </cols>
  <sheetData>
    <row r="1" spans="3:46" ht="13.5" x14ac:dyDescent="0.25">
      <c r="C1" s="232" t="s">
        <v>489</v>
      </c>
      <c r="D1" s="18"/>
      <c r="E1" s="18"/>
      <c r="F1" s="26"/>
      <c r="G1" s="18"/>
      <c r="H1" s="18"/>
      <c r="I1" s="18"/>
      <c r="J1" s="32" t="s">
        <v>490</v>
      </c>
      <c r="K1" s="18"/>
      <c r="L1" s="18"/>
      <c r="M1" s="18"/>
      <c r="N1" s="18"/>
      <c r="O1" s="18"/>
      <c r="P1" s="18"/>
      <c r="Q1" s="22"/>
      <c r="R1" s="22"/>
      <c r="S1" s="232" t="s">
        <v>489</v>
      </c>
      <c r="T1" s="18"/>
      <c r="U1" s="18"/>
      <c r="V1" s="19"/>
      <c r="W1" s="19"/>
      <c r="X1" s="19"/>
      <c r="Y1" s="32"/>
      <c r="Z1" s="32" t="s">
        <v>490</v>
      </c>
      <c r="AA1" s="19"/>
      <c r="AB1" s="19"/>
      <c r="AC1" s="19"/>
      <c r="AD1" s="19"/>
      <c r="AE1" s="18"/>
      <c r="AF1" s="22"/>
      <c r="AG1" s="22"/>
      <c r="AH1" s="232" t="s">
        <v>489</v>
      </c>
      <c r="AI1" s="18"/>
      <c r="AJ1" s="18"/>
      <c r="AK1" s="18"/>
      <c r="AL1" s="18"/>
      <c r="AM1" s="18"/>
      <c r="AN1" s="32" t="s">
        <v>490</v>
      </c>
      <c r="AO1" s="18"/>
      <c r="AP1" s="18"/>
      <c r="AQ1" s="18"/>
      <c r="AR1" s="18"/>
      <c r="AS1" s="22"/>
    </row>
    <row r="2" spans="3:46" x14ac:dyDescent="0.2">
      <c r="C2" s="27"/>
      <c r="D2" s="192" t="s">
        <v>1001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98"/>
      <c r="R2" s="141"/>
      <c r="S2" s="27"/>
      <c r="T2" s="192" t="s">
        <v>1002</v>
      </c>
      <c r="U2" s="173"/>
      <c r="V2" s="178"/>
      <c r="W2" s="178"/>
      <c r="X2" s="178"/>
      <c r="Y2" s="233"/>
      <c r="Z2" s="178"/>
      <c r="AA2" s="180"/>
      <c r="AB2" s="177" t="s">
        <v>1683</v>
      </c>
      <c r="AC2" s="178"/>
      <c r="AD2" s="178"/>
      <c r="AE2" s="173"/>
      <c r="AF2" s="198"/>
      <c r="AG2" s="141"/>
      <c r="AH2" s="27"/>
      <c r="AI2" s="173" t="s">
        <v>1683</v>
      </c>
      <c r="AJ2" s="173"/>
      <c r="AK2" s="173"/>
      <c r="AL2" s="173"/>
      <c r="AM2" s="193"/>
      <c r="AN2" s="199" t="s">
        <v>491</v>
      </c>
      <c r="AO2" s="194" t="s">
        <v>492</v>
      </c>
      <c r="AP2" s="195"/>
      <c r="AQ2" s="200"/>
      <c r="AR2" s="199" t="s">
        <v>491</v>
      </c>
      <c r="AS2" s="198"/>
      <c r="AT2" s="141"/>
    </row>
    <row r="3" spans="3:46" x14ac:dyDescent="0.2">
      <c r="C3" s="122" t="s">
        <v>37</v>
      </c>
      <c r="D3" s="174" t="s">
        <v>523</v>
      </c>
      <c r="E3" s="197"/>
      <c r="F3" s="197"/>
      <c r="G3" s="197"/>
      <c r="H3" s="194" t="s">
        <v>133</v>
      </c>
      <c r="I3" s="197"/>
      <c r="J3" s="195"/>
      <c r="K3" s="195"/>
      <c r="L3" s="200"/>
      <c r="M3" s="194" t="s">
        <v>493</v>
      </c>
      <c r="N3" s="195"/>
      <c r="O3" s="195"/>
      <c r="P3" s="200"/>
      <c r="Q3" s="198"/>
      <c r="R3" s="141"/>
      <c r="S3" s="122" t="s">
        <v>37</v>
      </c>
      <c r="T3" s="174" t="s">
        <v>494</v>
      </c>
      <c r="U3" s="195"/>
      <c r="V3" s="195"/>
      <c r="W3" s="200"/>
      <c r="X3" s="199" t="s">
        <v>32</v>
      </c>
      <c r="Y3" s="199" t="s">
        <v>375</v>
      </c>
      <c r="Z3" s="194" t="s">
        <v>495</v>
      </c>
      <c r="AA3" s="176" t="s">
        <v>496</v>
      </c>
      <c r="AB3" s="199" t="s">
        <v>497</v>
      </c>
      <c r="AC3" s="199" t="s">
        <v>498</v>
      </c>
      <c r="AD3" s="199" t="s">
        <v>499</v>
      </c>
      <c r="AE3" s="199" t="s">
        <v>32</v>
      </c>
      <c r="AF3" s="198"/>
      <c r="AG3" s="141"/>
      <c r="AH3" s="122" t="s">
        <v>37</v>
      </c>
      <c r="AI3" s="194" t="s">
        <v>500</v>
      </c>
      <c r="AJ3" s="195"/>
      <c r="AK3" s="200"/>
      <c r="AL3" s="199" t="s">
        <v>502</v>
      </c>
      <c r="AM3" s="199" t="s">
        <v>496</v>
      </c>
      <c r="AN3" s="176" t="s">
        <v>503</v>
      </c>
      <c r="AO3" s="174" t="s">
        <v>504</v>
      </c>
      <c r="AP3" s="197"/>
      <c r="AQ3" s="175"/>
      <c r="AR3" s="176" t="s">
        <v>505</v>
      </c>
      <c r="AS3" s="198"/>
      <c r="AT3" s="141"/>
    </row>
    <row r="4" spans="3:46" x14ac:dyDescent="0.2">
      <c r="C4" s="149" t="s">
        <v>40</v>
      </c>
      <c r="D4" s="174" t="s">
        <v>1162</v>
      </c>
      <c r="E4" s="197"/>
      <c r="F4" s="197"/>
      <c r="G4" s="197"/>
      <c r="H4" s="174" t="s">
        <v>509</v>
      </c>
      <c r="I4" s="197"/>
      <c r="J4" s="197"/>
      <c r="K4" s="197"/>
      <c r="L4" s="175"/>
      <c r="M4" s="174" t="s">
        <v>512</v>
      </c>
      <c r="N4" s="197"/>
      <c r="O4" s="197"/>
      <c r="P4" s="175"/>
      <c r="Q4" s="198"/>
      <c r="R4" s="141"/>
      <c r="S4" s="122" t="s">
        <v>40</v>
      </c>
      <c r="T4" s="174" t="s">
        <v>513</v>
      </c>
      <c r="U4" s="197"/>
      <c r="V4" s="197"/>
      <c r="W4" s="197"/>
      <c r="X4" s="176" t="s">
        <v>514</v>
      </c>
      <c r="Y4" s="176" t="s">
        <v>374</v>
      </c>
      <c r="Z4" s="176"/>
      <c r="AA4" s="174" t="s">
        <v>515</v>
      </c>
      <c r="AB4" s="176" t="s">
        <v>220</v>
      </c>
      <c r="AC4" s="175" t="s">
        <v>220</v>
      </c>
      <c r="AD4" s="176" t="s">
        <v>516</v>
      </c>
      <c r="AE4" s="176"/>
      <c r="AF4" s="198"/>
      <c r="AG4" s="141"/>
      <c r="AH4" s="122" t="s">
        <v>40</v>
      </c>
      <c r="AI4" s="208" t="s">
        <v>517</v>
      </c>
      <c r="AJ4" s="197"/>
      <c r="AK4" s="175"/>
      <c r="AL4" s="176"/>
      <c r="AM4" s="176" t="s">
        <v>518</v>
      </c>
      <c r="AN4" s="176" t="s">
        <v>519</v>
      </c>
      <c r="AO4" s="208" t="s">
        <v>520</v>
      </c>
      <c r="AP4" s="197"/>
      <c r="AQ4" s="175"/>
      <c r="AR4" s="176" t="s">
        <v>521</v>
      </c>
      <c r="AS4" s="198"/>
      <c r="AT4" s="141"/>
    </row>
    <row r="5" spans="3:46" x14ac:dyDescent="0.2">
      <c r="C5" s="144" t="s">
        <v>42</v>
      </c>
      <c r="D5" s="208" t="s">
        <v>522</v>
      </c>
      <c r="E5" s="178"/>
      <c r="F5" s="178"/>
      <c r="G5" s="180"/>
      <c r="H5" s="201" t="s">
        <v>134</v>
      </c>
      <c r="I5" s="233"/>
      <c r="J5" s="233"/>
      <c r="K5" s="178"/>
      <c r="L5" s="180"/>
      <c r="M5" s="201" t="s">
        <v>545</v>
      </c>
      <c r="N5" s="178"/>
      <c r="O5" s="178"/>
      <c r="P5" s="180"/>
      <c r="Q5" s="198"/>
      <c r="R5" s="141"/>
      <c r="S5" s="144" t="s">
        <v>42</v>
      </c>
      <c r="T5" s="208" t="s">
        <v>547</v>
      </c>
      <c r="U5" s="197"/>
      <c r="V5" s="197"/>
      <c r="W5" s="197"/>
      <c r="X5" s="176"/>
      <c r="Y5" s="176"/>
      <c r="Z5" s="176"/>
      <c r="AA5" s="174"/>
      <c r="AB5" s="176"/>
      <c r="AC5" s="175"/>
      <c r="AD5" s="176" t="s">
        <v>548</v>
      </c>
      <c r="AE5" s="176"/>
      <c r="AF5" s="198"/>
      <c r="AG5" s="141"/>
      <c r="AH5" s="144" t="s">
        <v>42</v>
      </c>
      <c r="AI5" s="199" t="s">
        <v>549</v>
      </c>
      <c r="AJ5" s="199" t="s">
        <v>550</v>
      </c>
      <c r="AK5" s="199" t="s">
        <v>32</v>
      </c>
      <c r="AL5" s="176"/>
      <c r="AM5" s="134"/>
      <c r="AN5" s="176" t="s">
        <v>551</v>
      </c>
      <c r="AO5" s="199" t="s">
        <v>552</v>
      </c>
      <c r="AP5" s="199" t="s">
        <v>552</v>
      </c>
      <c r="AQ5" s="199" t="s">
        <v>32</v>
      </c>
      <c r="AR5" s="176"/>
      <c r="AS5" s="198"/>
      <c r="AT5" s="141"/>
    </row>
    <row r="6" spans="3:46" x14ac:dyDescent="0.2">
      <c r="C6" s="122"/>
      <c r="D6" s="199" t="s">
        <v>553</v>
      </c>
      <c r="E6" s="199" t="s">
        <v>554</v>
      </c>
      <c r="F6" s="199" t="s">
        <v>3</v>
      </c>
      <c r="G6" s="199" t="s">
        <v>32</v>
      </c>
      <c r="H6" s="199" t="s">
        <v>457</v>
      </c>
      <c r="I6" s="199" t="s">
        <v>553</v>
      </c>
      <c r="J6" s="199" t="s">
        <v>554</v>
      </c>
      <c r="K6" s="199" t="s">
        <v>3</v>
      </c>
      <c r="L6" s="199" t="s">
        <v>32</v>
      </c>
      <c r="M6" s="199" t="s">
        <v>553</v>
      </c>
      <c r="N6" s="199" t="s">
        <v>554</v>
      </c>
      <c r="O6" s="199" t="s">
        <v>3</v>
      </c>
      <c r="P6" s="199" t="s">
        <v>32</v>
      </c>
      <c r="Q6" s="198"/>
      <c r="R6" s="141"/>
      <c r="S6" s="122"/>
      <c r="T6" s="199" t="s">
        <v>553</v>
      </c>
      <c r="U6" s="199" t="s">
        <v>554</v>
      </c>
      <c r="V6" s="199" t="s">
        <v>3</v>
      </c>
      <c r="W6" s="194" t="s">
        <v>32</v>
      </c>
      <c r="X6" s="176" t="s">
        <v>556</v>
      </c>
      <c r="Y6" s="176" t="s">
        <v>557</v>
      </c>
      <c r="Z6" s="176" t="s">
        <v>558</v>
      </c>
      <c r="AA6" s="174" t="s">
        <v>559</v>
      </c>
      <c r="AB6" s="176" t="s">
        <v>560</v>
      </c>
      <c r="AC6" s="175" t="s">
        <v>561</v>
      </c>
      <c r="AD6" s="176" t="s">
        <v>562</v>
      </c>
      <c r="AE6" s="176" t="s">
        <v>105</v>
      </c>
      <c r="AF6" s="198"/>
      <c r="AG6" s="141"/>
      <c r="AH6" s="122"/>
      <c r="AI6" s="176"/>
      <c r="AJ6" s="176" t="s">
        <v>563</v>
      </c>
      <c r="AK6" s="176"/>
      <c r="AL6" s="176"/>
      <c r="AM6" s="176"/>
      <c r="AN6" s="176"/>
      <c r="AO6" s="176" t="s">
        <v>564</v>
      </c>
      <c r="AP6" s="176" t="s">
        <v>565</v>
      </c>
      <c r="AQ6" s="176"/>
      <c r="AR6" s="176" t="s">
        <v>566</v>
      </c>
      <c r="AS6" s="198"/>
      <c r="AT6" s="141"/>
    </row>
    <row r="7" spans="3:46" x14ac:dyDescent="0.2">
      <c r="C7" s="179"/>
      <c r="D7" s="176"/>
      <c r="E7" s="176"/>
      <c r="F7" s="176"/>
      <c r="G7" s="176"/>
      <c r="H7" s="176" t="s">
        <v>458</v>
      </c>
      <c r="I7" s="176"/>
      <c r="J7" s="176"/>
      <c r="K7" s="176"/>
      <c r="L7" s="176"/>
      <c r="M7" s="176"/>
      <c r="N7" s="176"/>
      <c r="O7" s="176"/>
      <c r="P7" s="176"/>
      <c r="Q7" s="198"/>
      <c r="R7" s="141"/>
      <c r="S7" s="179"/>
      <c r="T7" s="176"/>
      <c r="U7" s="176"/>
      <c r="V7" s="176"/>
      <c r="W7" s="174"/>
      <c r="X7" s="176" t="s">
        <v>567</v>
      </c>
      <c r="Y7" s="176" t="s">
        <v>568</v>
      </c>
      <c r="Z7" s="176"/>
      <c r="AA7" s="174" t="s">
        <v>569</v>
      </c>
      <c r="AB7" s="176" t="s">
        <v>570</v>
      </c>
      <c r="AC7" s="175" t="s">
        <v>571</v>
      </c>
      <c r="AD7" s="176" t="s">
        <v>572</v>
      </c>
      <c r="AE7" s="176"/>
      <c r="AF7" s="198"/>
      <c r="AG7" s="141"/>
      <c r="AH7" s="179"/>
      <c r="AI7" s="176" t="s">
        <v>573</v>
      </c>
      <c r="AJ7" s="176" t="s">
        <v>574</v>
      </c>
      <c r="AK7" s="176" t="s">
        <v>105</v>
      </c>
      <c r="AL7" s="176" t="s">
        <v>575</v>
      </c>
      <c r="AM7" s="176" t="s">
        <v>559</v>
      </c>
      <c r="AN7" s="174" t="s">
        <v>576</v>
      </c>
      <c r="AO7" s="176"/>
      <c r="AP7" s="176" t="s">
        <v>93</v>
      </c>
      <c r="AQ7" s="176"/>
      <c r="AR7" s="176" t="s">
        <v>577</v>
      </c>
      <c r="AS7" s="198"/>
      <c r="AT7" s="141"/>
    </row>
    <row r="8" spans="3:46" x14ac:dyDescent="0.2">
      <c r="C8" s="179"/>
      <c r="D8" s="176" t="s">
        <v>578</v>
      </c>
      <c r="E8" s="176" t="s">
        <v>579</v>
      </c>
      <c r="F8" s="176" t="s">
        <v>85</v>
      </c>
      <c r="G8" s="176" t="s">
        <v>105</v>
      </c>
      <c r="H8" s="176" t="s">
        <v>1163</v>
      </c>
      <c r="I8" s="176" t="s">
        <v>578</v>
      </c>
      <c r="J8" s="176" t="s">
        <v>579</v>
      </c>
      <c r="K8" s="176" t="s">
        <v>85</v>
      </c>
      <c r="L8" s="176" t="s">
        <v>105</v>
      </c>
      <c r="M8" s="176" t="s">
        <v>578</v>
      </c>
      <c r="N8" s="176" t="s">
        <v>579</v>
      </c>
      <c r="O8" s="176" t="s">
        <v>85</v>
      </c>
      <c r="P8" s="176" t="s">
        <v>105</v>
      </c>
      <c r="Q8" s="198"/>
      <c r="R8" s="141"/>
      <c r="S8" s="179"/>
      <c r="T8" s="176" t="s">
        <v>578</v>
      </c>
      <c r="U8" s="176" t="s">
        <v>579</v>
      </c>
      <c r="V8" s="176" t="s">
        <v>85</v>
      </c>
      <c r="W8" s="174" t="s">
        <v>105</v>
      </c>
      <c r="X8" s="206"/>
      <c r="Y8" s="176"/>
      <c r="Z8" s="176"/>
      <c r="AA8" s="176" t="s">
        <v>117</v>
      </c>
      <c r="AB8" s="176"/>
      <c r="AC8" s="175"/>
      <c r="AD8" s="176" t="s">
        <v>580</v>
      </c>
      <c r="AE8" s="176"/>
      <c r="AF8" s="198"/>
      <c r="AG8" s="141"/>
      <c r="AH8" s="179"/>
      <c r="AI8" s="176"/>
      <c r="AJ8" s="176" t="s">
        <v>581</v>
      </c>
      <c r="AK8" s="176"/>
      <c r="AL8" s="176"/>
      <c r="AM8" s="176" t="s">
        <v>582</v>
      </c>
      <c r="AN8" s="174" t="s">
        <v>583</v>
      </c>
      <c r="AO8" s="176" t="s">
        <v>584</v>
      </c>
      <c r="AP8" s="176" t="s">
        <v>585</v>
      </c>
      <c r="AQ8" s="176"/>
      <c r="AR8" s="176" t="s">
        <v>586</v>
      </c>
      <c r="AS8" s="198"/>
      <c r="AT8" s="141"/>
    </row>
    <row r="9" spans="3:46" x14ac:dyDescent="0.2">
      <c r="C9" s="179"/>
      <c r="D9" s="176"/>
      <c r="E9" s="176"/>
      <c r="F9" s="176"/>
      <c r="G9" s="176"/>
      <c r="H9" s="176" t="s">
        <v>1168</v>
      </c>
      <c r="I9" s="176"/>
      <c r="J9" s="176"/>
      <c r="K9" s="176"/>
      <c r="L9" s="176"/>
      <c r="M9" s="176"/>
      <c r="N9" s="176"/>
      <c r="O9" s="176"/>
      <c r="P9" s="176"/>
      <c r="Q9" s="198"/>
      <c r="R9" s="141"/>
      <c r="S9" s="179"/>
      <c r="T9" s="176"/>
      <c r="U9" s="176"/>
      <c r="V9" s="176"/>
      <c r="W9" s="174"/>
      <c r="X9" s="206"/>
      <c r="Y9" s="206"/>
      <c r="Z9" s="176"/>
      <c r="AA9" s="176"/>
      <c r="AB9" s="206"/>
      <c r="AC9" s="207"/>
      <c r="AD9" s="206"/>
      <c r="AE9" s="206"/>
      <c r="AF9" s="198"/>
      <c r="AG9" s="141"/>
      <c r="AH9" s="179"/>
      <c r="AI9" s="176"/>
      <c r="AJ9" s="176"/>
      <c r="AK9" s="176"/>
      <c r="AL9" s="176"/>
      <c r="AM9" s="176" t="s">
        <v>117</v>
      </c>
      <c r="AN9" s="176" t="s">
        <v>587</v>
      </c>
      <c r="AO9" s="176" t="s">
        <v>240</v>
      </c>
      <c r="AP9" s="176" t="s">
        <v>588</v>
      </c>
      <c r="AQ9" s="176" t="s">
        <v>105</v>
      </c>
      <c r="AR9" s="176"/>
      <c r="AS9" s="198"/>
      <c r="AT9" s="141"/>
    </row>
    <row r="10" spans="3:46" x14ac:dyDescent="0.2">
      <c r="C10" s="179"/>
      <c r="D10" s="206" t="s">
        <v>589</v>
      </c>
      <c r="E10" s="206" t="s">
        <v>590</v>
      </c>
      <c r="F10" s="206" t="s">
        <v>106</v>
      </c>
      <c r="G10" s="206" t="s">
        <v>141</v>
      </c>
      <c r="H10" s="176" t="s">
        <v>1169</v>
      </c>
      <c r="I10" s="206" t="s">
        <v>589</v>
      </c>
      <c r="J10" s="206" t="s">
        <v>590</v>
      </c>
      <c r="K10" s="206" t="s">
        <v>106</v>
      </c>
      <c r="L10" s="206" t="s">
        <v>141</v>
      </c>
      <c r="M10" s="206" t="s">
        <v>589</v>
      </c>
      <c r="N10" s="206" t="s">
        <v>590</v>
      </c>
      <c r="O10" s="206" t="s">
        <v>106</v>
      </c>
      <c r="P10" s="206" t="s">
        <v>141</v>
      </c>
      <c r="Q10" s="198"/>
      <c r="R10" s="141"/>
      <c r="S10" s="179"/>
      <c r="T10" s="206" t="s">
        <v>589</v>
      </c>
      <c r="U10" s="206" t="s">
        <v>590</v>
      </c>
      <c r="V10" s="206" t="s">
        <v>106</v>
      </c>
      <c r="W10" s="208" t="s">
        <v>141</v>
      </c>
      <c r="X10" s="206" t="s">
        <v>591</v>
      </c>
      <c r="Y10" s="206" t="s">
        <v>592</v>
      </c>
      <c r="Z10" s="206" t="s">
        <v>593</v>
      </c>
      <c r="AA10" s="206" t="s">
        <v>591</v>
      </c>
      <c r="AB10" s="206" t="s">
        <v>594</v>
      </c>
      <c r="AC10" s="206" t="s">
        <v>594</v>
      </c>
      <c r="AD10" s="206" t="s">
        <v>595</v>
      </c>
      <c r="AE10" s="206" t="s">
        <v>141</v>
      </c>
      <c r="AF10" s="198"/>
      <c r="AG10" s="141"/>
      <c r="AH10" s="179"/>
      <c r="AI10" s="208" t="s">
        <v>596</v>
      </c>
      <c r="AJ10" s="206" t="s">
        <v>597</v>
      </c>
      <c r="AK10" s="206" t="s">
        <v>141</v>
      </c>
      <c r="AL10" s="206" t="s">
        <v>598</v>
      </c>
      <c r="AM10" s="206" t="s">
        <v>599</v>
      </c>
      <c r="AN10" s="176" t="s">
        <v>600</v>
      </c>
      <c r="AO10" s="176"/>
      <c r="AP10" s="176" t="s">
        <v>240</v>
      </c>
      <c r="AQ10" s="176"/>
      <c r="AR10" s="176"/>
      <c r="AS10" s="198"/>
      <c r="AT10" s="141"/>
    </row>
    <row r="11" spans="3:46" x14ac:dyDescent="0.2">
      <c r="C11" s="179"/>
      <c r="D11" s="176"/>
      <c r="E11" s="176"/>
      <c r="F11" s="176"/>
      <c r="G11" s="176"/>
      <c r="H11" s="176" t="s">
        <v>1164</v>
      </c>
      <c r="I11" s="176"/>
      <c r="J11" s="176"/>
      <c r="K11" s="176"/>
      <c r="L11" s="176"/>
      <c r="M11" s="176"/>
      <c r="N11" s="176"/>
      <c r="O11" s="176"/>
      <c r="P11" s="176"/>
      <c r="Q11" s="198"/>
      <c r="R11" s="141"/>
      <c r="S11" s="179"/>
      <c r="T11" s="176"/>
      <c r="U11" s="176"/>
      <c r="V11" s="176"/>
      <c r="W11" s="174"/>
      <c r="X11" s="206" t="s">
        <v>601</v>
      </c>
      <c r="Y11" s="206" t="s">
        <v>602</v>
      </c>
      <c r="Z11" s="206" t="s">
        <v>603</v>
      </c>
      <c r="AA11" s="206" t="s">
        <v>601</v>
      </c>
      <c r="AB11" s="206" t="s">
        <v>604</v>
      </c>
      <c r="AC11" s="206" t="s">
        <v>605</v>
      </c>
      <c r="AD11" s="206" t="s">
        <v>606</v>
      </c>
      <c r="AE11" s="176"/>
      <c r="AF11" s="198"/>
      <c r="AG11" s="141"/>
      <c r="AH11" s="179"/>
      <c r="AI11" s="206" t="s">
        <v>603</v>
      </c>
      <c r="AJ11" s="206" t="s">
        <v>607</v>
      </c>
      <c r="AK11" s="176"/>
      <c r="AL11" s="206" t="s">
        <v>603</v>
      </c>
      <c r="AM11" s="206" t="s">
        <v>255</v>
      </c>
      <c r="AN11" s="176" t="s">
        <v>608</v>
      </c>
      <c r="AO11" s="176"/>
      <c r="AP11" s="176"/>
      <c r="AQ11" s="176"/>
      <c r="AR11" s="176"/>
      <c r="AS11" s="198"/>
      <c r="AT11" s="141"/>
    </row>
    <row r="12" spans="3:46" x14ac:dyDescent="0.2">
      <c r="C12" s="179"/>
      <c r="D12" s="176"/>
      <c r="E12" s="176"/>
      <c r="F12" s="176"/>
      <c r="G12" s="176"/>
      <c r="H12" s="206" t="s">
        <v>1165</v>
      </c>
      <c r="I12" s="176"/>
      <c r="J12" s="176"/>
      <c r="K12" s="176"/>
      <c r="L12" s="176"/>
      <c r="M12" s="176"/>
      <c r="N12" s="176"/>
      <c r="O12" s="176"/>
      <c r="P12" s="176"/>
      <c r="Q12" s="198"/>
      <c r="R12" s="141"/>
      <c r="S12" s="179"/>
      <c r="T12" s="176"/>
      <c r="U12" s="176"/>
      <c r="V12" s="176"/>
      <c r="W12" s="174"/>
      <c r="X12" s="206"/>
      <c r="Y12" s="206"/>
      <c r="Z12" s="206"/>
      <c r="AA12" s="206"/>
      <c r="AB12" s="206" t="s">
        <v>609</v>
      </c>
      <c r="AC12" s="206" t="s">
        <v>255</v>
      </c>
      <c r="AD12" s="206" t="s">
        <v>610</v>
      </c>
      <c r="AE12" s="176"/>
      <c r="AF12" s="198"/>
      <c r="AG12" s="141"/>
      <c r="AH12" s="179"/>
      <c r="AI12" s="206"/>
      <c r="AJ12" s="206" t="s">
        <v>611</v>
      </c>
      <c r="AK12" s="176"/>
      <c r="AL12" s="206"/>
      <c r="AM12" s="206"/>
      <c r="AN12" s="206" t="s">
        <v>612</v>
      </c>
      <c r="AO12" s="206" t="s">
        <v>613</v>
      </c>
      <c r="AP12" s="206" t="s">
        <v>614</v>
      </c>
      <c r="AQ12" s="206" t="s">
        <v>141</v>
      </c>
      <c r="AR12" s="206" t="s">
        <v>612</v>
      </c>
      <c r="AS12" s="198"/>
      <c r="AT12" s="141"/>
    </row>
    <row r="13" spans="3:46" x14ac:dyDescent="0.2">
      <c r="C13" s="179"/>
      <c r="D13" s="176"/>
      <c r="E13" s="176"/>
      <c r="F13" s="176"/>
      <c r="G13" s="176"/>
      <c r="H13" s="206" t="s">
        <v>1166</v>
      </c>
      <c r="I13" s="176"/>
      <c r="J13" s="176"/>
      <c r="K13" s="176"/>
      <c r="L13" s="176"/>
      <c r="M13" s="176"/>
      <c r="N13" s="176"/>
      <c r="O13" s="176"/>
      <c r="P13" s="176"/>
      <c r="Q13" s="198"/>
      <c r="R13" s="141"/>
      <c r="S13" s="179"/>
      <c r="T13" s="176"/>
      <c r="U13" s="176"/>
      <c r="V13" s="176"/>
      <c r="W13" s="174"/>
      <c r="X13" s="206"/>
      <c r="Y13" s="206"/>
      <c r="Z13" s="206"/>
      <c r="AA13" s="206"/>
      <c r="AB13" s="206"/>
      <c r="AC13" s="206"/>
      <c r="AD13" s="206" t="s">
        <v>615</v>
      </c>
      <c r="AE13" s="176"/>
      <c r="AF13" s="198"/>
      <c r="AG13" s="141"/>
      <c r="AH13" s="179"/>
      <c r="AI13" s="206"/>
      <c r="AJ13" s="206"/>
      <c r="AK13" s="176"/>
      <c r="AL13" s="206"/>
      <c r="AM13" s="206"/>
      <c r="AN13" s="206" t="s">
        <v>616</v>
      </c>
      <c r="AO13" s="206"/>
      <c r="AP13" s="206" t="s">
        <v>158</v>
      </c>
      <c r="AQ13" s="206"/>
      <c r="AR13" s="206" t="s">
        <v>617</v>
      </c>
      <c r="AS13" s="198"/>
      <c r="AT13" s="141"/>
    </row>
    <row r="14" spans="3:46" x14ac:dyDescent="0.2">
      <c r="C14" s="179"/>
      <c r="D14" s="176"/>
      <c r="E14" s="176"/>
      <c r="F14" s="176"/>
      <c r="G14" s="176"/>
      <c r="H14" s="206" t="s">
        <v>1167</v>
      </c>
      <c r="I14" s="176"/>
      <c r="J14" s="176"/>
      <c r="K14" s="176"/>
      <c r="L14" s="176"/>
      <c r="M14" s="176"/>
      <c r="N14" s="176"/>
      <c r="O14" s="176"/>
      <c r="P14" s="176"/>
      <c r="Q14" s="198"/>
      <c r="R14" s="141"/>
      <c r="S14" s="179"/>
      <c r="T14" s="176"/>
      <c r="U14" s="176"/>
      <c r="V14" s="176"/>
      <c r="W14" s="174"/>
      <c r="X14" s="206"/>
      <c r="Y14" s="206"/>
      <c r="Z14" s="206"/>
      <c r="AA14" s="206"/>
      <c r="AB14" s="206"/>
      <c r="AC14" s="206"/>
      <c r="AD14" s="206"/>
      <c r="AE14" s="176"/>
      <c r="AF14" s="198"/>
      <c r="AG14" s="141"/>
      <c r="AH14" s="179"/>
      <c r="AI14" s="206"/>
      <c r="AJ14" s="206"/>
      <c r="AK14" s="176"/>
      <c r="AL14" s="206"/>
      <c r="AM14" s="206"/>
      <c r="AN14" s="206" t="s">
        <v>618</v>
      </c>
      <c r="AO14" s="206"/>
      <c r="AP14" s="206"/>
      <c r="AQ14" s="206"/>
      <c r="AR14" s="206" t="s">
        <v>619</v>
      </c>
      <c r="AS14" s="198"/>
      <c r="AT14" s="141"/>
    </row>
    <row r="15" spans="3:46" x14ac:dyDescent="0.2">
      <c r="C15" s="179"/>
      <c r="D15" s="152"/>
      <c r="E15" s="152"/>
      <c r="F15" s="152"/>
      <c r="G15" s="404" t="s">
        <v>620</v>
      </c>
      <c r="H15" s="153"/>
      <c r="I15" s="152"/>
      <c r="J15" s="152"/>
      <c r="K15" s="152"/>
      <c r="L15" s="404" t="s">
        <v>459</v>
      </c>
      <c r="M15" s="152"/>
      <c r="N15" s="152"/>
      <c r="O15" s="152"/>
      <c r="P15" s="404" t="s">
        <v>460</v>
      </c>
      <c r="Q15" s="198"/>
      <c r="R15" s="141"/>
      <c r="S15" s="179"/>
      <c r="T15" s="176"/>
      <c r="U15" s="176"/>
      <c r="V15" s="176"/>
      <c r="W15" s="404" t="s">
        <v>372</v>
      </c>
      <c r="X15" s="404" t="s">
        <v>373</v>
      </c>
      <c r="Y15" s="176"/>
      <c r="Z15" s="176"/>
      <c r="AA15" s="404" t="s">
        <v>376</v>
      </c>
      <c r="AB15" s="176"/>
      <c r="AC15" s="176"/>
      <c r="AD15" s="176"/>
      <c r="AE15" s="404" t="s">
        <v>377</v>
      </c>
      <c r="AF15" s="198"/>
      <c r="AG15" s="141"/>
      <c r="AH15" s="179"/>
      <c r="AI15" s="176"/>
      <c r="AJ15" s="176"/>
      <c r="AK15" s="404" t="s">
        <v>378</v>
      </c>
      <c r="AL15" s="176"/>
      <c r="AM15" s="404" t="s">
        <v>379</v>
      </c>
      <c r="AN15" s="404" t="s">
        <v>510</v>
      </c>
      <c r="AO15" s="176"/>
      <c r="AP15" s="176"/>
      <c r="AQ15" s="404" t="s">
        <v>380</v>
      </c>
      <c r="AR15" s="404" t="s">
        <v>381</v>
      </c>
      <c r="AS15" s="198"/>
      <c r="AT15" s="141"/>
    </row>
    <row r="16" spans="3:46" s="188" customFormat="1" ht="12" x14ac:dyDescent="0.2">
      <c r="C16" s="157" t="s">
        <v>1434</v>
      </c>
      <c r="D16" s="403">
        <v>2</v>
      </c>
      <c r="E16" s="403">
        <v>3</v>
      </c>
      <c r="F16" s="403">
        <v>4</v>
      </c>
      <c r="G16" s="403">
        <v>5</v>
      </c>
      <c r="H16" s="403">
        <v>6</v>
      </c>
      <c r="I16" s="403">
        <v>7</v>
      </c>
      <c r="J16" s="403">
        <v>8</v>
      </c>
      <c r="K16" s="403">
        <v>9</v>
      </c>
      <c r="L16" s="403">
        <v>10</v>
      </c>
      <c r="M16" s="403">
        <v>11</v>
      </c>
      <c r="N16" s="403">
        <v>12</v>
      </c>
      <c r="O16" s="403">
        <v>13</v>
      </c>
      <c r="P16" s="403">
        <v>14</v>
      </c>
      <c r="Q16" s="243"/>
      <c r="R16" s="163"/>
      <c r="S16" s="157" t="s">
        <v>1434</v>
      </c>
      <c r="T16" s="403">
        <v>15</v>
      </c>
      <c r="U16" s="403">
        <v>16</v>
      </c>
      <c r="V16" s="403">
        <v>17</v>
      </c>
      <c r="W16" s="403">
        <v>18</v>
      </c>
      <c r="X16" s="403">
        <v>19</v>
      </c>
      <c r="Y16" s="403">
        <v>20</v>
      </c>
      <c r="Z16" s="403">
        <v>21</v>
      </c>
      <c r="AA16" s="403">
        <v>22</v>
      </c>
      <c r="AB16" s="403">
        <v>23</v>
      </c>
      <c r="AC16" s="403">
        <v>24</v>
      </c>
      <c r="AD16" s="403">
        <v>25</v>
      </c>
      <c r="AE16" s="403">
        <v>26</v>
      </c>
      <c r="AF16" s="243"/>
      <c r="AG16" s="163"/>
      <c r="AH16" s="157" t="s">
        <v>1434</v>
      </c>
      <c r="AI16" s="403">
        <v>27</v>
      </c>
      <c r="AJ16" s="403">
        <v>28</v>
      </c>
      <c r="AK16" s="403">
        <v>29</v>
      </c>
      <c r="AL16" s="403">
        <v>30</v>
      </c>
      <c r="AM16" s="403">
        <v>31</v>
      </c>
      <c r="AN16" s="403">
        <v>32</v>
      </c>
      <c r="AO16" s="403">
        <v>33</v>
      </c>
      <c r="AP16" s="403">
        <v>34</v>
      </c>
      <c r="AQ16" s="403">
        <v>35</v>
      </c>
      <c r="AR16" s="403">
        <v>36</v>
      </c>
      <c r="AS16" s="243"/>
    </row>
    <row r="17" spans="1:45" hidden="1" x14ac:dyDescent="0.2">
      <c r="C17" s="3"/>
      <c r="D17" s="18" t="s">
        <v>622</v>
      </c>
      <c r="E17" s="18" t="s">
        <v>623</v>
      </c>
      <c r="F17" s="18" t="s">
        <v>624</v>
      </c>
      <c r="G17" s="18" t="s">
        <v>625</v>
      </c>
      <c r="H17" s="18" t="s">
        <v>456</v>
      </c>
      <c r="I17" s="18" t="s">
        <v>626</v>
      </c>
      <c r="J17" s="18" t="s">
        <v>627</v>
      </c>
      <c r="K17" s="18" t="s">
        <v>628</v>
      </c>
      <c r="L17" s="18" t="s">
        <v>629</v>
      </c>
      <c r="M17" s="18" t="s">
        <v>630</v>
      </c>
      <c r="N17" s="18" t="s">
        <v>631</v>
      </c>
      <c r="O17" s="18" t="s">
        <v>632</v>
      </c>
      <c r="P17" s="18" t="s">
        <v>633</v>
      </c>
      <c r="Q17" s="18"/>
      <c r="R17" s="18"/>
      <c r="S17" s="18" t="s">
        <v>622</v>
      </c>
      <c r="T17" s="18" t="s">
        <v>634</v>
      </c>
      <c r="U17" s="18" t="s">
        <v>635</v>
      </c>
      <c r="V17" s="18" t="s">
        <v>654</v>
      </c>
      <c r="W17" s="18" t="s">
        <v>636</v>
      </c>
      <c r="X17" s="18" t="s">
        <v>637</v>
      </c>
      <c r="Y17" s="18" t="s">
        <v>638</v>
      </c>
      <c r="Z17" s="18" t="s">
        <v>639</v>
      </c>
      <c r="AA17" s="18" t="s">
        <v>655</v>
      </c>
      <c r="AB17" s="18" t="s">
        <v>640</v>
      </c>
      <c r="AC17" s="18" t="s">
        <v>641</v>
      </c>
      <c r="AD17" s="18" t="s">
        <v>642</v>
      </c>
      <c r="AE17" s="18" t="s">
        <v>643</v>
      </c>
      <c r="AF17" s="18"/>
      <c r="AG17" s="18"/>
      <c r="AH17" s="18" t="s">
        <v>622</v>
      </c>
      <c r="AI17" s="18" t="s">
        <v>644</v>
      </c>
      <c r="AJ17" s="18" t="s">
        <v>645</v>
      </c>
      <c r="AK17" s="18" t="s">
        <v>646</v>
      </c>
      <c r="AL17" s="18" t="s">
        <v>648</v>
      </c>
      <c r="AM17" s="18" t="s">
        <v>649</v>
      </c>
      <c r="AN17" s="18" t="s">
        <v>650</v>
      </c>
      <c r="AO17" s="18" t="s">
        <v>651</v>
      </c>
      <c r="AP17" s="18" t="s">
        <v>652</v>
      </c>
      <c r="AQ17" s="18"/>
      <c r="AR17" s="18" t="s">
        <v>653</v>
      </c>
      <c r="AS17" s="22"/>
    </row>
    <row r="18" spans="1:45" s="86" customFormat="1" ht="26.25" customHeight="1" x14ac:dyDescent="0.2">
      <c r="A18" s="112" t="str">
        <f>'1. Tuloslaskelma'!A15</f>
        <v>0205048-2</v>
      </c>
      <c r="B18" s="162">
        <v>1</v>
      </c>
      <c r="C18" s="163" t="s">
        <v>530</v>
      </c>
      <c r="D18" s="161">
        <v>0</v>
      </c>
      <c r="E18" s="161">
        <v>1.6819997171079553</v>
      </c>
      <c r="F18" s="161">
        <v>0</v>
      </c>
      <c r="G18" s="161">
        <v>1.6819997171079553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671.20488711144185</v>
      </c>
      <c r="P18" s="161">
        <v>671.20488711144185</v>
      </c>
      <c r="Q18" s="162">
        <v>1</v>
      </c>
      <c r="R18" s="162">
        <v>1</v>
      </c>
      <c r="S18" s="163" t="s">
        <v>530</v>
      </c>
      <c r="T18" s="161">
        <v>368.75093798054439</v>
      </c>
      <c r="U18" s="161">
        <v>786.88786765496127</v>
      </c>
      <c r="V18" s="161">
        <v>1775.481701385414</v>
      </c>
      <c r="W18" s="161">
        <v>2931.1205070209198</v>
      </c>
      <c r="X18" s="161">
        <v>3604.0073938494697</v>
      </c>
      <c r="Y18" s="161">
        <v>525.72791157891277</v>
      </c>
      <c r="Z18" s="161">
        <v>4242.4662864683924</v>
      </c>
      <c r="AA18" s="161">
        <v>8372.2015918967736</v>
      </c>
      <c r="AB18" s="161">
        <v>265.8849552813607</v>
      </c>
      <c r="AC18" s="161">
        <v>749.63387392063316</v>
      </c>
      <c r="AD18" s="161">
        <v>1.4999997477181526E-2</v>
      </c>
      <c r="AE18" s="161">
        <v>1015.533829199471</v>
      </c>
      <c r="AF18" s="162">
        <v>1</v>
      </c>
      <c r="AG18" s="162">
        <v>1</v>
      </c>
      <c r="AH18" s="163" t="s">
        <v>530</v>
      </c>
      <c r="AI18" s="161">
        <v>702.15688190569006</v>
      </c>
      <c r="AJ18" s="161">
        <v>230.33996125959953</v>
      </c>
      <c r="AK18" s="161">
        <v>932.49684316528965</v>
      </c>
      <c r="AL18" s="161">
        <v>107.28198195646591</v>
      </c>
      <c r="AM18" s="161">
        <v>2055.3126543212265</v>
      </c>
      <c r="AN18" s="161">
        <v>6316.8889375755471</v>
      </c>
      <c r="AO18" s="161">
        <v>0</v>
      </c>
      <c r="AP18" s="161">
        <v>0</v>
      </c>
      <c r="AQ18" s="161">
        <v>0</v>
      </c>
      <c r="AR18" s="161">
        <v>6316.8889375755471</v>
      </c>
      <c r="AS18" s="162">
        <v>1</v>
      </c>
    </row>
    <row r="19" spans="1:45" s="86" customFormat="1" ht="15" customHeight="1" x14ac:dyDescent="0.2">
      <c r="A19" s="112" t="str">
        <f>'1. Tuloslaskelma'!A16</f>
        <v>0719290-6</v>
      </c>
      <c r="B19" s="162">
        <v>2</v>
      </c>
      <c r="C19" s="163" t="s">
        <v>1369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2">
        <v>2</v>
      </c>
      <c r="R19" s="162">
        <v>2</v>
      </c>
      <c r="S19" s="163" t="s">
        <v>1369</v>
      </c>
      <c r="T19" s="161">
        <v>0</v>
      </c>
      <c r="U19" s="161">
        <v>7.9875686565873893</v>
      </c>
      <c r="V19" s="161">
        <v>196.87358688823963</v>
      </c>
      <c r="W19" s="161">
        <v>204.86115554482703</v>
      </c>
      <c r="X19" s="161">
        <v>204.86115554482703</v>
      </c>
      <c r="Y19" s="161">
        <v>31.273024740254812</v>
      </c>
      <c r="Z19" s="161">
        <v>0</v>
      </c>
      <c r="AA19" s="161">
        <v>236.13418028508184</v>
      </c>
      <c r="AB19" s="161">
        <v>0</v>
      </c>
      <c r="AC19" s="161">
        <v>5.3919690931358994</v>
      </c>
      <c r="AD19" s="161">
        <v>0.11868998003777836</v>
      </c>
      <c r="AE19" s="161">
        <v>5.5106590731736782</v>
      </c>
      <c r="AF19" s="162">
        <v>2</v>
      </c>
      <c r="AG19" s="162">
        <v>2</v>
      </c>
      <c r="AH19" s="163" t="s">
        <v>1369</v>
      </c>
      <c r="AI19" s="161">
        <v>0</v>
      </c>
      <c r="AJ19" s="161">
        <v>0</v>
      </c>
      <c r="AK19" s="161">
        <v>0</v>
      </c>
      <c r="AL19" s="161">
        <v>0</v>
      </c>
      <c r="AM19" s="161">
        <v>5.5106590731736782</v>
      </c>
      <c r="AN19" s="161">
        <v>230.62352121190816</v>
      </c>
      <c r="AO19" s="161">
        <v>0</v>
      </c>
      <c r="AP19" s="161">
        <v>0</v>
      </c>
      <c r="AQ19" s="161">
        <v>0</v>
      </c>
      <c r="AR19" s="161">
        <v>230.62352121190816</v>
      </c>
      <c r="AS19" s="162">
        <v>2</v>
      </c>
    </row>
    <row r="20" spans="1:45" s="86" customFormat="1" ht="15" customHeight="1" x14ac:dyDescent="0.2">
      <c r="A20" s="112" t="str">
        <f>'1. Tuloslaskelma'!A17</f>
        <v>1715947-2</v>
      </c>
      <c r="B20" s="162">
        <v>3</v>
      </c>
      <c r="C20" s="163" t="s">
        <v>395</v>
      </c>
      <c r="D20" s="161">
        <v>0</v>
      </c>
      <c r="E20" s="161">
        <v>217.67556338959835</v>
      </c>
      <c r="F20" s="161">
        <v>0</v>
      </c>
      <c r="G20" s="161">
        <v>217.67556338959835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1721.8715804019894</v>
      </c>
      <c r="P20" s="161">
        <v>1721.8715804019894</v>
      </c>
      <c r="Q20" s="162">
        <v>3</v>
      </c>
      <c r="R20" s="162">
        <v>3</v>
      </c>
      <c r="S20" s="163" t="s">
        <v>395</v>
      </c>
      <c r="T20" s="161">
        <v>328.3169247810572</v>
      </c>
      <c r="U20" s="161">
        <v>6390.096875262856</v>
      </c>
      <c r="V20" s="161">
        <v>2423.3971024138664</v>
      </c>
      <c r="W20" s="161">
        <v>9141.8109024577789</v>
      </c>
      <c r="X20" s="161">
        <v>11081.358046249366</v>
      </c>
      <c r="Y20" s="161">
        <v>1793.2899183902871</v>
      </c>
      <c r="Z20" s="161">
        <v>14191.191603212908</v>
      </c>
      <c r="AA20" s="161">
        <v>27065.839567852563</v>
      </c>
      <c r="AB20" s="161">
        <v>861.93576503281099</v>
      </c>
      <c r="AC20" s="161">
        <v>1005.4642808930473</v>
      </c>
      <c r="AD20" s="161">
        <v>209.1667948206705</v>
      </c>
      <c r="AE20" s="161">
        <v>2076.5668407465287</v>
      </c>
      <c r="AF20" s="162">
        <v>3</v>
      </c>
      <c r="AG20" s="162">
        <v>3</v>
      </c>
      <c r="AH20" s="163" t="s">
        <v>395</v>
      </c>
      <c r="AI20" s="161">
        <v>3905.3055731747536</v>
      </c>
      <c r="AJ20" s="161">
        <v>599.04874924723299</v>
      </c>
      <c r="AK20" s="161">
        <v>4504.3543224219866</v>
      </c>
      <c r="AL20" s="161">
        <v>2657.6581230139909</v>
      </c>
      <c r="AM20" s="161">
        <v>9238.5792861825066</v>
      </c>
      <c r="AN20" s="161">
        <v>17827.260281670056</v>
      </c>
      <c r="AO20" s="161">
        <v>0</v>
      </c>
      <c r="AP20" s="161">
        <v>0</v>
      </c>
      <c r="AQ20" s="161">
        <v>0</v>
      </c>
      <c r="AR20" s="161">
        <v>17827.260281670056</v>
      </c>
      <c r="AS20" s="162">
        <v>3</v>
      </c>
    </row>
    <row r="21" spans="1:45" s="88" customFormat="1" ht="15" customHeight="1" x14ac:dyDescent="0.2">
      <c r="A21" s="112" t="str">
        <f>'1. Tuloslaskelma'!A18</f>
        <v>0947118-3</v>
      </c>
      <c r="B21" s="162">
        <v>4</v>
      </c>
      <c r="C21" s="163" t="s">
        <v>531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2">
        <v>4</v>
      </c>
      <c r="R21" s="162">
        <v>4</v>
      </c>
      <c r="S21" s="163" t="s">
        <v>531</v>
      </c>
      <c r="T21" s="161">
        <v>0</v>
      </c>
      <c r="U21" s="161">
        <v>475.39149004489104</v>
      </c>
      <c r="V21" s="161">
        <v>1314.8509588579436</v>
      </c>
      <c r="W21" s="161">
        <v>1790.2424489028347</v>
      </c>
      <c r="X21" s="161">
        <v>1790.2424489028347</v>
      </c>
      <c r="Y21" s="161">
        <v>437.11195648304647</v>
      </c>
      <c r="Z21" s="161">
        <v>0</v>
      </c>
      <c r="AA21" s="161">
        <v>2227.3544053858814</v>
      </c>
      <c r="AB21" s="161">
        <v>0</v>
      </c>
      <c r="AC21" s="161">
        <v>1253.4999991764341</v>
      </c>
      <c r="AD21" s="161">
        <v>0</v>
      </c>
      <c r="AE21" s="161">
        <v>1253.4999991764341</v>
      </c>
      <c r="AF21" s="162">
        <v>4</v>
      </c>
      <c r="AG21" s="162">
        <v>4</v>
      </c>
      <c r="AH21" s="163" t="s">
        <v>531</v>
      </c>
      <c r="AI21" s="161">
        <v>0</v>
      </c>
      <c r="AJ21" s="161">
        <v>0</v>
      </c>
      <c r="AK21" s="161">
        <v>0</v>
      </c>
      <c r="AL21" s="161">
        <v>0</v>
      </c>
      <c r="AM21" s="161">
        <v>1253.4999991764341</v>
      </c>
      <c r="AN21" s="161">
        <v>973.85440620944723</v>
      </c>
      <c r="AO21" s="161">
        <v>0</v>
      </c>
      <c r="AP21" s="161">
        <v>0</v>
      </c>
      <c r="AQ21" s="161">
        <v>0</v>
      </c>
      <c r="AR21" s="161">
        <v>973.85440620944723</v>
      </c>
      <c r="AS21" s="162">
        <v>4</v>
      </c>
    </row>
    <row r="22" spans="1:45" s="86" customFormat="1" ht="15" customHeight="1" x14ac:dyDescent="0.2">
      <c r="A22" s="112" t="str">
        <f>'1. Tuloslaskelma'!A19</f>
        <v>0196741-6</v>
      </c>
      <c r="B22" s="162">
        <v>5</v>
      </c>
      <c r="C22" s="163" t="s">
        <v>532</v>
      </c>
      <c r="D22" s="161">
        <v>0</v>
      </c>
      <c r="E22" s="161">
        <v>17.330407085234768</v>
      </c>
      <c r="F22" s="161">
        <v>0</v>
      </c>
      <c r="G22" s="161">
        <v>17.330407085234768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2">
        <v>5</v>
      </c>
      <c r="R22" s="162">
        <v>5</v>
      </c>
      <c r="S22" s="163" t="s">
        <v>532</v>
      </c>
      <c r="T22" s="161">
        <v>0</v>
      </c>
      <c r="U22" s="161">
        <v>958.26955883062988</v>
      </c>
      <c r="V22" s="161">
        <v>6.6399988832323564E-3</v>
      </c>
      <c r="W22" s="161">
        <v>958.27619882951308</v>
      </c>
      <c r="X22" s="161">
        <v>975.60660591474789</v>
      </c>
      <c r="Y22" s="161">
        <v>0</v>
      </c>
      <c r="Z22" s="161">
        <v>246.97846846120353</v>
      </c>
      <c r="AA22" s="161">
        <v>1222.5850743759515</v>
      </c>
      <c r="AB22" s="161">
        <v>0</v>
      </c>
      <c r="AC22" s="161">
        <v>210.58523458210604</v>
      </c>
      <c r="AD22" s="161">
        <v>1.74386970670217</v>
      </c>
      <c r="AE22" s="161">
        <v>212.3291042888082</v>
      </c>
      <c r="AF22" s="162">
        <v>5</v>
      </c>
      <c r="AG22" s="162">
        <v>5</v>
      </c>
      <c r="AH22" s="163" t="s">
        <v>532</v>
      </c>
      <c r="AI22" s="161">
        <v>5.6324090526968007</v>
      </c>
      <c r="AJ22" s="161">
        <v>0</v>
      </c>
      <c r="AK22" s="161">
        <v>5.6324090526968007</v>
      </c>
      <c r="AL22" s="161">
        <v>0</v>
      </c>
      <c r="AM22" s="161">
        <v>217.961513341505</v>
      </c>
      <c r="AN22" s="161">
        <v>1004.6235610344465</v>
      </c>
      <c r="AO22" s="161">
        <v>0</v>
      </c>
      <c r="AP22" s="161">
        <v>0</v>
      </c>
      <c r="AQ22" s="161">
        <v>0</v>
      </c>
      <c r="AR22" s="161">
        <v>1004.6235610344465</v>
      </c>
      <c r="AS22" s="162">
        <v>5</v>
      </c>
    </row>
    <row r="23" spans="1:45" s="86" customFormat="1" ht="15" customHeight="1" x14ac:dyDescent="0.2">
      <c r="A23" s="112" t="str">
        <f>'1. Tuloslaskelma'!A20</f>
        <v>0196826-7</v>
      </c>
      <c r="B23" s="162">
        <v>6</v>
      </c>
      <c r="C23" s="163" t="s">
        <v>533</v>
      </c>
      <c r="D23" s="161">
        <v>119.99997981745221</v>
      </c>
      <c r="E23" s="161">
        <v>0</v>
      </c>
      <c r="F23" s="161">
        <v>0</v>
      </c>
      <c r="G23" s="161">
        <v>119.99997981745221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3056.2441759766293</v>
      </c>
      <c r="O23" s="161">
        <v>16860.798114217327</v>
      </c>
      <c r="P23" s="161">
        <v>19917.042290193956</v>
      </c>
      <c r="Q23" s="162">
        <v>6</v>
      </c>
      <c r="R23" s="162">
        <v>6</v>
      </c>
      <c r="S23" s="163" t="s">
        <v>533</v>
      </c>
      <c r="T23" s="161">
        <v>5257.4626057582664</v>
      </c>
      <c r="U23" s="161">
        <v>23594.738601649842</v>
      </c>
      <c r="V23" s="161">
        <v>1587.9012829341759</v>
      </c>
      <c r="W23" s="161">
        <v>30440.102490342284</v>
      </c>
      <c r="X23" s="161">
        <v>50477.144760353694</v>
      </c>
      <c r="Y23" s="161">
        <v>4455.4378806491413</v>
      </c>
      <c r="Z23" s="161">
        <v>42515.370309428028</v>
      </c>
      <c r="AA23" s="161">
        <v>97447.952950430859</v>
      </c>
      <c r="AB23" s="161">
        <v>11096.6122236838</v>
      </c>
      <c r="AC23" s="161">
        <v>2135.8418607771869</v>
      </c>
      <c r="AD23" s="161">
        <v>355.07733028028008</v>
      </c>
      <c r="AE23" s="161">
        <v>13587.531414741268</v>
      </c>
      <c r="AF23" s="162">
        <v>6</v>
      </c>
      <c r="AG23" s="162">
        <v>6</v>
      </c>
      <c r="AH23" s="163" t="s">
        <v>533</v>
      </c>
      <c r="AI23" s="161">
        <v>1917.1125075648226</v>
      </c>
      <c r="AJ23" s="161">
        <v>2094.3954777479676</v>
      </c>
      <c r="AK23" s="161">
        <v>4011.50798531279</v>
      </c>
      <c r="AL23" s="161">
        <v>14091.641199956086</v>
      </c>
      <c r="AM23" s="161">
        <v>31690.680600010142</v>
      </c>
      <c r="AN23" s="161">
        <v>65757.27235042071</v>
      </c>
      <c r="AO23" s="161">
        <v>0</v>
      </c>
      <c r="AP23" s="161">
        <v>0</v>
      </c>
      <c r="AQ23" s="161">
        <v>0</v>
      </c>
      <c r="AR23" s="161">
        <v>65757.27235042071</v>
      </c>
      <c r="AS23" s="162">
        <v>6</v>
      </c>
    </row>
    <row r="24" spans="1:45" s="86" customFormat="1" ht="15" customHeight="1" x14ac:dyDescent="0.2">
      <c r="A24" s="112" t="str">
        <f>'1. Tuloslaskelma'!A21</f>
        <v>0944524-1</v>
      </c>
      <c r="B24" s="162">
        <v>7</v>
      </c>
      <c r="C24" s="163" t="s">
        <v>534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2">
        <v>7</v>
      </c>
      <c r="R24" s="162">
        <v>7</v>
      </c>
      <c r="S24" s="163" t="s">
        <v>534</v>
      </c>
      <c r="T24" s="161">
        <v>168.96841158155323</v>
      </c>
      <c r="U24" s="161">
        <v>2772.2776137363767</v>
      </c>
      <c r="V24" s="161">
        <v>12.237757941756865</v>
      </c>
      <c r="W24" s="161">
        <v>2953.4837832596868</v>
      </c>
      <c r="X24" s="161">
        <v>2953.4837832596868</v>
      </c>
      <c r="Y24" s="161">
        <v>1818.2111341988395</v>
      </c>
      <c r="Z24" s="161">
        <v>648.25860097073007</v>
      </c>
      <c r="AA24" s="161">
        <v>5419.9535184292563</v>
      </c>
      <c r="AB24" s="161">
        <v>0</v>
      </c>
      <c r="AC24" s="161">
        <v>182.02311938590896</v>
      </c>
      <c r="AD24" s="161">
        <v>1.681889717126456</v>
      </c>
      <c r="AE24" s="161">
        <v>183.70500910303542</v>
      </c>
      <c r="AF24" s="162">
        <v>7</v>
      </c>
      <c r="AG24" s="162">
        <v>7</v>
      </c>
      <c r="AH24" s="163" t="s">
        <v>534</v>
      </c>
      <c r="AI24" s="161">
        <v>63.479719323477632</v>
      </c>
      <c r="AJ24" s="161">
        <v>0</v>
      </c>
      <c r="AK24" s="161">
        <v>63.479719323477632</v>
      </c>
      <c r="AL24" s="161">
        <v>938.71739211906834</v>
      </c>
      <c r="AM24" s="161">
        <v>1185.9021205455815</v>
      </c>
      <c r="AN24" s="161">
        <v>4234.0513978836752</v>
      </c>
      <c r="AO24" s="161">
        <v>0</v>
      </c>
      <c r="AP24" s="161">
        <v>0</v>
      </c>
      <c r="AQ24" s="161">
        <v>0</v>
      </c>
      <c r="AR24" s="161">
        <v>4234.0513978836752</v>
      </c>
      <c r="AS24" s="162">
        <v>7</v>
      </c>
    </row>
    <row r="25" spans="1:45" s="86" customFormat="1" ht="15" customHeight="1" x14ac:dyDescent="0.2">
      <c r="A25" s="112" t="str">
        <f>'1. Tuloslaskelma'!A22</f>
        <v>1614120-3</v>
      </c>
      <c r="B25" s="162">
        <v>8</v>
      </c>
      <c r="C25" s="163" t="s">
        <v>396</v>
      </c>
      <c r="D25" s="161">
        <v>29.999994954363054</v>
      </c>
      <c r="E25" s="161">
        <v>0</v>
      </c>
      <c r="F25" s="161">
        <v>0</v>
      </c>
      <c r="G25" s="161">
        <v>29.999994954363054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229.39151141911734</v>
      </c>
      <c r="O25" s="161">
        <v>2117.2487639043202</v>
      </c>
      <c r="P25" s="161">
        <v>2346.6402753234374</v>
      </c>
      <c r="Q25" s="162">
        <v>8</v>
      </c>
      <c r="R25" s="162">
        <v>8</v>
      </c>
      <c r="S25" s="163" t="s">
        <v>396</v>
      </c>
      <c r="T25" s="161">
        <v>3114.7639761343053</v>
      </c>
      <c r="U25" s="161">
        <v>97850.952272651251</v>
      </c>
      <c r="V25" s="161">
        <v>71370.423106356524</v>
      </c>
      <c r="W25" s="161">
        <v>172336.13935514208</v>
      </c>
      <c r="X25" s="161">
        <v>174712.77962541988</v>
      </c>
      <c r="Y25" s="161">
        <v>6730.4036380273683</v>
      </c>
      <c r="Z25" s="161">
        <v>28743.637565667199</v>
      </c>
      <c r="AA25" s="161">
        <v>210186.82082911444</v>
      </c>
      <c r="AB25" s="161">
        <v>2486.7124617649874</v>
      </c>
      <c r="AC25" s="161">
        <v>101470.89939381983</v>
      </c>
      <c r="AD25" s="161">
        <v>7171.5276038356433</v>
      </c>
      <c r="AE25" s="161">
        <v>111129.13945942045</v>
      </c>
      <c r="AF25" s="162">
        <v>8</v>
      </c>
      <c r="AG25" s="162">
        <v>8</v>
      </c>
      <c r="AH25" s="163" t="s">
        <v>396</v>
      </c>
      <c r="AI25" s="161">
        <v>1789.3225590575491</v>
      </c>
      <c r="AJ25" s="161">
        <v>313.94684719793077</v>
      </c>
      <c r="AK25" s="161">
        <v>2103.2694062554801</v>
      </c>
      <c r="AL25" s="161">
        <v>897.50443905058944</v>
      </c>
      <c r="AM25" s="161">
        <v>114129.91330472652</v>
      </c>
      <c r="AN25" s="161">
        <v>96056.90752438792</v>
      </c>
      <c r="AO25" s="161">
        <v>0</v>
      </c>
      <c r="AP25" s="161">
        <v>0</v>
      </c>
      <c r="AQ25" s="161">
        <v>0</v>
      </c>
      <c r="AR25" s="161">
        <v>96056.90752438792</v>
      </c>
      <c r="AS25" s="162">
        <v>8</v>
      </c>
    </row>
    <row r="26" spans="1:45" s="86" customFormat="1" ht="15" customHeight="1" x14ac:dyDescent="0.2">
      <c r="A26" s="112" t="str">
        <f>'1. Tuloslaskelma'!A23</f>
        <v>1645428-5</v>
      </c>
      <c r="B26" s="162">
        <v>9</v>
      </c>
      <c r="C26" s="163" t="s">
        <v>535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297.05795003843934</v>
      </c>
      <c r="P26" s="161">
        <v>297.05795003843934</v>
      </c>
      <c r="Q26" s="162">
        <v>9</v>
      </c>
      <c r="R26" s="162">
        <v>9</v>
      </c>
      <c r="S26" s="163" t="s">
        <v>535</v>
      </c>
      <c r="T26" s="161">
        <v>0</v>
      </c>
      <c r="U26" s="161">
        <v>102.56998274896729</v>
      </c>
      <c r="V26" s="161">
        <v>130.47997805484303</v>
      </c>
      <c r="W26" s="161">
        <v>233.04996080381034</v>
      </c>
      <c r="X26" s="161">
        <v>530.10791084224968</v>
      </c>
      <c r="Y26" s="161">
        <v>0</v>
      </c>
      <c r="Z26" s="161">
        <v>0</v>
      </c>
      <c r="AA26" s="161">
        <v>530.10791084224968</v>
      </c>
      <c r="AB26" s="161">
        <v>73.003987721610685</v>
      </c>
      <c r="AC26" s="161">
        <v>404.6109319493263</v>
      </c>
      <c r="AD26" s="161">
        <v>0</v>
      </c>
      <c r="AE26" s="161">
        <v>477.61491967093696</v>
      </c>
      <c r="AF26" s="162">
        <v>9</v>
      </c>
      <c r="AG26" s="162">
        <v>9</v>
      </c>
      <c r="AH26" s="163" t="s">
        <v>535</v>
      </c>
      <c r="AI26" s="161">
        <v>0</v>
      </c>
      <c r="AJ26" s="161">
        <v>0</v>
      </c>
      <c r="AK26" s="161">
        <v>0</v>
      </c>
      <c r="AL26" s="161">
        <v>0</v>
      </c>
      <c r="AM26" s="161">
        <v>477.61491967093696</v>
      </c>
      <c r="AN26" s="161">
        <v>52.492991171312724</v>
      </c>
      <c r="AO26" s="161">
        <v>0</v>
      </c>
      <c r="AP26" s="161">
        <v>0</v>
      </c>
      <c r="AQ26" s="161">
        <v>0</v>
      </c>
      <c r="AR26" s="161">
        <v>52.492991171312724</v>
      </c>
      <c r="AS26" s="162">
        <v>9</v>
      </c>
    </row>
    <row r="27" spans="1:45" s="86" customFormat="1" ht="15" customHeight="1" x14ac:dyDescent="0.2">
      <c r="A27" s="112" t="str">
        <f>'1. Tuloslaskelma'!A24</f>
        <v>0117107-1</v>
      </c>
      <c r="B27" s="162">
        <v>10</v>
      </c>
      <c r="C27" s="163" t="s">
        <v>536</v>
      </c>
      <c r="D27" s="161">
        <v>0</v>
      </c>
      <c r="E27" s="161">
        <v>554.2863067757354</v>
      </c>
      <c r="F27" s="161">
        <v>0</v>
      </c>
      <c r="G27" s="161">
        <v>554.2863067757354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6429.0903587046223</v>
      </c>
      <c r="P27" s="161">
        <v>6429.0903587046223</v>
      </c>
      <c r="Q27" s="162">
        <v>10</v>
      </c>
      <c r="R27" s="162">
        <v>10</v>
      </c>
      <c r="S27" s="163" t="s">
        <v>536</v>
      </c>
      <c r="T27" s="161">
        <v>3386.529580426612</v>
      </c>
      <c r="U27" s="161">
        <v>6258.7365673560744</v>
      </c>
      <c r="V27" s="161">
        <v>1.7270597095294085</v>
      </c>
      <c r="W27" s="161">
        <v>9646.9932074922162</v>
      </c>
      <c r="X27" s="161">
        <v>16630.369872972573</v>
      </c>
      <c r="Y27" s="161">
        <v>4960.879885639898</v>
      </c>
      <c r="Z27" s="161">
        <v>14949.458505681572</v>
      </c>
      <c r="AA27" s="161">
        <v>36540.708264294044</v>
      </c>
      <c r="AB27" s="161">
        <v>3314.9977924573955</v>
      </c>
      <c r="AC27" s="161">
        <v>3.3205794415186016</v>
      </c>
      <c r="AD27" s="161">
        <v>85.819465566202041</v>
      </c>
      <c r="AE27" s="161">
        <v>3404.1378374651158</v>
      </c>
      <c r="AF27" s="162">
        <v>10</v>
      </c>
      <c r="AG27" s="162">
        <v>10</v>
      </c>
      <c r="AH27" s="163" t="s">
        <v>536</v>
      </c>
      <c r="AI27" s="161">
        <v>2463.3675356913222</v>
      </c>
      <c r="AJ27" s="161">
        <v>316.23883681244575</v>
      </c>
      <c r="AK27" s="161">
        <v>2779.6063725037679</v>
      </c>
      <c r="AL27" s="161">
        <v>1983.1169964636642</v>
      </c>
      <c r="AM27" s="161">
        <v>8166.861206432548</v>
      </c>
      <c r="AN27" s="161">
        <v>28373.847057861494</v>
      </c>
      <c r="AO27" s="161">
        <v>0</v>
      </c>
      <c r="AP27" s="161">
        <v>0</v>
      </c>
      <c r="AQ27" s="161">
        <v>0</v>
      </c>
      <c r="AR27" s="161">
        <v>28373.847057861494</v>
      </c>
      <c r="AS27" s="162">
        <v>10</v>
      </c>
    </row>
    <row r="28" spans="1:45" s="86" customFormat="1" ht="15" customHeight="1" x14ac:dyDescent="0.2">
      <c r="A28" s="112" t="str">
        <f>'1. Tuloslaskelma'!A25</f>
        <v>0200030-3</v>
      </c>
      <c r="B28" s="162">
        <v>11</v>
      </c>
      <c r="C28" s="163" t="s">
        <v>537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643.90323170325053</v>
      </c>
      <c r="P28" s="161">
        <v>643.90323170325053</v>
      </c>
      <c r="Q28" s="162">
        <v>11</v>
      </c>
      <c r="R28" s="162">
        <v>11</v>
      </c>
      <c r="S28" s="163" t="s">
        <v>537</v>
      </c>
      <c r="T28" s="161">
        <v>3260.0040417066798</v>
      </c>
      <c r="U28" s="161">
        <v>4026.6318527691378</v>
      </c>
      <c r="V28" s="161">
        <v>2280.3839764669474</v>
      </c>
      <c r="W28" s="161">
        <v>9567.0198709427641</v>
      </c>
      <c r="X28" s="161">
        <v>10210.923102646015</v>
      </c>
      <c r="Y28" s="161">
        <v>4943.2857685990157</v>
      </c>
      <c r="Z28" s="161">
        <v>12668.553479302258</v>
      </c>
      <c r="AA28" s="161">
        <v>27822.762350547287</v>
      </c>
      <c r="AB28" s="161">
        <v>280.83574276681873</v>
      </c>
      <c r="AC28" s="161">
        <v>1221.5102545567231</v>
      </c>
      <c r="AD28" s="161">
        <v>12.216967945253494</v>
      </c>
      <c r="AE28" s="161">
        <v>1514.5629652687953</v>
      </c>
      <c r="AF28" s="162">
        <v>11</v>
      </c>
      <c r="AG28" s="162">
        <v>11</v>
      </c>
      <c r="AH28" s="163" t="s">
        <v>537</v>
      </c>
      <c r="AI28" s="161">
        <v>1723.4072501437083</v>
      </c>
      <c r="AJ28" s="161">
        <v>0</v>
      </c>
      <c r="AK28" s="161">
        <v>1723.4072501437083</v>
      </c>
      <c r="AL28" s="161">
        <v>5635.9692920980115</v>
      </c>
      <c r="AM28" s="161">
        <v>8873.9395075105149</v>
      </c>
      <c r="AN28" s="161">
        <v>18948.822843036774</v>
      </c>
      <c r="AO28" s="161">
        <v>0</v>
      </c>
      <c r="AP28" s="161">
        <v>-179.32596983953695</v>
      </c>
      <c r="AQ28" s="161">
        <v>-179.32596983953695</v>
      </c>
      <c r="AR28" s="161">
        <v>18769.496873197237</v>
      </c>
      <c r="AS28" s="162">
        <v>11</v>
      </c>
    </row>
    <row r="29" spans="1:45" s="86" customFormat="1" ht="15" customHeight="1" x14ac:dyDescent="0.2">
      <c r="A29" s="112" t="str">
        <f>'1. Tuloslaskelma'!A26</f>
        <v>0149782-1</v>
      </c>
      <c r="B29" s="162">
        <v>12</v>
      </c>
      <c r="C29" s="163" t="s">
        <v>538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28.331995234900472</v>
      </c>
      <c r="P29" s="161">
        <v>28.331995234900472</v>
      </c>
      <c r="Q29" s="162">
        <v>12</v>
      </c>
      <c r="R29" s="162">
        <v>12</v>
      </c>
      <c r="S29" s="163" t="s">
        <v>538</v>
      </c>
      <c r="T29" s="161">
        <v>18.720766851393044</v>
      </c>
      <c r="U29" s="161">
        <v>30.93619479690555</v>
      </c>
      <c r="V29" s="161">
        <v>0</v>
      </c>
      <c r="W29" s="161">
        <v>49.656961648298591</v>
      </c>
      <c r="X29" s="161">
        <v>77.988956883199066</v>
      </c>
      <c r="Y29" s="161">
        <v>24.547125871469802</v>
      </c>
      <c r="Z29" s="161">
        <v>286.39469183187066</v>
      </c>
      <c r="AA29" s="161">
        <v>388.93077458653954</v>
      </c>
      <c r="AB29" s="161">
        <v>23.922275976562005</v>
      </c>
      <c r="AC29" s="161">
        <v>30.059854944295324</v>
      </c>
      <c r="AD29" s="161">
        <v>21.195526435168357</v>
      </c>
      <c r="AE29" s="161">
        <v>75.177657356025691</v>
      </c>
      <c r="AF29" s="162">
        <v>12</v>
      </c>
      <c r="AG29" s="162">
        <v>12</v>
      </c>
      <c r="AH29" s="163" t="s">
        <v>538</v>
      </c>
      <c r="AI29" s="161">
        <v>17.732077017678737</v>
      </c>
      <c r="AJ29" s="161">
        <v>0</v>
      </c>
      <c r="AK29" s="161">
        <v>17.732077017678737</v>
      </c>
      <c r="AL29" s="161">
        <v>36.591063845824848</v>
      </c>
      <c r="AM29" s="161">
        <v>129.50079821952926</v>
      </c>
      <c r="AN29" s="161">
        <v>259.42997636701028</v>
      </c>
      <c r="AO29" s="161">
        <v>0</v>
      </c>
      <c r="AP29" s="161">
        <v>0</v>
      </c>
      <c r="AQ29" s="161">
        <v>0</v>
      </c>
      <c r="AR29" s="161">
        <v>259.42997636701028</v>
      </c>
      <c r="AS29" s="162">
        <v>12</v>
      </c>
    </row>
    <row r="30" spans="1:45" s="86" customFormat="1" ht="15" customHeight="1" x14ac:dyDescent="0.2">
      <c r="A30" s="112" t="str">
        <f>'1. Tuloslaskelma'!A27</f>
        <v>0146905-4</v>
      </c>
      <c r="B30" s="162">
        <v>13</v>
      </c>
      <c r="C30" s="163" t="s">
        <v>539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141.45973620818029</v>
      </c>
      <c r="O30" s="161">
        <v>1514.3892952980045</v>
      </c>
      <c r="P30" s="161">
        <v>1655.8490315061849</v>
      </c>
      <c r="Q30" s="162">
        <v>13</v>
      </c>
      <c r="R30" s="162">
        <v>13</v>
      </c>
      <c r="S30" s="163" t="s">
        <v>539</v>
      </c>
      <c r="T30" s="161">
        <v>108.24346179475661</v>
      </c>
      <c r="U30" s="161">
        <v>393.7547737752011</v>
      </c>
      <c r="V30" s="161">
        <v>312.57841742808409</v>
      </c>
      <c r="W30" s="161">
        <v>814.57665299804182</v>
      </c>
      <c r="X30" s="161">
        <v>2470.4256845042269</v>
      </c>
      <c r="Y30" s="161">
        <v>363.0735089354194</v>
      </c>
      <c r="Z30" s="161">
        <v>6034.4067450856428</v>
      </c>
      <c r="AA30" s="161">
        <v>8867.9059385252895</v>
      </c>
      <c r="AB30" s="161">
        <v>1160.1038548845384</v>
      </c>
      <c r="AC30" s="161">
        <v>289.20587135906413</v>
      </c>
      <c r="AD30" s="161">
        <v>92.812374390079199</v>
      </c>
      <c r="AE30" s="161">
        <v>1542.1221006336816</v>
      </c>
      <c r="AF30" s="162">
        <v>13</v>
      </c>
      <c r="AG30" s="162">
        <v>13</v>
      </c>
      <c r="AH30" s="163" t="s">
        <v>539</v>
      </c>
      <c r="AI30" s="161">
        <v>819.25241221163549</v>
      </c>
      <c r="AJ30" s="161">
        <v>0</v>
      </c>
      <c r="AK30" s="161">
        <v>819.25241221163549</v>
      </c>
      <c r="AL30" s="161">
        <v>505.08476505084064</v>
      </c>
      <c r="AM30" s="161">
        <v>2866.4592778961578</v>
      </c>
      <c r="AN30" s="161">
        <v>6001.4466606291317</v>
      </c>
      <c r="AO30" s="161">
        <v>0</v>
      </c>
      <c r="AP30" s="161">
        <v>0</v>
      </c>
      <c r="AQ30" s="161">
        <v>0</v>
      </c>
      <c r="AR30" s="161">
        <v>6001.4466606291317</v>
      </c>
      <c r="AS30" s="162">
        <v>13</v>
      </c>
    </row>
    <row r="31" spans="1:45" s="86" customFormat="1" ht="15" customHeight="1" x14ac:dyDescent="0.2">
      <c r="A31" s="112" t="str">
        <f>'1. Tuloslaskelma'!A28</f>
        <v>0145065-2</v>
      </c>
      <c r="B31" s="162">
        <v>14</v>
      </c>
      <c r="C31" s="163" t="s">
        <v>540</v>
      </c>
      <c r="D31" s="161">
        <v>0</v>
      </c>
      <c r="E31" s="161">
        <v>0</v>
      </c>
      <c r="F31" s="161">
        <v>796.06586611133264</v>
      </c>
      <c r="G31" s="161">
        <v>796.06586611133264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2">
        <v>14</v>
      </c>
      <c r="R31" s="162">
        <v>14</v>
      </c>
      <c r="S31" s="163" t="s">
        <v>540</v>
      </c>
      <c r="T31" s="161">
        <v>800.29286540040243</v>
      </c>
      <c r="U31" s="161">
        <v>1266.3697870118915</v>
      </c>
      <c r="V31" s="161">
        <v>685.0618847808621</v>
      </c>
      <c r="W31" s="161">
        <v>2751.7245371931558</v>
      </c>
      <c r="X31" s="161">
        <v>3547.7904033044883</v>
      </c>
      <c r="Y31" s="161">
        <v>980.01283517367335</v>
      </c>
      <c r="Z31" s="161">
        <v>6162.4349635528415</v>
      </c>
      <c r="AA31" s="161">
        <v>10690.238202031003</v>
      </c>
      <c r="AB31" s="161">
        <v>355.14194026941345</v>
      </c>
      <c r="AC31" s="161">
        <v>830.27586035762477</v>
      </c>
      <c r="AD31" s="161">
        <v>3.0689994838313406</v>
      </c>
      <c r="AE31" s="161">
        <v>1188.4868001108694</v>
      </c>
      <c r="AF31" s="162">
        <v>14</v>
      </c>
      <c r="AG31" s="162">
        <v>14</v>
      </c>
      <c r="AH31" s="163" t="s">
        <v>540</v>
      </c>
      <c r="AI31" s="161">
        <v>919.48584535358225</v>
      </c>
      <c r="AJ31" s="161">
        <v>282.3269525160153</v>
      </c>
      <c r="AK31" s="161">
        <v>1201.8127978695975</v>
      </c>
      <c r="AL31" s="161">
        <v>101.7699828835176</v>
      </c>
      <c r="AM31" s="161">
        <v>2492.0695808639844</v>
      </c>
      <c r="AN31" s="161">
        <v>8198.1686211670185</v>
      </c>
      <c r="AO31" s="161">
        <v>0</v>
      </c>
      <c r="AP31" s="161">
        <v>0</v>
      </c>
      <c r="AQ31" s="161">
        <v>0</v>
      </c>
      <c r="AR31" s="161">
        <v>8198.1686211670185</v>
      </c>
      <c r="AS31" s="162">
        <v>14</v>
      </c>
    </row>
    <row r="32" spans="1:45" s="86" customFormat="1" ht="15" customHeight="1" x14ac:dyDescent="0.2">
      <c r="A32" s="112" t="str">
        <f>'1. Tuloslaskelma'!A29</f>
        <v>0117081-0</v>
      </c>
      <c r="B32" s="162">
        <v>15</v>
      </c>
      <c r="C32" s="163" t="s">
        <v>815</v>
      </c>
      <c r="D32" s="161">
        <v>0</v>
      </c>
      <c r="E32" s="161">
        <v>5.318479105496027</v>
      </c>
      <c r="F32" s="161">
        <v>0</v>
      </c>
      <c r="G32" s="161">
        <v>5.318479105496027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23.665156019806478</v>
      </c>
      <c r="P32" s="161">
        <v>23.665156019806478</v>
      </c>
      <c r="Q32" s="162">
        <v>15</v>
      </c>
      <c r="R32" s="162">
        <v>15</v>
      </c>
      <c r="S32" s="163" t="s">
        <v>815</v>
      </c>
      <c r="T32" s="161">
        <v>0</v>
      </c>
      <c r="U32" s="161">
        <v>6.2695089455442909</v>
      </c>
      <c r="V32" s="161">
        <v>20.440496562155268</v>
      </c>
      <c r="W32" s="161">
        <v>26.71000550769956</v>
      </c>
      <c r="X32" s="161">
        <v>55.693640633002062</v>
      </c>
      <c r="Y32" s="161">
        <v>0</v>
      </c>
      <c r="Z32" s="161">
        <v>187.6883184330909</v>
      </c>
      <c r="AA32" s="161">
        <v>243.38195906609297</v>
      </c>
      <c r="AB32" s="161">
        <v>13.971627650140915</v>
      </c>
      <c r="AC32" s="161">
        <v>9.6148383829002686</v>
      </c>
      <c r="AD32" s="161">
        <v>0</v>
      </c>
      <c r="AE32" s="161">
        <v>23.586466033041184</v>
      </c>
      <c r="AF32" s="162">
        <v>15</v>
      </c>
      <c r="AG32" s="162">
        <v>15</v>
      </c>
      <c r="AH32" s="163" t="s">
        <v>815</v>
      </c>
      <c r="AI32" s="161">
        <v>0</v>
      </c>
      <c r="AJ32" s="161">
        <v>0</v>
      </c>
      <c r="AK32" s="161">
        <v>0</v>
      </c>
      <c r="AL32" s="161">
        <v>0</v>
      </c>
      <c r="AM32" s="161">
        <v>23.586466033041184</v>
      </c>
      <c r="AN32" s="161">
        <v>219.7954930330518</v>
      </c>
      <c r="AO32" s="161">
        <v>0</v>
      </c>
      <c r="AP32" s="161">
        <v>0</v>
      </c>
      <c r="AQ32" s="161">
        <v>0</v>
      </c>
      <c r="AR32" s="161">
        <v>219.7954930330518</v>
      </c>
      <c r="AS32" s="162">
        <v>15</v>
      </c>
    </row>
    <row r="33" spans="1:45" s="86" customFormat="1" ht="15" customHeight="1" x14ac:dyDescent="0.2">
      <c r="A33" s="112" t="str">
        <f>'1. Tuloslaskelma'!A30</f>
        <v>0211695-5</v>
      </c>
      <c r="B33" s="162">
        <v>16</v>
      </c>
      <c r="C33" s="163" t="s">
        <v>541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1889.8631221478402</v>
      </c>
      <c r="P33" s="161">
        <v>1889.8631221478402</v>
      </c>
      <c r="Q33" s="162">
        <v>16</v>
      </c>
      <c r="R33" s="162">
        <v>16</v>
      </c>
      <c r="S33" s="163" t="s">
        <v>541</v>
      </c>
      <c r="T33" s="161">
        <v>407.99730137977986</v>
      </c>
      <c r="U33" s="161">
        <v>2414.3950839278973</v>
      </c>
      <c r="V33" s="161">
        <v>30.057004944774661</v>
      </c>
      <c r="W33" s="161">
        <v>2852.4493902524518</v>
      </c>
      <c r="X33" s="161">
        <v>4742.3125124002918</v>
      </c>
      <c r="Y33" s="161">
        <v>478.27662955964547</v>
      </c>
      <c r="Z33" s="161">
        <v>1290.6390429300957</v>
      </c>
      <c r="AA33" s="161">
        <v>6511.2281848900329</v>
      </c>
      <c r="AB33" s="161">
        <v>1124.4145808870433</v>
      </c>
      <c r="AC33" s="161">
        <v>6.9433288322159212</v>
      </c>
      <c r="AD33" s="161">
        <v>21.175106438602754</v>
      </c>
      <c r="AE33" s="161">
        <v>1152.533016157862</v>
      </c>
      <c r="AF33" s="162">
        <v>16</v>
      </c>
      <c r="AG33" s="162">
        <v>16</v>
      </c>
      <c r="AH33" s="163" t="s">
        <v>541</v>
      </c>
      <c r="AI33" s="161">
        <v>537.39135961726151</v>
      </c>
      <c r="AJ33" s="161">
        <v>8.7493185284702584</v>
      </c>
      <c r="AK33" s="161">
        <v>546.14067814573173</v>
      </c>
      <c r="AL33" s="161">
        <v>25.599065694546223</v>
      </c>
      <c r="AM33" s="161">
        <v>1724.2727599981399</v>
      </c>
      <c r="AN33" s="161">
        <v>4786.955424891893</v>
      </c>
      <c r="AO33" s="161">
        <v>0</v>
      </c>
      <c r="AP33" s="161">
        <v>0</v>
      </c>
      <c r="AQ33" s="161">
        <v>0</v>
      </c>
      <c r="AR33" s="161">
        <v>4786.955424891893</v>
      </c>
      <c r="AS33" s="162">
        <v>16</v>
      </c>
    </row>
    <row r="34" spans="1:45" s="86" customFormat="1" ht="15" customHeight="1" x14ac:dyDescent="0.2">
      <c r="A34" s="115" t="s">
        <v>1664</v>
      </c>
      <c r="B34" s="162">
        <v>17</v>
      </c>
      <c r="C34" s="163" t="s">
        <v>1661</v>
      </c>
      <c r="D34" s="161">
        <v>0</v>
      </c>
      <c r="E34" s="161">
        <v>133.858627486595</v>
      </c>
      <c r="F34" s="161">
        <v>0</v>
      </c>
      <c r="G34" s="161">
        <v>133.858627486595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1929.9983053975868</v>
      </c>
      <c r="P34" s="161">
        <v>1929.9983053975868</v>
      </c>
      <c r="Q34" s="162">
        <v>17</v>
      </c>
      <c r="R34" s="162">
        <v>17</v>
      </c>
      <c r="S34" s="163" t="s">
        <v>1661</v>
      </c>
      <c r="T34" s="161">
        <v>307.3879583010567</v>
      </c>
      <c r="U34" s="161">
        <v>4076.0503344575463</v>
      </c>
      <c r="V34" s="161">
        <v>14.00363764475722</v>
      </c>
      <c r="W34" s="161">
        <v>4397.4419304033599</v>
      </c>
      <c r="X34" s="161">
        <v>6461.2988632875422</v>
      </c>
      <c r="Y34" s="161">
        <v>107.25227196146278</v>
      </c>
      <c r="Z34" s="161">
        <v>3361.4414046461402</v>
      </c>
      <c r="AA34" s="161">
        <v>9929.9925398951455</v>
      </c>
      <c r="AB34" s="161">
        <v>496.36597651723565</v>
      </c>
      <c r="AC34" s="161">
        <v>324.76175537899383</v>
      </c>
      <c r="AD34" s="161">
        <v>34.363264220513848</v>
      </c>
      <c r="AE34" s="161">
        <v>855.49099611674342</v>
      </c>
      <c r="AF34" s="162">
        <v>17</v>
      </c>
      <c r="AG34" s="162">
        <v>17</v>
      </c>
      <c r="AH34" s="163" t="s">
        <v>1661</v>
      </c>
      <c r="AI34" s="161">
        <v>80.984626379363604</v>
      </c>
      <c r="AJ34" s="161">
        <v>500.15245588039551</v>
      </c>
      <c r="AK34" s="161">
        <v>581.13708225975915</v>
      </c>
      <c r="AL34" s="161">
        <v>1.7899996989436625E-3</v>
      </c>
      <c r="AM34" s="161">
        <v>1436.6298683762016</v>
      </c>
      <c r="AN34" s="161">
        <v>8493.3626715189439</v>
      </c>
      <c r="AO34" s="161">
        <v>0</v>
      </c>
      <c r="AP34" s="161">
        <v>-404.99993188390118</v>
      </c>
      <c r="AQ34" s="161">
        <v>-404.99993188390118</v>
      </c>
      <c r="AR34" s="161">
        <v>8088.362739635043</v>
      </c>
      <c r="AS34" s="162">
        <v>17</v>
      </c>
    </row>
    <row r="35" spans="1:45" s="86" customFormat="1" ht="15" customHeight="1" x14ac:dyDescent="0.2">
      <c r="A35" s="112" t="str">
        <f>'1. Tuloslaskelma'!A32</f>
        <v>1458359-3</v>
      </c>
      <c r="B35" s="162">
        <v>18</v>
      </c>
      <c r="C35" s="163" t="s">
        <v>55</v>
      </c>
      <c r="D35" s="161">
        <v>5999.9989908726111</v>
      </c>
      <c r="E35" s="161">
        <v>0</v>
      </c>
      <c r="F35" s="161">
        <v>0</v>
      </c>
      <c r="G35" s="161">
        <v>5999.9989908726111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1185.5402206064487</v>
      </c>
      <c r="O35" s="161">
        <v>9757.880198842362</v>
      </c>
      <c r="P35" s="161">
        <v>10943.42041944881</v>
      </c>
      <c r="Q35" s="162">
        <v>18</v>
      </c>
      <c r="R35" s="162">
        <v>18</v>
      </c>
      <c r="S35" s="163" t="s">
        <v>55</v>
      </c>
      <c r="T35" s="161">
        <v>18873.872185642569</v>
      </c>
      <c r="U35" s="161">
        <v>54881.162749651041</v>
      </c>
      <c r="V35" s="161">
        <v>4900.4629258013019</v>
      </c>
      <c r="W35" s="161">
        <v>78655.497861094904</v>
      </c>
      <c r="X35" s="161">
        <v>95598.917271416329</v>
      </c>
      <c r="Y35" s="161">
        <v>19697.034157196667</v>
      </c>
      <c r="Z35" s="161">
        <v>171680.90671534429</v>
      </c>
      <c r="AA35" s="161">
        <v>286976.85814395727</v>
      </c>
      <c r="AB35" s="161">
        <v>10113.005159114631</v>
      </c>
      <c r="AC35" s="161">
        <v>4115.0480278986051</v>
      </c>
      <c r="AD35" s="161">
        <v>3205.122310937124</v>
      </c>
      <c r="AE35" s="161">
        <v>17433.17549795036</v>
      </c>
      <c r="AF35" s="162">
        <v>18</v>
      </c>
      <c r="AG35" s="162">
        <v>18</v>
      </c>
      <c r="AH35" s="163" t="s">
        <v>55</v>
      </c>
      <c r="AI35" s="161">
        <v>74334.741537793961</v>
      </c>
      <c r="AJ35" s="161">
        <v>516.04693320713625</v>
      </c>
      <c r="AK35" s="161">
        <v>74850.788471001099</v>
      </c>
      <c r="AL35" s="161">
        <v>64251.41973368694</v>
      </c>
      <c r="AM35" s="161">
        <v>156535.38370263838</v>
      </c>
      <c r="AN35" s="161">
        <v>130441.47444131889</v>
      </c>
      <c r="AO35" s="161">
        <v>0</v>
      </c>
      <c r="AP35" s="161">
        <v>0</v>
      </c>
      <c r="AQ35" s="161">
        <v>0</v>
      </c>
      <c r="AR35" s="161">
        <v>130441.47444131889</v>
      </c>
      <c r="AS35" s="162">
        <v>18</v>
      </c>
    </row>
    <row r="36" spans="1:45" s="86" customFormat="1" ht="15" customHeight="1" x14ac:dyDescent="0.2">
      <c r="A36" s="112" t="str">
        <f>'1. Tuloslaskelma'!A33</f>
        <v>0211034-2</v>
      </c>
      <c r="B36" s="162">
        <v>19</v>
      </c>
      <c r="C36" s="163" t="s">
        <v>542</v>
      </c>
      <c r="D36" s="161">
        <v>1224.6315840317534</v>
      </c>
      <c r="E36" s="161">
        <v>1195.1055989976676</v>
      </c>
      <c r="F36" s="161">
        <v>685.88913464172867</v>
      </c>
      <c r="G36" s="161">
        <v>3105.6263176711495</v>
      </c>
      <c r="H36" s="161">
        <v>0</v>
      </c>
      <c r="I36" s="161">
        <v>0</v>
      </c>
      <c r="J36" s="161">
        <v>10.000988317954512</v>
      </c>
      <c r="K36" s="161">
        <v>0</v>
      </c>
      <c r="L36" s="161">
        <v>10.000988317954512</v>
      </c>
      <c r="M36" s="161">
        <v>0</v>
      </c>
      <c r="N36" s="161">
        <v>6999.8874227034503</v>
      </c>
      <c r="O36" s="161">
        <v>28275.618834382298</v>
      </c>
      <c r="P36" s="161">
        <v>35275.506257085748</v>
      </c>
      <c r="Q36" s="162">
        <v>19</v>
      </c>
      <c r="R36" s="162">
        <v>19</v>
      </c>
      <c r="S36" s="163" t="s">
        <v>542</v>
      </c>
      <c r="T36" s="161">
        <v>21611.963525128667</v>
      </c>
      <c r="U36" s="161">
        <v>50319.371336889271</v>
      </c>
      <c r="V36" s="161">
        <v>1841.1404703424023</v>
      </c>
      <c r="W36" s="161">
        <v>73772.475332360351</v>
      </c>
      <c r="X36" s="161">
        <v>112163.6088954352</v>
      </c>
      <c r="Y36" s="161">
        <v>33590.561700473088</v>
      </c>
      <c r="Z36" s="161">
        <v>66331.091463911274</v>
      </c>
      <c r="AA36" s="161">
        <v>212085.26205981959</v>
      </c>
      <c r="AB36" s="161">
        <v>31582.732698165673</v>
      </c>
      <c r="AC36" s="161">
        <v>9906.6667338182633</v>
      </c>
      <c r="AD36" s="161">
        <v>692.74047348941622</v>
      </c>
      <c r="AE36" s="161">
        <v>42182.139905473356</v>
      </c>
      <c r="AF36" s="162">
        <v>19</v>
      </c>
      <c r="AG36" s="162">
        <v>19</v>
      </c>
      <c r="AH36" s="163" t="s">
        <v>542</v>
      </c>
      <c r="AI36" s="161">
        <v>41896.954823438042</v>
      </c>
      <c r="AJ36" s="161">
        <v>676.56079621064259</v>
      </c>
      <c r="AK36" s="161">
        <v>42573.515619648686</v>
      </c>
      <c r="AL36" s="161">
        <v>28085.282746394529</v>
      </c>
      <c r="AM36" s="161">
        <v>112840.93827151657</v>
      </c>
      <c r="AN36" s="161">
        <v>99244.323788303023</v>
      </c>
      <c r="AO36" s="161">
        <v>0</v>
      </c>
      <c r="AP36" s="161">
        <v>-299.99994954363052</v>
      </c>
      <c r="AQ36" s="161">
        <v>-299.99994954363052</v>
      </c>
      <c r="AR36" s="161">
        <v>98944.323838759388</v>
      </c>
      <c r="AS36" s="162">
        <v>19</v>
      </c>
    </row>
    <row r="37" spans="1:45" s="86" customFormat="1" ht="15" customHeight="1" x14ac:dyDescent="0.2">
      <c r="A37" s="112" t="str">
        <f>'1. Tuloslaskelma'!A34</f>
        <v>0116717-9</v>
      </c>
      <c r="B37" s="162">
        <v>20</v>
      </c>
      <c r="C37" s="163" t="s">
        <v>543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0.17750997014496619</v>
      </c>
      <c r="O37" s="161">
        <v>403.96100205863667</v>
      </c>
      <c r="P37" s="161">
        <v>404.13851202878163</v>
      </c>
      <c r="Q37" s="162">
        <v>20</v>
      </c>
      <c r="R37" s="162">
        <v>20</v>
      </c>
      <c r="S37" s="163" t="s">
        <v>543</v>
      </c>
      <c r="T37" s="161">
        <v>277.21491337579857</v>
      </c>
      <c r="U37" s="161">
        <v>155.57191383468239</v>
      </c>
      <c r="V37" s="161">
        <v>50.317761537160017</v>
      </c>
      <c r="W37" s="161">
        <v>483.104588747641</v>
      </c>
      <c r="X37" s="161">
        <v>887.24310077642258</v>
      </c>
      <c r="Y37" s="161">
        <v>9.797988352096656</v>
      </c>
      <c r="Z37" s="161">
        <v>621.08931554027583</v>
      </c>
      <c r="AA37" s="161">
        <v>1518.1304046687951</v>
      </c>
      <c r="AB37" s="161">
        <v>314.17293715990513</v>
      </c>
      <c r="AC37" s="161">
        <v>74.834157413798224</v>
      </c>
      <c r="AD37" s="161">
        <v>2.49714958000959</v>
      </c>
      <c r="AE37" s="161">
        <v>391.50424415371293</v>
      </c>
      <c r="AF37" s="162">
        <v>20</v>
      </c>
      <c r="AG37" s="162">
        <v>20</v>
      </c>
      <c r="AH37" s="163" t="s">
        <v>543</v>
      </c>
      <c r="AI37" s="161">
        <v>146.02102544102652</v>
      </c>
      <c r="AJ37" s="161">
        <v>0</v>
      </c>
      <c r="AK37" s="161">
        <v>146.02102544102652</v>
      </c>
      <c r="AL37" s="161">
        <v>51.032951416873729</v>
      </c>
      <c r="AM37" s="161">
        <v>588.55822101161323</v>
      </c>
      <c r="AN37" s="161">
        <v>929.57218365718188</v>
      </c>
      <c r="AO37" s="161">
        <v>0</v>
      </c>
      <c r="AP37" s="161">
        <v>0</v>
      </c>
      <c r="AQ37" s="161">
        <v>0</v>
      </c>
      <c r="AR37" s="161">
        <v>929.57218365718188</v>
      </c>
      <c r="AS37" s="162">
        <v>20</v>
      </c>
    </row>
    <row r="38" spans="1:45" s="86" customFormat="1" ht="15" customHeight="1" x14ac:dyDescent="0.2">
      <c r="A38" s="112" t="str">
        <f>'1. Tuloslaskelma'!A35</f>
        <v>0145082-0</v>
      </c>
      <c r="B38" s="162">
        <v>21</v>
      </c>
      <c r="C38" s="163" t="s">
        <v>544</v>
      </c>
      <c r="D38" s="161">
        <v>0</v>
      </c>
      <c r="E38" s="161">
        <v>195.39633713669519</v>
      </c>
      <c r="F38" s="161">
        <v>0</v>
      </c>
      <c r="G38" s="161">
        <v>195.39633713669519</v>
      </c>
      <c r="H38" s="161">
        <v>0</v>
      </c>
      <c r="I38" s="161">
        <v>0</v>
      </c>
      <c r="J38" s="161">
        <v>0</v>
      </c>
      <c r="K38" s="161">
        <v>1680.1287174226347</v>
      </c>
      <c r="L38" s="161">
        <v>1680.1287174226347</v>
      </c>
      <c r="M38" s="161">
        <v>0</v>
      </c>
      <c r="N38" s="161">
        <v>0</v>
      </c>
      <c r="O38" s="161">
        <v>0</v>
      </c>
      <c r="P38" s="161">
        <v>0</v>
      </c>
      <c r="Q38" s="162">
        <v>21</v>
      </c>
      <c r="R38" s="162">
        <v>21</v>
      </c>
      <c r="S38" s="163" t="s">
        <v>544</v>
      </c>
      <c r="T38" s="161">
        <v>1826.7063827700413</v>
      </c>
      <c r="U38" s="161">
        <v>1191.235519648568</v>
      </c>
      <c r="V38" s="161">
        <v>1071.7687197414414</v>
      </c>
      <c r="W38" s="161">
        <v>4089.7106221600507</v>
      </c>
      <c r="X38" s="161">
        <v>5965.2356767193805</v>
      </c>
      <c r="Y38" s="161">
        <v>177.70579011203165</v>
      </c>
      <c r="Z38" s="161">
        <v>3664.5169936724851</v>
      </c>
      <c r="AA38" s="161">
        <v>9807.4584605038981</v>
      </c>
      <c r="AB38" s="161">
        <v>1279.2112548521116</v>
      </c>
      <c r="AC38" s="161">
        <v>334.96999366209133</v>
      </c>
      <c r="AD38" s="161">
        <v>1.4312397592827528</v>
      </c>
      <c r="AE38" s="161">
        <v>1615.6124882734857</v>
      </c>
      <c r="AF38" s="162">
        <v>21</v>
      </c>
      <c r="AG38" s="162">
        <v>21</v>
      </c>
      <c r="AH38" s="166" t="s">
        <v>544</v>
      </c>
      <c r="AI38" s="161">
        <v>961.53263828181935</v>
      </c>
      <c r="AJ38" s="161">
        <v>127.50398855536855</v>
      </c>
      <c r="AK38" s="161">
        <v>1089.0366268371879</v>
      </c>
      <c r="AL38" s="161">
        <v>250.40173788545093</v>
      </c>
      <c r="AM38" s="161">
        <v>2955.0508529961248</v>
      </c>
      <c r="AN38" s="161">
        <v>6852.4076075077737</v>
      </c>
      <c r="AO38" s="161">
        <v>0</v>
      </c>
      <c r="AP38" s="161">
        <v>0</v>
      </c>
      <c r="AQ38" s="161">
        <v>0</v>
      </c>
      <c r="AR38" s="161">
        <v>6852.4076075077737</v>
      </c>
      <c r="AS38" s="162">
        <v>21</v>
      </c>
    </row>
    <row r="39" spans="1:45" s="86" customFormat="1" ht="15" customHeight="1" x14ac:dyDescent="0.2">
      <c r="A39" s="116"/>
      <c r="B39" s="170"/>
      <c r="C39" s="116" t="s">
        <v>1726</v>
      </c>
      <c r="D39" s="167">
        <v>7374.6305496761797</v>
      </c>
      <c r="E39" s="167">
        <v>2320.6533196941305</v>
      </c>
      <c r="F39" s="167">
        <v>1481.9550007530613</v>
      </c>
      <c r="G39" s="167">
        <v>11177.23887012337</v>
      </c>
      <c r="H39" s="167">
        <v>0</v>
      </c>
      <c r="I39" s="167">
        <v>0</v>
      </c>
      <c r="J39" s="167">
        <v>10.000988317954512</v>
      </c>
      <c r="K39" s="167">
        <v>1680.1287174226347</v>
      </c>
      <c r="L39" s="167">
        <v>1690.1297057405893</v>
      </c>
      <c r="M39" s="167">
        <v>0</v>
      </c>
      <c r="N39" s="167">
        <v>11612.70057688397</v>
      </c>
      <c r="O39" s="167">
        <v>72564.882795462836</v>
      </c>
      <c r="P39" s="167">
        <v>84177.583372346809</v>
      </c>
      <c r="Q39" s="170"/>
      <c r="R39" s="170"/>
      <c r="S39" s="170" t="s">
        <v>1097</v>
      </c>
      <c r="T39" s="167">
        <v>60117.195839013482</v>
      </c>
      <c r="U39" s="167">
        <v>257959.65745430012</v>
      </c>
      <c r="V39" s="167">
        <v>90019.59446979106</v>
      </c>
      <c r="W39" s="167">
        <v>408096.44776310469</v>
      </c>
      <c r="X39" s="167">
        <v>505141.3997113154</v>
      </c>
      <c r="Y39" s="167">
        <v>81123.883125942331</v>
      </c>
      <c r="Z39" s="167">
        <v>377826.52447414031</v>
      </c>
      <c r="AA39" s="167">
        <v>964091.80731139798</v>
      </c>
      <c r="AB39" s="167">
        <v>64843.02523418604</v>
      </c>
      <c r="AC39" s="167">
        <v>124565.16191964368</v>
      </c>
      <c r="AD39" s="167">
        <v>11911.774056583419</v>
      </c>
      <c r="AE39" s="167">
        <v>201319.96121041314</v>
      </c>
      <c r="AF39" s="170"/>
      <c r="AG39" s="170"/>
      <c r="AH39" s="170" t="s">
        <v>1097</v>
      </c>
      <c r="AI39" s="167">
        <v>132283.88078144839</v>
      </c>
      <c r="AJ39" s="167">
        <v>5665.3103171632047</v>
      </c>
      <c r="AK39" s="167">
        <v>137949.1910986116</v>
      </c>
      <c r="AL39" s="167">
        <v>119619.0732615161</v>
      </c>
      <c r="AM39" s="167">
        <v>458888.22557054082</v>
      </c>
      <c r="AN39" s="167">
        <v>505203.58174085722</v>
      </c>
      <c r="AO39" s="167">
        <v>0</v>
      </c>
      <c r="AP39" s="167">
        <v>-884.32585126706863</v>
      </c>
      <c r="AQ39" s="167">
        <v>-884.32585126706863</v>
      </c>
      <c r="AR39" s="167">
        <v>504319.25588959013</v>
      </c>
      <c r="AS39" s="170"/>
    </row>
    <row r="40" spans="1:45" s="86" customFormat="1" ht="15" customHeight="1" x14ac:dyDescent="0.2">
      <c r="A40" s="188"/>
      <c r="B40" s="170"/>
      <c r="C40" s="117" t="s">
        <v>1727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70"/>
      <c r="R40" s="170"/>
      <c r="S40" s="234" t="s">
        <v>169</v>
      </c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70"/>
      <c r="AG40" s="170"/>
      <c r="AH40" s="234" t="s">
        <v>169</v>
      </c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70"/>
    </row>
    <row r="41" spans="1:45" s="86" customFormat="1" ht="15" customHeight="1" x14ac:dyDescent="0.2">
      <c r="A41" s="235" t="s">
        <v>1172</v>
      </c>
      <c r="B41" s="162">
        <v>22</v>
      </c>
      <c r="C41" s="163" t="s">
        <v>1435</v>
      </c>
      <c r="D41" s="161">
        <v>11.762998021605751</v>
      </c>
      <c r="E41" s="161">
        <v>3.1926994630264969</v>
      </c>
      <c r="F41" s="161">
        <v>96.686123738561321</v>
      </c>
      <c r="G41" s="161">
        <v>111.64182122319357</v>
      </c>
      <c r="H41" s="161">
        <v>0</v>
      </c>
      <c r="I41" s="161">
        <v>116.18598045892084</v>
      </c>
      <c r="J41" s="161">
        <v>52.014991251706469</v>
      </c>
      <c r="K41" s="161">
        <v>207.08181517133886</v>
      </c>
      <c r="L41" s="161">
        <v>375.28278688196616</v>
      </c>
      <c r="M41" s="161">
        <v>12.002837981267566</v>
      </c>
      <c r="N41" s="161">
        <v>276.09817356362066</v>
      </c>
      <c r="O41" s="161">
        <v>4028.9365523815154</v>
      </c>
      <c r="P41" s="161">
        <v>4317.0375639264039</v>
      </c>
      <c r="Q41" s="162">
        <v>22</v>
      </c>
      <c r="R41" s="162">
        <v>22</v>
      </c>
      <c r="S41" s="163" t="s">
        <v>1435</v>
      </c>
      <c r="T41" s="161">
        <v>1792.6567784967733</v>
      </c>
      <c r="U41" s="161">
        <v>4429.8517149524259</v>
      </c>
      <c r="V41" s="161">
        <v>600.74714896158252</v>
      </c>
      <c r="W41" s="161">
        <v>6823.2556424107815</v>
      </c>
      <c r="X41" s="161">
        <v>11627.217814442345</v>
      </c>
      <c r="Y41" s="161">
        <v>1882.237853430318</v>
      </c>
      <c r="Z41" s="161">
        <v>8489.9850820870106</v>
      </c>
      <c r="AA41" s="161">
        <v>21999.440749959671</v>
      </c>
      <c r="AB41" s="161">
        <v>3934.2407783082003</v>
      </c>
      <c r="AC41" s="161">
        <v>1223.5297542170679</v>
      </c>
      <c r="AD41" s="161">
        <v>214.96363384571211</v>
      </c>
      <c r="AE41" s="161">
        <v>5372.7341663709803</v>
      </c>
      <c r="AF41" s="162">
        <v>22</v>
      </c>
      <c r="AG41" s="162">
        <v>22</v>
      </c>
      <c r="AH41" s="163" t="s">
        <v>1435</v>
      </c>
      <c r="AI41" s="161">
        <v>979.89244519392162</v>
      </c>
      <c r="AJ41" s="161">
        <v>252.05497760739593</v>
      </c>
      <c r="AK41" s="161">
        <v>1231.9474228013175</v>
      </c>
      <c r="AL41" s="161">
        <v>691.02543377786526</v>
      </c>
      <c r="AM41" s="161">
        <v>7295.7070229501633</v>
      </c>
      <c r="AN41" s="161">
        <v>14703.733727009509</v>
      </c>
      <c r="AO41" s="161">
        <v>560.67147570182703</v>
      </c>
      <c r="AP41" s="161">
        <v>1.0407598249567631</v>
      </c>
      <c r="AQ41" s="161">
        <v>561.71223552678384</v>
      </c>
      <c r="AR41" s="161">
        <v>15265.445962536292</v>
      </c>
      <c r="AS41" s="162">
        <v>22</v>
      </c>
    </row>
    <row r="42" spans="1:45" s="86" customFormat="1" ht="15" customHeight="1" x14ac:dyDescent="0.2">
      <c r="A42" s="188"/>
      <c r="B42" s="163"/>
      <c r="C42" s="163" t="s">
        <v>170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2"/>
      <c r="R42" s="114"/>
      <c r="S42" s="163" t="s">
        <v>170</v>
      </c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2"/>
      <c r="AG42" s="114"/>
      <c r="AH42" s="163" t="s">
        <v>170</v>
      </c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/>
    </row>
    <row r="43" spans="1:45" s="86" customFormat="1" ht="15" customHeight="1" x14ac:dyDescent="0.2">
      <c r="A43" s="231"/>
      <c r="B43" s="163"/>
      <c r="C43" s="236" t="s">
        <v>171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3"/>
      <c r="R43" s="114"/>
      <c r="S43" s="236" t="s">
        <v>171</v>
      </c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3"/>
      <c r="AG43" s="114"/>
      <c r="AH43" s="236" t="s">
        <v>171</v>
      </c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3"/>
    </row>
    <row r="44" spans="1:45" s="86" customFormat="1" ht="15" customHeight="1" x14ac:dyDescent="0.2">
      <c r="A44" s="231"/>
      <c r="B44" s="170"/>
      <c r="C44" s="116" t="s">
        <v>1726</v>
      </c>
      <c r="D44" s="167">
        <v>7386.3935476977858</v>
      </c>
      <c r="E44" s="167">
        <v>2323.8460191571571</v>
      </c>
      <c r="F44" s="167">
        <v>1578.6411244916226</v>
      </c>
      <c r="G44" s="167">
        <v>11288.880691346563</v>
      </c>
      <c r="H44" s="167">
        <v>0</v>
      </c>
      <c r="I44" s="167">
        <v>116.18598045892084</v>
      </c>
      <c r="J44" s="167">
        <v>62.015979569660985</v>
      </c>
      <c r="K44" s="167">
        <v>1887.2105325939735</v>
      </c>
      <c r="L44" s="167">
        <v>2065.4124926225554</v>
      </c>
      <c r="M44" s="167">
        <v>12.002837981267566</v>
      </c>
      <c r="N44" s="167">
        <v>11888.798750447591</v>
      </c>
      <c r="O44" s="167">
        <v>76593.819347844357</v>
      </c>
      <c r="P44" s="167">
        <v>88494.620936273219</v>
      </c>
      <c r="Q44" s="170"/>
      <c r="R44" s="116"/>
      <c r="S44" s="170" t="s">
        <v>1097</v>
      </c>
      <c r="T44" s="167">
        <v>61909.852617510252</v>
      </c>
      <c r="U44" s="167">
        <v>262389.50916925253</v>
      </c>
      <c r="V44" s="167">
        <v>90620.341618752645</v>
      </c>
      <c r="W44" s="167">
        <v>414919.70340551547</v>
      </c>
      <c r="X44" s="167">
        <v>516768.61752575776</v>
      </c>
      <c r="Y44" s="167">
        <v>83006.120979372645</v>
      </c>
      <c r="Z44" s="167">
        <v>386316.50955622731</v>
      </c>
      <c r="AA44" s="167">
        <v>986091.24806135765</v>
      </c>
      <c r="AB44" s="167">
        <v>68777.266012494234</v>
      </c>
      <c r="AC44" s="167">
        <v>125788.69167386075</v>
      </c>
      <c r="AD44" s="167">
        <v>12126.73769042913</v>
      </c>
      <c r="AE44" s="167">
        <v>206692.6953767841</v>
      </c>
      <c r="AF44" s="170"/>
      <c r="AG44" s="116"/>
      <c r="AH44" s="170" t="s">
        <v>1097</v>
      </c>
      <c r="AI44" s="167">
        <v>133263.77322664231</v>
      </c>
      <c r="AJ44" s="167">
        <v>5917.3652947706005</v>
      </c>
      <c r="AK44" s="167">
        <v>139181.13852141291</v>
      </c>
      <c r="AL44" s="167">
        <v>120310.09869529396</v>
      </c>
      <c r="AM44" s="167">
        <v>466183.93259349099</v>
      </c>
      <c r="AN44" s="167">
        <v>519907.31546786672</v>
      </c>
      <c r="AO44" s="167">
        <v>560.67147570182703</v>
      </c>
      <c r="AP44" s="167">
        <v>-883.28509144211182</v>
      </c>
      <c r="AQ44" s="167">
        <v>-322.61361574028479</v>
      </c>
      <c r="AR44" s="167">
        <v>519584.7018521264</v>
      </c>
      <c r="AS44" s="170"/>
    </row>
    <row r="45" spans="1:45" s="86" customFormat="1" ht="15" customHeight="1" x14ac:dyDescent="0.2">
      <c r="A45" s="188"/>
      <c r="B45" s="163"/>
      <c r="C45" s="117" t="s">
        <v>1727</v>
      </c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70"/>
      <c r="R45" s="116"/>
      <c r="S45" s="237" t="s">
        <v>169</v>
      </c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70"/>
      <c r="AG45" s="116"/>
      <c r="AH45" s="237" t="s">
        <v>169</v>
      </c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70"/>
    </row>
  </sheetData>
  <phoneticPr fontId="0" type="noConversion"/>
  <pageMargins left="0.59055118110236227" right="0.15748031496062992" top="0.78740157480314965" bottom="0.39370078740157483" header="0.51181102362204722" footer="0.51181102362204722"/>
  <pageSetup paperSize="9" scale="95" firstPageNumber="36" orientation="portrait" useFirstPageNumber="1" r:id="rId1"/>
  <headerFooter alignWithMargins="0">
    <oddHeader>&amp;C– &amp;P –&amp;RFinland 2010</oddHeader>
  </headerFooter>
  <colBreaks count="2" manualBreakCount="2">
    <brk id="17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Q44"/>
  <sheetViews>
    <sheetView zoomScale="90" zoomScaleNormal="90" zoomScaleSheetLayoutView="75" workbookViewId="0">
      <pane xSplit="3" ySplit="16" topLeftCell="D17" activePane="bottomRight" state="frozen"/>
      <selection activeCell="C10" sqref="C10"/>
      <selection pane="topRight" activeCell="C10" sqref="C10"/>
      <selection pane="bottomLeft" activeCell="C10" sqref="C10"/>
      <selection pane="bottomRight" activeCell="H34" sqref="H34"/>
    </sheetView>
  </sheetViews>
  <sheetFormatPr defaultRowHeight="12.75" x14ac:dyDescent="0.2"/>
  <cols>
    <col min="1" max="1" width="6.28515625" hidden="1" customWidth="1"/>
    <col min="2" max="2" width="3.7109375" customWidth="1"/>
    <col min="3" max="3" width="17.7109375" customWidth="1"/>
    <col min="4" max="4" width="12.7109375" customWidth="1"/>
    <col min="5" max="5" width="15.28515625" customWidth="1"/>
    <col min="6" max="6" width="16.28515625" customWidth="1"/>
    <col min="7" max="7" width="12.7109375" customWidth="1"/>
    <col min="8" max="8" width="14.140625" customWidth="1"/>
    <col min="9" max="9" width="11.85546875" customWidth="1"/>
    <col min="10" max="10" width="10.42578125" customWidth="1"/>
    <col min="11" max="11" width="13.28515625" customWidth="1"/>
    <col min="12" max="12" width="14.140625" customWidth="1"/>
    <col min="13" max="13" width="11.7109375" customWidth="1"/>
    <col min="14" max="14" width="11.5703125" customWidth="1"/>
    <col min="15" max="15" width="10.28515625" customWidth="1"/>
    <col min="16" max="16" width="11.42578125" customWidth="1"/>
    <col min="17" max="17" width="3.7109375" customWidth="1"/>
  </cols>
  <sheetData>
    <row r="1" spans="1:17" x14ac:dyDescent="0.2">
      <c r="A1" s="31"/>
      <c r="B1" s="18"/>
      <c r="C1" s="220" t="s">
        <v>656</v>
      </c>
      <c r="D1" s="18"/>
      <c r="E1" s="17"/>
      <c r="F1" s="18"/>
      <c r="G1" s="18"/>
      <c r="H1" s="18"/>
      <c r="I1" s="238" t="s">
        <v>657</v>
      </c>
      <c r="J1" s="18"/>
      <c r="K1" s="18"/>
      <c r="L1" s="18"/>
      <c r="M1" s="18"/>
      <c r="N1" s="18"/>
      <c r="O1" s="18"/>
      <c r="P1" s="18"/>
      <c r="Q1" s="18"/>
    </row>
    <row r="2" spans="1:17" x14ac:dyDescent="0.2">
      <c r="B2" s="18"/>
      <c r="C2" s="27"/>
      <c r="D2" s="192" t="s">
        <v>682</v>
      </c>
      <c r="E2" s="173"/>
      <c r="F2" s="173"/>
      <c r="G2" s="173"/>
      <c r="H2" s="173"/>
      <c r="I2" s="239" t="s">
        <v>683</v>
      </c>
      <c r="J2" s="173"/>
      <c r="K2" s="199"/>
      <c r="L2" s="199"/>
      <c r="M2" s="199" t="s">
        <v>684</v>
      </c>
      <c r="N2" s="199" t="s">
        <v>444</v>
      </c>
      <c r="O2" s="199" t="s">
        <v>1758</v>
      </c>
      <c r="P2" s="199" t="s">
        <v>32</v>
      </c>
      <c r="Q2" s="18"/>
    </row>
    <row r="3" spans="1:17" x14ac:dyDescent="0.2">
      <c r="B3" s="18"/>
      <c r="C3" s="122" t="s">
        <v>37</v>
      </c>
      <c r="D3" s="199" t="s">
        <v>685</v>
      </c>
      <c r="E3" s="194"/>
      <c r="F3" s="195"/>
      <c r="G3" s="200"/>
      <c r="H3" s="199" t="s">
        <v>210</v>
      </c>
      <c r="I3" s="199" t="s">
        <v>210</v>
      </c>
      <c r="J3" s="199" t="s">
        <v>686</v>
      </c>
      <c r="K3" s="199" t="s">
        <v>687</v>
      </c>
      <c r="L3" s="199" t="s">
        <v>32</v>
      </c>
      <c r="M3" s="176" t="s">
        <v>688</v>
      </c>
      <c r="N3" s="176" t="s">
        <v>445</v>
      </c>
      <c r="O3" s="176" t="s">
        <v>700</v>
      </c>
      <c r="P3" s="176" t="s">
        <v>1769</v>
      </c>
      <c r="Q3" s="18"/>
    </row>
    <row r="4" spans="1:17" x14ac:dyDescent="0.2">
      <c r="B4" s="18"/>
      <c r="C4" s="149" t="s">
        <v>40</v>
      </c>
      <c r="D4" s="176" t="s">
        <v>689</v>
      </c>
      <c r="E4" s="174"/>
      <c r="F4" s="197"/>
      <c r="G4" s="175"/>
      <c r="H4" s="176" t="s">
        <v>690</v>
      </c>
      <c r="I4" s="176" t="s">
        <v>688</v>
      </c>
      <c r="J4" s="176"/>
      <c r="K4" s="176" t="s">
        <v>691</v>
      </c>
      <c r="L4" s="176" t="s">
        <v>692</v>
      </c>
      <c r="M4" s="176"/>
      <c r="N4" s="176" t="s">
        <v>688</v>
      </c>
      <c r="O4" s="176"/>
      <c r="P4" s="176" t="s">
        <v>700</v>
      </c>
      <c r="Q4" s="18"/>
    </row>
    <row r="5" spans="1:17" x14ac:dyDescent="0.2">
      <c r="B5" s="18"/>
      <c r="C5" s="144" t="s">
        <v>42</v>
      </c>
      <c r="D5" s="240" t="s">
        <v>698</v>
      </c>
      <c r="E5" s="177"/>
      <c r="F5" s="178"/>
      <c r="G5" s="180"/>
      <c r="H5" s="176" t="s">
        <v>699</v>
      </c>
      <c r="I5" s="176"/>
      <c r="J5" s="176"/>
      <c r="K5" s="176" t="s">
        <v>1004</v>
      </c>
      <c r="L5" s="176" t="s">
        <v>700</v>
      </c>
      <c r="M5" s="176"/>
      <c r="N5" s="176"/>
      <c r="O5" s="176"/>
      <c r="P5" s="176"/>
      <c r="Q5" s="18"/>
    </row>
    <row r="6" spans="1:17" x14ac:dyDescent="0.2">
      <c r="B6" s="18"/>
      <c r="C6" s="122"/>
      <c r="D6" s="176" t="s">
        <v>701</v>
      </c>
      <c r="E6" s="176" t="s">
        <v>702</v>
      </c>
      <c r="F6" s="176" t="s">
        <v>703</v>
      </c>
      <c r="G6" s="176" t="s">
        <v>32</v>
      </c>
      <c r="H6" s="176" t="s">
        <v>36</v>
      </c>
      <c r="I6" s="176"/>
      <c r="J6" s="176"/>
      <c r="K6" s="130"/>
      <c r="L6" s="176"/>
      <c r="M6" s="176"/>
      <c r="N6" s="176"/>
      <c r="O6" s="176"/>
      <c r="P6" s="176"/>
      <c r="Q6" s="18"/>
    </row>
    <row r="7" spans="1:17" x14ac:dyDescent="0.2">
      <c r="B7" s="18"/>
      <c r="C7" s="179"/>
      <c r="D7" s="176" t="s">
        <v>704</v>
      </c>
      <c r="E7" s="176" t="s">
        <v>1003</v>
      </c>
      <c r="F7" s="176" t="s">
        <v>219</v>
      </c>
      <c r="G7" s="176"/>
      <c r="H7" s="176" t="s">
        <v>705</v>
      </c>
      <c r="I7" s="176" t="s">
        <v>561</v>
      </c>
      <c r="J7" s="176" t="s">
        <v>706</v>
      </c>
      <c r="K7" s="176" t="s">
        <v>707</v>
      </c>
      <c r="L7" s="176" t="s">
        <v>43</v>
      </c>
      <c r="M7" s="176" t="s">
        <v>561</v>
      </c>
      <c r="N7" s="176" t="s">
        <v>708</v>
      </c>
      <c r="O7" s="176" t="s">
        <v>235</v>
      </c>
      <c r="P7" s="176" t="s">
        <v>711</v>
      </c>
      <c r="Q7" s="18"/>
    </row>
    <row r="8" spans="1:17" x14ac:dyDescent="0.2">
      <c r="B8" s="18"/>
      <c r="C8" s="179"/>
      <c r="D8" s="176"/>
      <c r="E8" s="176" t="s">
        <v>1004</v>
      </c>
      <c r="F8" s="176"/>
      <c r="G8" s="176"/>
      <c r="H8" s="176" t="s">
        <v>712</v>
      </c>
      <c r="I8" s="176" t="s">
        <v>713</v>
      </c>
      <c r="J8" s="176" t="s">
        <v>714</v>
      </c>
      <c r="K8" s="176" t="s">
        <v>715</v>
      </c>
      <c r="L8" s="176" t="s">
        <v>725</v>
      </c>
      <c r="M8" s="176" t="s">
        <v>726</v>
      </c>
      <c r="N8" s="176" t="s">
        <v>446</v>
      </c>
      <c r="O8" s="176" t="s">
        <v>727</v>
      </c>
      <c r="P8" s="176" t="s">
        <v>727</v>
      </c>
      <c r="Q8" s="18"/>
    </row>
    <row r="9" spans="1:17" x14ac:dyDescent="0.2">
      <c r="B9" s="18"/>
      <c r="C9" s="179"/>
      <c r="D9" s="176" t="s">
        <v>728</v>
      </c>
      <c r="E9" s="176" t="s">
        <v>729</v>
      </c>
      <c r="F9" s="176" t="s">
        <v>730</v>
      </c>
      <c r="G9" s="176" t="s">
        <v>105</v>
      </c>
      <c r="H9" s="176" t="s">
        <v>731</v>
      </c>
      <c r="I9" s="176" t="s">
        <v>244</v>
      </c>
      <c r="J9" s="176"/>
      <c r="K9" s="176" t="s">
        <v>241</v>
      </c>
      <c r="L9" s="176" t="s">
        <v>732</v>
      </c>
      <c r="M9" s="176" t="s">
        <v>47</v>
      </c>
      <c r="N9" s="176" t="s">
        <v>727</v>
      </c>
      <c r="O9" s="152"/>
      <c r="P9" s="176"/>
      <c r="Q9" s="18"/>
    </row>
    <row r="10" spans="1:17" x14ac:dyDescent="0.2">
      <c r="B10" s="18"/>
      <c r="C10" s="179"/>
      <c r="D10" s="176" t="s">
        <v>733</v>
      </c>
      <c r="E10" s="176" t="s">
        <v>734</v>
      </c>
      <c r="F10" s="176" t="s">
        <v>735</v>
      </c>
      <c r="G10" s="176"/>
      <c r="H10" s="176"/>
      <c r="I10" s="176"/>
      <c r="J10" s="176"/>
      <c r="K10" s="176" t="s">
        <v>1005</v>
      </c>
      <c r="L10" s="206" t="s">
        <v>763</v>
      </c>
      <c r="M10" s="176"/>
      <c r="N10" s="176"/>
      <c r="O10" s="176"/>
      <c r="P10" s="176"/>
      <c r="Q10" s="18"/>
    </row>
    <row r="11" spans="1:17" x14ac:dyDescent="0.2">
      <c r="B11" s="18"/>
      <c r="C11" s="179"/>
      <c r="D11" s="206"/>
      <c r="E11" s="206" t="s">
        <v>1005</v>
      </c>
      <c r="F11" s="176" t="s">
        <v>244</v>
      </c>
      <c r="G11" s="206"/>
      <c r="H11" s="206" t="s">
        <v>764</v>
      </c>
      <c r="I11" s="206" t="s">
        <v>765</v>
      </c>
      <c r="J11" s="206" t="s">
        <v>766</v>
      </c>
      <c r="K11" s="206" t="s">
        <v>767</v>
      </c>
      <c r="L11" s="206" t="s">
        <v>768</v>
      </c>
      <c r="M11" s="206" t="s">
        <v>808</v>
      </c>
      <c r="N11" s="206" t="s">
        <v>770</v>
      </c>
      <c r="O11" s="206" t="s">
        <v>1756</v>
      </c>
      <c r="P11" s="206" t="s">
        <v>771</v>
      </c>
      <c r="Q11" s="18"/>
    </row>
    <row r="12" spans="1:17" x14ac:dyDescent="0.2">
      <c r="B12" s="18"/>
      <c r="C12" s="179"/>
      <c r="D12" s="146" t="s">
        <v>767</v>
      </c>
      <c r="E12" s="146" t="s">
        <v>767</v>
      </c>
      <c r="F12" s="206" t="s">
        <v>772</v>
      </c>
      <c r="G12" s="206" t="s">
        <v>141</v>
      </c>
      <c r="H12" s="206" t="s">
        <v>773</v>
      </c>
      <c r="I12" s="206" t="s">
        <v>774</v>
      </c>
      <c r="J12" s="206" t="s">
        <v>54</v>
      </c>
      <c r="K12" s="206" t="s">
        <v>775</v>
      </c>
      <c r="L12" s="206" t="s">
        <v>776</v>
      </c>
      <c r="M12" s="206" t="s">
        <v>774</v>
      </c>
      <c r="N12" s="206" t="s">
        <v>777</v>
      </c>
      <c r="O12" s="206" t="s">
        <v>1768</v>
      </c>
      <c r="P12" s="206" t="s">
        <v>54</v>
      </c>
      <c r="Q12" s="18"/>
    </row>
    <row r="13" spans="1:17" x14ac:dyDescent="0.2">
      <c r="B13" s="24"/>
      <c r="C13" s="160"/>
      <c r="D13" s="146" t="s">
        <v>382</v>
      </c>
      <c r="E13" s="146" t="s">
        <v>778</v>
      </c>
      <c r="F13" s="146" t="s">
        <v>773</v>
      </c>
      <c r="G13" s="153"/>
      <c r="H13" s="152"/>
      <c r="I13" s="146" t="s">
        <v>54</v>
      </c>
      <c r="J13" s="152"/>
      <c r="K13" s="205" t="s">
        <v>1006</v>
      </c>
      <c r="L13" s="153"/>
      <c r="M13" s="206" t="s">
        <v>54</v>
      </c>
      <c r="N13" s="206"/>
      <c r="O13" s="206" t="s">
        <v>54</v>
      </c>
      <c r="P13" s="224"/>
      <c r="Q13" s="24"/>
    </row>
    <row r="14" spans="1:17" x14ac:dyDescent="0.2">
      <c r="B14" s="24"/>
      <c r="C14" s="160"/>
      <c r="D14" s="146"/>
      <c r="E14" s="146" t="s">
        <v>1006</v>
      </c>
      <c r="F14" s="146"/>
      <c r="G14" s="153" t="s">
        <v>620</v>
      </c>
      <c r="H14" s="152"/>
      <c r="I14" s="146"/>
      <c r="J14" s="152"/>
      <c r="K14" s="152"/>
      <c r="L14" s="153" t="s">
        <v>779</v>
      </c>
      <c r="M14" s="206"/>
      <c r="N14" s="206"/>
      <c r="O14" s="206"/>
      <c r="P14" s="224" t="s">
        <v>780</v>
      </c>
      <c r="Q14" s="24"/>
    </row>
    <row r="15" spans="1:17" x14ac:dyDescent="0.2">
      <c r="B15" s="3"/>
      <c r="C15" s="133" t="s">
        <v>1434</v>
      </c>
      <c r="D15" s="156">
        <v>2</v>
      </c>
      <c r="E15" s="156">
        <v>3</v>
      </c>
      <c r="F15" s="156">
        <v>4</v>
      </c>
      <c r="G15" s="156">
        <v>5</v>
      </c>
      <c r="H15" s="156">
        <v>6</v>
      </c>
      <c r="I15" s="156">
        <v>7</v>
      </c>
      <c r="J15" s="156">
        <v>8</v>
      </c>
      <c r="K15" s="156">
        <v>9</v>
      </c>
      <c r="L15" s="156">
        <v>10</v>
      </c>
      <c r="M15" s="156">
        <v>11</v>
      </c>
      <c r="N15" s="156">
        <v>12</v>
      </c>
      <c r="O15" s="156">
        <v>13</v>
      </c>
      <c r="P15" s="156">
        <v>14</v>
      </c>
      <c r="Q15" s="24"/>
    </row>
    <row r="16" spans="1:17" hidden="1" x14ac:dyDescent="0.2">
      <c r="B16" s="3"/>
      <c r="C16" s="122"/>
      <c r="D16" s="179" t="s">
        <v>781</v>
      </c>
      <c r="E16" s="179" t="s">
        <v>782</v>
      </c>
      <c r="F16" s="179" t="s">
        <v>784</v>
      </c>
      <c r="G16" s="179" t="s">
        <v>783</v>
      </c>
      <c r="H16" s="179" t="s">
        <v>785</v>
      </c>
      <c r="I16" s="179" t="s">
        <v>790</v>
      </c>
      <c r="J16" s="179" t="s">
        <v>786</v>
      </c>
      <c r="K16" s="179" t="s">
        <v>787</v>
      </c>
      <c r="L16" s="179" t="s">
        <v>788</v>
      </c>
      <c r="M16" s="179" t="s">
        <v>789</v>
      </c>
      <c r="N16" s="179" t="s">
        <v>791</v>
      </c>
      <c r="O16" s="179" t="s">
        <v>792</v>
      </c>
      <c r="P16" s="179" t="s">
        <v>546</v>
      </c>
      <c r="Q16" s="18"/>
    </row>
    <row r="17" spans="1:17" s="86" customFormat="1" ht="25.5" customHeight="1" x14ac:dyDescent="0.2">
      <c r="A17" s="112" t="str">
        <f>'1. Tuloslaskelma'!A15</f>
        <v>0205048-2</v>
      </c>
      <c r="B17" s="162">
        <v>1</v>
      </c>
      <c r="C17" s="163" t="s">
        <v>530</v>
      </c>
      <c r="D17" s="161">
        <v>1303.1677808229133</v>
      </c>
      <c r="E17" s="161">
        <v>2.5089995780165633</v>
      </c>
      <c r="F17" s="161">
        <v>1424.8757603531003</v>
      </c>
      <c r="G17" s="161">
        <v>2730.5525407540299</v>
      </c>
      <c r="H17" s="161">
        <v>0</v>
      </c>
      <c r="I17" s="161">
        <v>878.62385222607622</v>
      </c>
      <c r="J17" s="161">
        <v>1513.6607454205378</v>
      </c>
      <c r="K17" s="161">
        <v>-1650.2177224533032</v>
      </c>
      <c r="L17" s="161">
        <v>3472.6194159473407</v>
      </c>
      <c r="M17" s="161">
        <v>934.14284288845226</v>
      </c>
      <c r="N17" s="161">
        <v>155.34497387285097</v>
      </c>
      <c r="O17" s="161">
        <v>0</v>
      </c>
      <c r="P17" s="161">
        <v>4562.107232708644</v>
      </c>
      <c r="Q17" s="162">
        <v>1</v>
      </c>
    </row>
    <row r="18" spans="1:17" s="86" customFormat="1" ht="15" customHeight="1" x14ac:dyDescent="0.2">
      <c r="A18" s="112" t="str">
        <f>'1. Tuloslaskelma'!A16</f>
        <v>0719290-6</v>
      </c>
      <c r="B18" s="162">
        <v>2</v>
      </c>
      <c r="C18" s="163" t="s">
        <v>1369</v>
      </c>
      <c r="D18" s="161">
        <v>0</v>
      </c>
      <c r="E18" s="161">
        <v>7.3648387613230399</v>
      </c>
      <c r="F18" s="161">
        <v>-3.9999993272484073E-4</v>
      </c>
      <c r="G18" s="161">
        <v>7.3644387613903151</v>
      </c>
      <c r="H18" s="161">
        <v>0</v>
      </c>
      <c r="I18" s="161">
        <v>31.835544645645761</v>
      </c>
      <c r="J18" s="161">
        <v>55.39557068313384</v>
      </c>
      <c r="K18" s="161">
        <v>0</v>
      </c>
      <c r="L18" s="161">
        <v>94.595554090169912</v>
      </c>
      <c r="M18" s="161">
        <v>35.066684102207113</v>
      </c>
      <c r="N18" s="161">
        <v>-3.4999994113423563E-4</v>
      </c>
      <c r="O18" s="161">
        <v>18.819086834856805</v>
      </c>
      <c r="P18" s="161">
        <v>148.48097502729269</v>
      </c>
      <c r="Q18" s="162">
        <v>2</v>
      </c>
    </row>
    <row r="19" spans="1:17" s="86" customFormat="1" ht="15" customHeight="1" x14ac:dyDescent="0.2">
      <c r="A19" s="112" t="str">
        <f>'1. Tuloslaskelma'!A17</f>
        <v>1715947-2</v>
      </c>
      <c r="B19" s="162">
        <v>3</v>
      </c>
      <c r="C19" s="163" t="s">
        <v>395</v>
      </c>
      <c r="D19" s="161">
        <v>613.7338967773685</v>
      </c>
      <c r="E19" s="161">
        <v>-9.749998360167992E-3</v>
      </c>
      <c r="F19" s="161">
        <v>7079.5483093054499</v>
      </c>
      <c r="G19" s="161">
        <v>7693.2724560844581</v>
      </c>
      <c r="H19" s="161">
        <v>0</v>
      </c>
      <c r="I19" s="161">
        <v>5068.1961075906065</v>
      </c>
      <c r="J19" s="161">
        <v>1174.9154923933995</v>
      </c>
      <c r="K19" s="161">
        <v>-2.7279895411850954</v>
      </c>
      <c r="L19" s="161">
        <v>13933.656066527281</v>
      </c>
      <c r="M19" s="161">
        <v>6236.1026111628335</v>
      </c>
      <c r="N19" s="161">
        <v>747.09717434727543</v>
      </c>
      <c r="O19" s="161">
        <v>1516.8198948892068</v>
      </c>
      <c r="P19" s="161">
        <v>22433.675746926598</v>
      </c>
      <c r="Q19" s="162">
        <v>3</v>
      </c>
    </row>
    <row r="20" spans="1:17" s="86" customFormat="1" ht="15" customHeight="1" x14ac:dyDescent="0.2">
      <c r="A20" s="112" t="str">
        <f>'1. Tuloslaskelma'!A18</f>
        <v>0947118-3</v>
      </c>
      <c r="B20" s="162">
        <v>4</v>
      </c>
      <c r="C20" s="163" t="s">
        <v>531</v>
      </c>
      <c r="D20" s="161">
        <v>0</v>
      </c>
      <c r="E20" s="161">
        <v>-0.96842983712179376</v>
      </c>
      <c r="F20" s="161">
        <v>0</v>
      </c>
      <c r="G20" s="161">
        <v>-0.96842983712179376</v>
      </c>
      <c r="H20" s="161">
        <v>0</v>
      </c>
      <c r="I20" s="161">
        <v>0</v>
      </c>
      <c r="J20" s="161">
        <v>265.07351541783504</v>
      </c>
      <c r="K20" s="161">
        <v>0</v>
      </c>
      <c r="L20" s="161">
        <v>264.10508558071325</v>
      </c>
      <c r="M20" s="161">
        <v>0</v>
      </c>
      <c r="N20" s="161">
        <v>33.776704319166136</v>
      </c>
      <c r="O20" s="161">
        <v>0</v>
      </c>
      <c r="P20" s="165">
        <v>297.88178989987938</v>
      </c>
      <c r="Q20" s="162">
        <v>4</v>
      </c>
    </row>
    <row r="21" spans="1:17" s="88" customFormat="1" ht="15" customHeight="1" x14ac:dyDescent="0.2">
      <c r="A21" s="112" t="str">
        <f>'1. Tuloslaskelma'!A19</f>
        <v>0196741-6</v>
      </c>
      <c r="B21" s="162">
        <v>5</v>
      </c>
      <c r="C21" s="163" t="s">
        <v>532</v>
      </c>
      <c r="D21" s="161">
        <v>2791.5935304876725</v>
      </c>
      <c r="E21" s="161">
        <v>0</v>
      </c>
      <c r="F21" s="161">
        <v>2634.7230668713901</v>
      </c>
      <c r="G21" s="161">
        <v>5426.3165973590621</v>
      </c>
      <c r="H21" s="161">
        <v>0</v>
      </c>
      <c r="I21" s="161">
        <v>2422.1067426308891</v>
      </c>
      <c r="J21" s="161">
        <v>212.85232420080894</v>
      </c>
      <c r="K21" s="161">
        <v>-2.292659614402333</v>
      </c>
      <c r="L21" s="161">
        <v>8058.9830045763574</v>
      </c>
      <c r="M21" s="161">
        <v>4196.3877342182495</v>
      </c>
      <c r="N21" s="161">
        <v>205.16438549382744</v>
      </c>
      <c r="O21" s="161">
        <v>0</v>
      </c>
      <c r="P21" s="161">
        <v>12460.535124288434</v>
      </c>
      <c r="Q21" s="162">
        <v>5</v>
      </c>
    </row>
    <row r="22" spans="1:17" s="86" customFormat="1" ht="15" customHeight="1" x14ac:dyDescent="0.2">
      <c r="A22" s="112" t="str">
        <f>'1. Tuloslaskelma'!A20</f>
        <v>0196826-7</v>
      </c>
      <c r="B22" s="162">
        <v>6</v>
      </c>
      <c r="C22" s="163" t="s">
        <v>533</v>
      </c>
      <c r="D22" s="161">
        <v>4236.1925975235508</v>
      </c>
      <c r="E22" s="161">
        <v>57.558720319318176</v>
      </c>
      <c r="F22" s="161">
        <v>30978.665829762431</v>
      </c>
      <c r="G22" s="161">
        <v>35272.417147605302</v>
      </c>
      <c r="H22" s="161">
        <v>0</v>
      </c>
      <c r="I22" s="161">
        <v>24728.710590929441</v>
      </c>
      <c r="J22" s="161">
        <v>15280.425840016862</v>
      </c>
      <c r="K22" s="161">
        <v>-132.80126766443018</v>
      </c>
      <c r="L22" s="161">
        <v>75148.752310887168</v>
      </c>
      <c r="M22" s="161">
        <v>26836.695976391748</v>
      </c>
      <c r="N22" s="161">
        <v>2295.9308238521558</v>
      </c>
      <c r="O22" s="161">
        <v>246.12320860504789</v>
      </c>
      <c r="P22" s="161">
        <v>104527.50231973612</v>
      </c>
      <c r="Q22" s="162">
        <v>6</v>
      </c>
    </row>
    <row r="23" spans="1:17" s="86" customFormat="1" ht="15" customHeight="1" x14ac:dyDescent="0.2">
      <c r="A23" s="112" t="str">
        <f>'1. Tuloslaskelma'!A21</f>
        <v>0944524-1</v>
      </c>
      <c r="B23" s="162">
        <v>7</v>
      </c>
      <c r="C23" s="163" t="s">
        <v>534</v>
      </c>
      <c r="D23" s="161">
        <v>0</v>
      </c>
      <c r="E23" s="161">
        <v>0</v>
      </c>
      <c r="F23" s="161">
        <v>1304.1575106564524</v>
      </c>
      <c r="G23" s="161">
        <v>1304.1575106564524</v>
      </c>
      <c r="H23" s="161">
        <v>0</v>
      </c>
      <c r="I23" s="161">
        <v>567.8839544887752</v>
      </c>
      <c r="J23" s="161">
        <v>1205.7905472005882</v>
      </c>
      <c r="K23" s="161">
        <v>0</v>
      </c>
      <c r="L23" s="161">
        <v>3077.8320123458157</v>
      </c>
      <c r="M23" s="161">
        <v>158.54617333444787</v>
      </c>
      <c r="N23" s="161">
        <v>148.99198494134703</v>
      </c>
      <c r="O23" s="161">
        <v>0</v>
      </c>
      <c r="P23" s="161">
        <v>3385.3701706216107</v>
      </c>
      <c r="Q23" s="162">
        <v>7</v>
      </c>
    </row>
    <row r="24" spans="1:17" s="86" customFormat="1" ht="15" customHeight="1" x14ac:dyDescent="0.2">
      <c r="A24" s="112" t="str">
        <f>'1. Tuloslaskelma'!A22</f>
        <v>1614120-3</v>
      </c>
      <c r="B24" s="162">
        <v>8</v>
      </c>
      <c r="C24" s="163" t="s">
        <v>396</v>
      </c>
      <c r="D24" s="161">
        <v>11793.621746455214</v>
      </c>
      <c r="E24" s="161">
        <v>934.40438284446441</v>
      </c>
      <c r="F24" s="161">
        <v>67430.954378927607</v>
      </c>
      <c r="G24" s="161">
        <v>80158.98050822728</v>
      </c>
      <c r="H24" s="161">
        <v>0</v>
      </c>
      <c r="I24" s="161">
        <v>56110.263702931094</v>
      </c>
      <c r="J24" s="161">
        <v>0</v>
      </c>
      <c r="K24" s="161">
        <v>-1939.2300038449266</v>
      </c>
      <c r="L24" s="161">
        <v>134330.01420731345</v>
      </c>
      <c r="M24" s="161">
        <v>55345.464331561117</v>
      </c>
      <c r="N24" s="161">
        <v>824.00604141213262</v>
      </c>
      <c r="O24" s="161">
        <v>14776.282904807616</v>
      </c>
      <c r="P24" s="161">
        <v>205275.76748509431</v>
      </c>
      <c r="Q24" s="162">
        <v>8</v>
      </c>
    </row>
    <row r="25" spans="1:17" s="86" customFormat="1" ht="15" customHeight="1" x14ac:dyDescent="0.2">
      <c r="A25" s="112" t="str">
        <f>'1. Tuloslaskelma'!A23</f>
        <v>1645428-5</v>
      </c>
      <c r="B25" s="162">
        <v>9</v>
      </c>
      <c r="C25" s="163" t="s">
        <v>535</v>
      </c>
      <c r="D25" s="161">
        <v>196.65396692517709</v>
      </c>
      <c r="E25" s="161">
        <v>3.2169994589395317</v>
      </c>
      <c r="F25" s="161">
        <v>157.50597350939691</v>
      </c>
      <c r="G25" s="161">
        <v>357.37693989351351</v>
      </c>
      <c r="H25" s="161">
        <v>0</v>
      </c>
      <c r="I25" s="161">
        <v>154.13597407619014</v>
      </c>
      <c r="J25" s="161">
        <v>367.53393818522898</v>
      </c>
      <c r="K25" s="161">
        <v>-165.24197220829532</v>
      </c>
      <c r="L25" s="161">
        <v>713.80487994663724</v>
      </c>
      <c r="M25" s="161">
        <v>361.16593925624954</v>
      </c>
      <c r="N25" s="161">
        <v>82.730986085647004</v>
      </c>
      <c r="O25" s="161">
        <v>0</v>
      </c>
      <c r="P25" s="161">
        <v>1157.7018052885337</v>
      </c>
      <c r="Q25" s="162">
        <v>9</v>
      </c>
    </row>
    <row r="26" spans="1:17" s="86" customFormat="1" ht="15" customHeight="1" x14ac:dyDescent="0.2">
      <c r="A26" s="112" t="str">
        <f>'1. Tuloslaskelma'!A24</f>
        <v>0117107-1</v>
      </c>
      <c r="B26" s="162">
        <v>10</v>
      </c>
      <c r="C26" s="163" t="s">
        <v>536</v>
      </c>
      <c r="D26" s="161">
        <v>3317.2243020829228</v>
      </c>
      <c r="E26" s="161">
        <v>71.307968006860719</v>
      </c>
      <c r="F26" s="161">
        <v>5119.2341190066281</v>
      </c>
      <c r="G26" s="161">
        <v>8507.7663890964122</v>
      </c>
      <c r="H26" s="161">
        <v>0</v>
      </c>
      <c r="I26" s="161">
        <v>13060.301333414998</v>
      </c>
      <c r="J26" s="161">
        <v>3911.4331721441649</v>
      </c>
      <c r="K26" s="161">
        <v>0</v>
      </c>
      <c r="L26" s="161">
        <v>25479.500894655575</v>
      </c>
      <c r="M26" s="161">
        <v>9619.8112220638977</v>
      </c>
      <c r="N26" s="161">
        <v>922.24871488890096</v>
      </c>
      <c r="O26" s="161">
        <v>571.33853390775664</v>
      </c>
      <c r="P26" s="161">
        <v>36592.899365516132</v>
      </c>
      <c r="Q26" s="162">
        <v>10</v>
      </c>
    </row>
    <row r="27" spans="1:17" s="86" customFormat="1" ht="15" customHeight="1" x14ac:dyDescent="0.2">
      <c r="A27" s="112" t="str">
        <f>'1. Tuloslaskelma'!A25</f>
        <v>0200030-3</v>
      </c>
      <c r="B27" s="162">
        <v>11</v>
      </c>
      <c r="C27" s="163" t="s">
        <v>537</v>
      </c>
      <c r="D27" s="161">
        <v>0</v>
      </c>
      <c r="E27" s="161">
        <v>0</v>
      </c>
      <c r="F27" s="161">
        <v>193.15361751389358</v>
      </c>
      <c r="G27" s="161">
        <v>193.15361751389358</v>
      </c>
      <c r="H27" s="161">
        <v>0</v>
      </c>
      <c r="I27" s="161">
        <v>3147.3499506537378</v>
      </c>
      <c r="J27" s="161">
        <v>583.69952182878774</v>
      </c>
      <c r="K27" s="161">
        <v>0</v>
      </c>
      <c r="L27" s="161">
        <v>3924.2030899964193</v>
      </c>
      <c r="M27" s="161">
        <v>328.69063471820368</v>
      </c>
      <c r="N27" s="161">
        <v>374.45903702051095</v>
      </c>
      <c r="O27" s="161">
        <v>0</v>
      </c>
      <c r="P27" s="161">
        <v>4627.3527617351338</v>
      </c>
      <c r="Q27" s="162">
        <v>11</v>
      </c>
    </row>
    <row r="28" spans="1:17" s="86" customFormat="1" ht="15" customHeight="1" x14ac:dyDescent="0.2">
      <c r="A28" s="112" t="str">
        <f>'1. Tuloslaskelma'!A26</f>
        <v>0149782-1</v>
      </c>
      <c r="B28" s="162">
        <v>12</v>
      </c>
      <c r="C28" s="163" t="s">
        <v>538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35.755513986354238</v>
      </c>
      <c r="J28" s="161">
        <v>66.793868766077708</v>
      </c>
      <c r="K28" s="161">
        <v>0</v>
      </c>
      <c r="L28" s="161">
        <v>102.54938275243194</v>
      </c>
      <c r="M28" s="161">
        <v>45.271702385846247</v>
      </c>
      <c r="N28" s="161">
        <v>14.670087532668397</v>
      </c>
      <c r="O28" s="161">
        <v>0</v>
      </c>
      <c r="P28" s="161">
        <v>162.49117267094658</v>
      </c>
      <c r="Q28" s="162">
        <v>12</v>
      </c>
    </row>
    <row r="29" spans="1:17" s="86" customFormat="1" ht="15" customHeight="1" x14ac:dyDescent="0.2">
      <c r="A29" s="112" t="str">
        <f>'1. Tuloslaskelma'!A27</f>
        <v>0146905-4</v>
      </c>
      <c r="B29" s="162">
        <v>13</v>
      </c>
      <c r="C29" s="163" t="s">
        <v>539</v>
      </c>
      <c r="D29" s="161">
        <v>823.9465414221396</v>
      </c>
      <c r="E29" s="161">
        <v>0.36651993835577157</v>
      </c>
      <c r="F29" s="161">
        <v>7771.6377529043612</v>
      </c>
      <c r="G29" s="161">
        <v>8595.9508142648556</v>
      </c>
      <c r="H29" s="161">
        <v>0</v>
      </c>
      <c r="I29" s="161">
        <v>7235.9731229966837</v>
      </c>
      <c r="J29" s="161">
        <v>2740.0770191521278</v>
      </c>
      <c r="K29" s="161">
        <v>-938.77684210906955</v>
      </c>
      <c r="L29" s="161">
        <v>17633.224114304598</v>
      </c>
      <c r="M29" s="161">
        <v>5305.9639726014429</v>
      </c>
      <c r="N29" s="161">
        <v>361.88501528907153</v>
      </c>
      <c r="O29" s="161">
        <v>0</v>
      </c>
      <c r="P29" s="161">
        <v>23301.073102195111</v>
      </c>
      <c r="Q29" s="162">
        <v>13</v>
      </c>
    </row>
    <row r="30" spans="1:17" s="86" customFormat="1" ht="15" customHeight="1" x14ac:dyDescent="0.2">
      <c r="A30" s="112" t="str">
        <f>'1. Tuloslaskelma'!A28</f>
        <v>0145065-2</v>
      </c>
      <c r="B30" s="162">
        <v>14</v>
      </c>
      <c r="C30" s="163" t="s">
        <v>540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2">
        <v>14</v>
      </c>
    </row>
    <row r="31" spans="1:17" s="86" customFormat="1" ht="15" customHeight="1" x14ac:dyDescent="0.2">
      <c r="A31" s="112" t="str">
        <f>'1. Tuloslaskelma'!A29</f>
        <v>0117081-0</v>
      </c>
      <c r="B31" s="162">
        <v>15</v>
      </c>
      <c r="C31" s="163" t="s">
        <v>815</v>
      </c>
      <c r="D31" s="161">
        <v>0</v>
      </c>
      <c r="E31" s="161">
        <v>0</v>
      </c>
      <c r="F31" s="161">
        <v>66.249988857551742</v>
      </c>
      <c r="G31" s="161">
        <v>66.249988857551742</v>
      </c>
      <c r="H31" s="161">
        <v>0</v>
      </c>
      <c r="I31" s="161">
        <v>52.999991086041398</v>
      </c>
      <c r="J31" s="161">
        <v>42.586412837479529</v>
      </c>
      <c r="K31" s="161">
        <v>0</v>
      </c>
      <c r="L31" s="161">
        <v>161.83639278107268</v>
      </c>
      <c r="M31" s="161">
        <v>11.582998051879576</v>
      </c>
      <c r="N31" s="161">
        <v>9.6148383829002686</v>
      </c>
      <c r="O31" s="161">
        <v>0</v>
      </c>
      <c r="P31" s="161">
        <v>183.03422921585252</v>
      </c>
      <c r="Q31" s="162">
        <v>15</v>
      </c>
    </row>
    <row r="32" spans="1:17" s="86" customFormat="1" ht="15" customHeight="1" x14ac:dyDescent="0.2">
      <c r="A32" s="112" t="str">
        <f>'1. Tuloslaskelma'!A30</f>
        <v>0211695-5</v>
      </c>
      <c r="B32" s="162">
        <v>16</v>
      </c>
      <c r="C32" s="163" t="s">
        <v>541</v>
      </c>
      <c r="D32" s="161">
        <v>2596.1843833531316</v>
      </c>
      <c r="E32" s="161">
        <v>1.8207196937769301</v>
      </c>
      <c r="F32" s="161">
        <v>6114.5483416067937</v>
      </c>
      <c r="G32" s="161">
        <v>8712.5534446537022</v>
      </c>
      <c r="H32" s="161">
        <v>0</v>
      </c>
      <c r="I32" s="161">
        <v>4501.2758929397423</v>
      </c>
      <c r="J32" s="161">
        <v>6964.5511586465818</v>
      </c>
      <c r="K32" s="161">
        <v>-9699.6073686431482</v>
      </c>
      <c r="L32" s="161">
        <v>10478.773127596876</v>
      </c>
      <c r="M32" s="161">
        <v>5567.7196635767741</v>
      </c>
      <c r="N32" s="161">
        <v>279.58857297657761</v>
      </c>
      <c r="O32" s="161">
        <v>0</v>
      </c>
      <c r="P32" s="161">
        <v>16326.081364150228</v>
      </c>
      <c r="Q32" s="162">
        <v>16</v>
      </c>
    </row>
    <row r="33" spans="1:17" s="86" customFormat="1" ht="15" customHeight="1" x14ac:dyDescent="0.2">
      <c r="A33" s="115" t="s">
        <v>1664</v>
      </c>
      <c r="B33" s="162">
        <v>17</v>
      </c>
      <c r="C33" s="163" t="s">
        <v>1661</v>
      </c>
      <c r="D33" s="161">
        <v>116.89571033955286</v>
      </c>
      <c r="E33" s="161">
        <v>-18.683866857599174</v>
      </c>
      <c r="F33" s="161">
        <v>7016.7826598618731</v>
      </c>
      <c r="G33" s="161">
        <v>7114.9945033438271</v>
      </c>
      <c r="H33" s="161">
        <v>0</v>
      </c>
      <c r="I33" s="161">
        <v>5054.841119836753</v>
      </c>
      <c r="J33" s="161">
        <v>2807.7566677692284</v>
      </c>
      <c r="K33" s="161">
        <v>-19.083996790302148</v>
      </c>
      <c r="L33" s="161">
        <v>14958.508294159506</v>
      </c>
      <c r="M33" s="161">
        <v>4493.1308643096363</v>
      </c>
      <c r="N33" s="161">
        <v>232.42557090882516</v>
      </c>
      <c r="O33" s="161">
        <v>0</v>
      </c>
      <c r="P33" s="161">
        <v>19684.064729377969</v>
      </c>
      <c r="Q33" s="162">
        <v>17</v>
      </c>
    </row>
    <row r="34" spans="1:17" s="86" customFormat="1" ht="15" customHeight="1" x14ac:dyDescent="0.2">
      <c r="A34" s="112" t="str">
        <f>'1. Tuloslaskelma'!A32</f>
        <v>1458359-3</v>
      </c>
      <c r="B34" s="162">
        <v>18</v>
      </c>
      <c r="C34" s="163" t="s">
        <v>55</v>
      </c>
      <c r="D34" s="161">
        <v>31632.634169772849</v>
      </c>
      <c r="E34" s="161">
        <v>2485.8139419161075</v>
      </c>
      <c r="F34" s="161">
        <v>37031.102361815683</v>
      </c>
      <c r="G34" s="161">
        <v>71149.550473504642</v>
      </c>
      <c r="H34" s="161">
        <v>0</v>
      </c>
      <c r="I34" s="161">
        <v>79751.477866764297</v>
      </c>
      <c r="J34" s="161">
        <v>13337.08594686317</v>
      </c>
      <c r="K34" s="161">
        <v>-1719.240780844458</v>
      </c>
      <c r="L34" s="161">
        <v>162518.87350628764</v>
      </c>
      <c r="M34" s="161">
        <v>56839.896280215711</v>
      </c>
      <c r="N34" s="161">
        <v>1957.712780736347</v>
      </c>
      <c r="O34" s="161">
        <v>17887.18570159133</v>
      </c>
      <c r="P34" s="161">
        <v>239203.66826883104</v>
      </c>
      <c r="Q34" s="162">
        <v>18</v>
      </c>
    </row>
    <row r="35" spans="1:17" s="86" customFormat="1" ht="15" customHeight="1" x14ac:dyDescent="0.2">
      <c r="A35" s="112" t="str">
        <f>'1. Tuloslaskelma'!A33</f>
        <v>0211034-2</v>
      </c>
      <c r="B35" s="162">
        <v>19</v>
      </c>
      <c r="C35" s="163" t="s">
        <v>542</v>
      </c>
      <c r="D35" s="161">
        <v>20847.286983738028</v>
      </c>
      <c r="E35" s="161">
        <v>12038.63519524691</v>
      </c>
      <c r="F35" s="161">
        <v>47888.41269574716</v>
      </c>
      <c r="G35" s="161">
        <v>80774.3348747321</v>
      </c>
      <c r="H35" s="161">
        <v>0</v>
      </c>
      <c r="I35" s="161">
        <v>65043.868500406628</v>
      </c>
      <c r="J35" s="161">
        <v>30804.018719135966</v>
      </c>
      <c r="K35" s="161">
        <v>-4719.0433163138905</v>
      </c>
      <c r="L35" s="161">
        <v>171903.1787779608</v>
      </c>
      <c r="M35" s="161">
        <v>45840.951030105505</v>
      </c>
      <c r="N35" s="161">
        <v>6110.246072330383</v>
      </c>
      <c r="O35" s="161">
        <v>18867.259886754677</v>
      </c>
      <c r="P35" s="161">
        <v>242721.63576715137</v>
      </c>
      <c r="Q35" s="162">
        <v>19</v>
      </c>
    </row>
    <row r="36" spans="1:17" s="86" customFormat="1" ht="15" customHeight="1" x14ac:dyDescent="0.2">
      <c r="A36" s="112" t="str">
        <f>'1. Tuloslaskelma'!A34</f>
        <v>0116717-9</v>
      </c>
      <c r="B36" s="162">
        <v>20</v>
      </c>
      <c r="C36" s="163" t="s">
        <v>543</v>
      </c>
      <c r="D36" s="161">
        <v>0</v>
      </c>
      <c r="E36" s="161">
        <v>-18.275556926271978</v>
      </c>
      <c r="F36" s="161">
        <v>66.287628851221143</v>
      </c>
      <c r="G36" s="161">
        <v>48.012071924949169</v>
      </c>
      <c r="H36" s="161">
        <v>0</v>
      </c>
      <c r="I36" s="161">
        <v>198.62376659388053</v>
      </c>
      <c r="J36" s="161">
        <v>373.85330712238743</v>
      </c>
      <c r="K36" s="161">
        <v>-33.042994442567277</v>
      </c>
      <c r="L36" s="161">
        <v>587.44615119864989</v>
      </c>
      <c r="M36" s="161">
        <v>275.02357374435542</v>
      </c>
      <c r="N36" s="161">
        <v>116.72806036774956</v>
      </c>
      <c r="O36" s="161">
        <v>0</v>
      </c>
      <c r="P36" s="161">
        <v>979.19778531075485</v>
      </c>
      <c r="Q36" s="162">
        <v>20</v>
      </c>
    </row>
    <row r="37" spans="1:17" s="86" customFormat="1" ht="15" customHeight="1" x14ac:dyDescent="0.2">
      <c r="A37" s="112" t="str">
        <f>'1. Tuloslaskelma'!A35</f>
        <v>0145082-0</v>
      </c>
      <c r="B37" s="162">
        <v>21</v>
      </c>
      <c r="C37" s="163" t="s">
        <v>544</v>
      </c>
      <c r="D37" s="161">
        <v>2072.8638213693316</v>
      </c>
      <c r="E37" s="161">
        <v>333.35991393288731</v>
      </c>
      <c r="F37" s="161">
        <v>619.58506579327252</v>
      </c>
      <c r="G37" s="161">
        <v>3025.8088010954912</v>
      </c>
      <c r="H37" s="161">
        <v>0</v>
      </c>
      <c r="I37" s="161">
        <v>572.25933375288935</v>
      </c>
      <c r="J37" s="161">
        <v>2160.7202965929341</v>
      </c>
      <c r="K37" s="161">
        <v>-1223.7294041834891</v>
      </c>
      <c r="L37" s="161">
        <v>4535.0590272578256</v>
      </c>
      <c r="M37" s="161">
        <v>912.07053660074769</v>
      </c>
      <c r="N37" s="161">
        <v>258.57669651052157</v>
      </c>
      <c r="O37" s="161">
        <v>0</v>
      </c>
      <c r="P37" s="161">
        <v>5705.7062603690947</v>
      </c>
      <c r="Q37" s="162">
        <v>21</v>
      </c>
    </row>
    <row r="38" spans="1:17" s="86" customFormat="1" ht="15" customHeight="1" x14ac:dyDescent="0.2">
      <c r="A38" s="116"/>
      <c r="B38" s="170"/>
      <c r="C38" s="116" t="s">
        <v>1726</v>
      </c>
      <c r="D38" s="167">
        <v>82341.999431069853</v>
      </c>
      <c r="E38" s="167">
        <v>15898.420596077607</v>
      </c>
      <c r="F38" s="167">
        <v>222897.42466134435</v>
      </c>
      <c r="G38" s="167">
        <v>321137.84468849178</v>
      </c>
      <c r="H38" s="167">
        <v>0</v>
      </c>
      <c r="I38" s="167">
        <v>268616.4828619507</v>
      </c>
      <c r="J38" s="167">
        <v>83868.224064377297</v>
      </c>
      <c r="K38" s="167">
        <v>-22245.036318653471</v>
      </c>
      <c r="L38" s="167">
        <v>651377.51529616641</v>
      </c>
      <c r="M38" s="167">
        <v>223343.68477128929</v>
      </c>
      <c r="N38" s="167">
        <v>15131.198171268918</v>
      </c>
      <c r="O38" s="167">
        <v>53883.829217390492</v>
      </c>
      <c r="P38" s="167">
        <v>943736.22745611519</v>
      </c>
      <c r="Q38" s="170"/>
    </row>
    <row r="39" spans="1:17" s="86" customFormat="1" ht="15" customHeight="1" x14ac:dyDescent="0.2">
      <c r="A39" s="188"/>
      <c r="B39" s="170"/>
      <c r="C39" s="117" t="s">
        <v>1727</v>
      </c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88"/>
      <c r="Q39" s="170"/>
    </row>
    <row r="40" spans="1:17" s="86" customFormat="1" ht="15" customHeight="1" x14ac:dyDescent="0.2">
      <c r="A40" s="241" t="s">
        <v>1172</v>
      </c>
      <c r="B40" s="162">
        <v>22</v>
      </c>
      <c r="C40" s="114" t="s">
        <v>1435</v>
      </c>
      <c r="D40" s="161">
        <v>1287.7491534161402</v>
      </c>
      <c r="E40" s="161">
        <v>0</v>
      </c>
      <c r="F40" s="161">
        <v>26379.072503572304</v>
      </c>
      <c r="G40" s="161">
        <v>27666.821656988446</v>
      </c>
      <c r="H40" s="161">
        <v>0</v>
      </c>
      <c r="I40" s="161">
        <v>14596.010432256846</v>
      </c>
      <c r="J40" s="161">
        <v>6916.6502402170063</v>
      </c>
      <c r="K40" s="161">
        <v>-68.783988431363611</v>
      </c>
      <c r="L40" s="165">
        <v>49110.698341030933</v>
      </c>
      <c r="M40" s="161">
        <v>12059.107608123913</v>
      </c>
      <c r="N40" s="161">
        <v>1267.8947833868087</v>
      </c>
      <c r="O40" s="161">
        <v>0</v>
      </c>
      <c r="P40" s="161">
        <v>62437.700732541656</v>
      </c>
      <c r="Q40" s="162">
        <v>22</v>
      </c>
    </row>
    <row r="41" spans="1:17" s="86" customFormat="1" ht="15" customHeight="1" x14ac:dyDescent="0.2">
      <c r="A41" s="231"/>
      <c r="B41" s="163"/>
      <c r="C41" s="114" t="s">
        <v>170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88"/>
      <c r="Q41" s="162"/>
    </row>
    <row r="42" spans="1:17" s="86" customFormat="1" ht="15" customHeight="1" x14ac:dyDescent="0.2">
      <c r="A42" s="231"/>
      <c r="B42" s="163"/>
      <c r="C42" s="119" t="s">
        <v>171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88"/>
      <c r="Q42" s="163"/>
    </row>
    <row r="43" spans="1:17" s="86" customFormat="1" ht="15" customHeight="1" x14ac:dyDescent="0.2">
      <c r="A43" s="188"/>
      <c r="B43" s="170"/>
      <c r="C43" s="116" t="s">
        <v>1726</v>
      </c>
      <c r="D43" s="167">
        <v>83629.748584485991</v>
      </c>
      <c r="E43" s="167">
        <v>15898.420596077607</v>
      </c>
      <c r="F43" s="167">
        <v>249276.49716491665</v>
      </c>
      <c r="G43" s="167">
        <v>348804.66634548025</v>
      </c>
      <c r="H43" s="167">
        <v>0</v>
      </c>
      <c r="I43" s="167">
        <v>283212.49329420755</v>
      </c>
      <c r="J43" s="167">
        <v>90784.874304594297</v>
      </c>
      <c r="K43" s="167">
        <v>-22313.820307084836</v>
      </c>
      <c r="L43" s="167">
        <v>700488.21363719739</v>
      </c>
      <c r="M43" s="167">
        <v>235402.79237941321</v>
      </c>
      <c r="N43" s="167">
        <v>16399.092954655727</v>
      </c>
      <c r="O43" s="167">
        <v>53883.829217390492</v>
      </c>
      <c r="P43" s="167">
        <v>1006173.9281886568</v>
      </c>
      <c r="Q43" s="242"/>
    </row>
    <row r="44" spans="1:17" s="86" customFormat="1" ht="15" customHeight="1" x14ac:dyDescent="0.2">
      <c r="A44" s="188"/>
      <c r="B44" s="170"/>
      <c r="C44" s="117" t="s">
        <v>1727</v>
      </c>
      <c r="D44" s="188"/>
      <c r="E44" s="188"/>
      <c r="F44" s="188"/>
      <c r="G44" s="188"/>
      <c r="H44" s="188"/>
      <c r="I44" s="188"/>
      <c r="J44" s="188"/>
      <c r="K44" s="188"/>
      <c r="L44" s="188"/>
      <c r="M44" s="243"/>
      <c r="N44" s="188"/>
      <c r="O44" s="188"/>
      <c r="P44" s="188"/>
      <c r="Q44" s="188"/>
    </row>
  </sheetData>
  <phoneticPr fontId="0" type="noConversion"/>
  <pageMargins left="0.59055118110236227" right="0.39370078740157483" top="0.78740157480314965" bottom="0.39370078740157483" header="0.51181102362204722" footer="0.51181102362204722"/>
  <pageSetup paperSize="9" scale="95" firstPageNumber="42" fitToWidth="2" orientation="portrait" useFirstPageNumber="1" r:id="rId1"/>
  <headerFooter alignWithMargins="0">
    <oddHeader>&amp;C– &amp;P –&amp;RFinland 2010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AM124"/>
  <sheetViews>
    <sheetView zoomScale="75" zoomScaleNormal="100" workbookViewId="0">
      <pane xSplit="3" ySplit="19" topLeftCell="D20" activePane="bottomRight" state="frozen"/>
      <selection activeCell="H53" sqref="H53"/>
      <selection pane="topRight" activeCell="H53" sqref="H53"/>
      <selection pane="bottomLeft" activeCell="H53" sqref="H53"/>
      <selection pane="bottomRight" activeCell="G48" sqref="G48"/>
    </sheetView>
  </sheetViews>
  <sheetFormatPr defaultColWidth="6.42578125" defaultRowHeight="12.75" x14ac:dyDescent="0.2"/>
  <cols>
    <col min="1" max="1" width="10" style="37" hidden="1" customWidth="1"/>
    <col min="2" max="2" width="4.5703125" style="80" customWidth="1"/>
    <col min="3" max="3" width="22.28515625" style="37" customWidth="1"/>
    <col min="4" max="4" width="11.85546875" style="38" customWidth="1"/>
    <col min="5" max="5" width="12.28515625" style="39" customWidth="1"/>
    <col min="6" max="6" width="11.85546875" style="39" customWidth="1"/>
    <col min="7" max="7" width="12.7109375" style="39" customWidth="1"/>
    <col min="8" max="8" width="15.140625" style="39" customWidth="1"/>
    <col min="9" max="9" width="17" style="39" customWidth="1"/>
    <col min="10" max="10" width="14.85546875" style="39" customWidth="1"/>
    <col min="11" max="11" width="17.28515625" style="37" customWidth="1"/>
    <col min="12" max="12" width="20.42578125" style="39" customWidth="1"/>
    <col min="13" max="13" width="16.7109375" style="39" customWidth="1"/>
    <col min="14" max="15" width="3.7109375" style="34" customWidth="1"/>
    <col min="16" max="16" width="21.7109375" style="37" customWidth="1"/>
    <col min="17" max="17" width="14" style="37" customWidth="1"/>
    <col min="18" max="18" width="13.140625" style="37" customWidth="1"/>
    <col min="19" max="19" width="12.28515625" style="39" customWidth="1"/>
    <col min="20" max="20" width="12.42578125" style="39" customWidth="1"/>
    <col min="21" max="21" width="13.7109375" style="39" customWidth="1"/>
    <col min="22" max="22" width="14.7109375" style="39" customWidth="1"/>
    <col min="23" max="23" width="16" style="39" customWidth="1"/>
    <col min="24" max="24" width="16.7109375" style="39" customWidth="1"/>
    <col min="25" max="25" width="14.28515625" style="37" customWidth="1"/>
    <col min="26" max="26" width="13.5703125" style="39" customWidth="1"/>
    <col min="27" max="27" width="13.140625" style="39" customWidth="1"/>
    <col min="28" max="29" width="3.7109375" style="34" customWidth="1"/>
    <col min="30" max="30" width="21.7109375" style="37" customWidth="1"/>
    <col min="31" max="31" width="15.85546875" style="39" customWidth="1"/>
    <col min="32" max="32" width="15.7109375" style="37" customWidth="1"/>
    <col min="33" max="33" width="14.85546875" style="39" customWidth="1"/>
    <col min="34" max="34" width="18.42578125" style="39" customWidth="1"/>
    <col min="35" max="35" width="16.7109375" style="39" customWidth="1"/>
    <col min="36" max="37" width="16.7109375" style="37" customWidth="1"/>
    <col min="38" max="38" width="16.7109375" style="39" customWidth="1"/>
    <col min="39" max="39" width="4" style="80" customWidth="1"/>
    <col min="40" max="102" width="16" style="37" customWidth="1"/>
    <col min="103" max="16384" width="6.42578125" style="37"/>
  </cols>
  <sheetData>
    <row r="1" spans="2:39" s="25" customFormat="1" ht="14.1" customHeight="1" x14ac:dyDescent="0.2">
      <c r="B1" s="11"/>
      <c r="C1" s="27" t="s">
        <v>1684</v>
      </c>
      <c r="D1" s="18"/>
      <c r="E1" s="17"/>
      <c r="F1" s="18"/>
      <c r="G1" s="18"/>
      <c r="H1" s="18"/>
      <c r="I1" s="18"/>
      <c r="J1" s="18"/>
      <c r="K1" s="18"/>
      <c r="L1" s="18"/>
      <c r="M1" s="34"/>
      <c r="N1" s="34"/>
      <c r="O1" s="8"/>
      <c r="P1" s="27" t="s">
        <v>1684</v>
      </c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36"/>
      <c r="AC1" s="8"/>
      <c r="AD1" s="27" t="s">
        <v>1684</v>
      </c>
      <c r="AE1" s="18"/>
      <c r="AF1" s="18"/>
      <c r="AG1" s="18"/>
      <c r="AH1" s="18"/>
      <c r="AI1" s="18"/>
      <c r="AJ1" s="18"/>
      <c r="AK1" s="18"/>
      <c r="AL1" s="18"/>
      <c r="AM1" s="11"/>
    </row>
    <row r="2" spans="2:39" s="25" customFormat="1" ht="14.1" customHeight="1" x14ac:dyDescent="0.2">
      <c r="B2" s="11"/>
      <c r="C2" s="220" t="s">
        <v>1685</v>
      </c>
      <c r="D2" s="19"/>
      <c r="E2" s="29"/>
      <c r="F2" s="19"/>
      <c r="G2" s="19"/>
      <c r="H2" s="19"/>
      <c r="I2" s="19"/>
      <c r="J2" s="18"/>
      <c r="K2" s="18"/>
      <c r="L2" s="18"/>
      <c r="M2" s="34"/>
      <c r="N2" s="34"/>
      <c r="O2" s="34"/>
      <c r="P2" s="220" t="s">
        <v>1685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6"/>
      <c r="AC2" s="34"/>
      <c r="AD2" s="220" t="s">
        <v>1685</v>
      </c>
      <c r="AE2" s="19"/>
      <c r="AF2" s="19"/>
      <c r="AG2" s="19"/>
      <c r="AH2" s="19"/>
      <c r="AI2" s="19"/>
      <c r="AJ2" s="19"/>
      <c r="AK2" s="19"/>
      <c r="AL2" s="19"/>
      <c r="AM2" s="11"/>
    </row>
    <row r="3" spans="2:39" s="35" customFormat="1" ht="14.1" customHeight="1" x14ac:dyDescent="0.2">
      <c r="B3" s="75"/>
      <c r="C3" s="123"/>
      <c r="D3" s="199" t="s">
        <v>289</v>
      </c>
      <c r="E3" s="199" t="s">
        <v>65</v>
      </c>
      <c r="F3" s="199" t="s">
        <v>1686</v>
      </c>
      <c r="G3" s="199" t="s">
        <v>1687</v>
      </c>
      <c r="H3" s="125" t="s">
        <v>90</v>
      </c>
      <c r="I3" s="199" t="s">
        <v>793</v>
      </c>
      <c r="J3" s="125" t="s">
        <v>90</v>
      </c>
      <c r="K3" s="199" t="s">
        <v>794</v>
      </c>
      <c r="L3" s="199" t="s">
        <v>795</v>
      </c>
      <c r="M3" s="199" t="s">
        <v>837</v>
      </c>
      <c r="N3" s="244"/>
      <c r="O3" s="244"/>
      <c r="P3" s="123"/>
      <c r="Q3" s="245" t="s">
        <v>1688</v>
      </c>
      <c r="R3" s="246"/>
      <c r="S3" s="246"/>
      <c r="T3" s="246"/>
      <c r="U3" s="246"/>
      <c r="V3" s="178"/>
      <c r="W3" s="247" t="s">
        <v>838</v>
      </c>
      <c r="X3" s="248" t="s">
        <v>840</v>
      </c>
      <c r="Y3" s="249" t="s">
        <v>2</v>
      </c>
      <c r="Z3" s="250"/>
      <c r="AA3" s="250"/>
      <c r="AB3" s="251"/>
      <c r="AC3" s="244"/>
      <c r="AD3" s="123"/>
      <c r="AE3" s="249" t="s">
        <v>841</v>
      </c>
      <c r="AF3" s="248"/>
      <c r="AG3" s="248"/>
      <c r="AH3" s="250"/>
      <c r="AI3" s="250"/>
      <c r="AJ3" s="248" t="s">
        <v>168</v>
      </c>
      <c r="AK3" s="248"/>
      <c r="AL3" s="250"/>
      <c r="AM3" s="252"/>
    </row>
    <row r="4" spans="2:39" s="35" customFormat="1" ht="14.1" customHeight="1" x14ac:dyDescent="0.2">
      <c r="B4" s="75"/>
      <c r="C4" s="122" t="s">
        <v>37</v>
      </c>
      <c r="D4" s="176" t="s">
        <v>1689</v>
      </c>
      <c r="E4" s="176" t="s">
        <v>1690</v>
      </c>
      <c r="F4" s="176"/>
      <c r="G4" s="176"/>
      <c r="H4" s="129" t="s">
        <v>99</v>
      </c>
      <c r="I4" s="176" t="s">
        <v>796</v>
      </c>
      <c r="J4" s="129" t="s">
        <v>797</v>
      </c>
      <c r="K4" s="176" t="s">
        <v>798</v>
      </c>
      <c r="L4" s="176" t="s">
        <v>799</v>
      </c>
      <c r="M4" s="176" t="s">
        <v>842</v>
      </c>
      <c r="N4" s="244"/>
      <c r="O4" s="244"/>
      <c r="P4" s="122" t="s">
        <v>37</v>
      </c>
      <c r="Q4" s="249" t="s">
        <v>843</v>
      </c>
      <c r="R4" s="248"/>
      <c r="S4" s="250"/>
      <c r="T4" s="250"/>
      <c r="U4" s="249" t="s">
        <v>136</v>
      </c>
      <c r="V4" s="248" t="s">
        <v>135</v>
      </c>
      <c r="W4" s="247" t="s">
        <v>844</v>
      </c>
      <c r="X4" s="248" t="s">
        <v>548</v>
      </c>
      <c r="Y4" s="249" t="s">
        <v>845</v>
      </c>
      <c r="Z4" s="250"/>
      <c r="AA4" s="250"/>
      <c r="AB4" s="251"/>
      <c r="AC4" s="244"/>
      <c r="AD4" s="122" t="s">
        <v>37</v>
      </c>
      <c r="AE4" s="249" t="s">
        <v>846</v>
      </c>
      <c r="AF4" s="248"/>
      <c r="AG4" s="248"/>
      <c r="AH4" s="250"/>
      <c r="AI4" s="250"/>
      <c r="AJ4" s="248"/>
      <c r="AK4" s="248"/>
      <c r="AL4" s="250"/>
      <c r="AM4" s="252"/>
    </row>
    <row r="5" spans="2:39" s="35" customFormat="1" ht="14.1" customHeight="1" x14ac:dyDescent="0.2">
      <c r="B5" s="75"/>
      <c r="C5" s="122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244"/>
      <c r="O5" s="244"/>
      <c r="P5" s="122"/>
      <c r="Q5" s="249" t="s">
        <v>847</v>
      </c>
      <c r="R5" s="248"/>
      <c r="S5" s="250"/>
      <c r="T5" s="250" t="s">
        <v>168</v>
      </c>
      <c r="U5" s="249"/>
      <c r="V5" s="248"/>
      <c r="W5" s="247" t="s">
        <v>848</v>
      </c>
      <c r="X5" s="248"/>
      <c r="Y5" s="253" t="s">
        <v>38</v>
      </c>
      <c r="Z5" s="246"/>
      <c r="AA5" s="246"/>
      <c r="AB5" s="251"/>
      <c r="AC5" s="244"/>
      <c r="AD5" s="122"/>
      <c r="AE5" s="253" t="s">
        <v>849</v>
      </c>
      <c r="AF5" s="246"/>
      <c r="AG5" s="246"/>
      <c r="AH5" s="246"/>
      <c r="AI5" s="246"/>
      <c r="AJ5" s="246"/>
      <c r="AK5" s="246"/>
      <c r="AL5" s="246"/>
      <c r="AM5" s="252"/>
    </row>
    <row r="6" spans="2:39" s="35" customFormat="1" ht="14.1" customHeight="1" x14ac:dyDescent="0.2">
      <c r="B6" s="75"/>
      <c r="C6" s="122" t="s">
        <v>40</v>
      </c>
      <c r="D6" s="254" t="s">
        <v>991</v>
      </c>
      <c r="E6" s="250" t="s">
        <v>1691</v>
      </c>
      <c r="F6" s="247" t="s">
        <v>800</v>
      </c>
      <c r="G6" s="248" t="s">
        <v>1692</v>
      </c>
      <c r="H6" s="247" t="s">
        <v>115</v>
      </c>
      <c r="I6" s="249" t="s">
        <v>801</v>
      </c>
      <c r="J6" s="247" t="s">
        <v>115</v>
      </c>
      <c r="K6" s="247" t="s">
        <v>802</v>
      </c>
      <c r="L6" s="247" t="s">
        <v>802</v>
      </c>
      <c r="M6" s="247" t="s">
        <v>850</v>
      </c>
      <c r="N6" s="244"/>
      <c r="O6" s="244"/>
      <c r="P6" s="122" t="s">
        <v>40</v>
      </c>
      <c r="Q6" s="253" t="s">
        <v>851</v>
      </c>
      <c r="R6" s="246"/>
      <c r="S6" s="246"/>
      <c r="T6" s="246"/>
      <c r="U6" s="249" t="s">
        <v>1774</v>
      </c>
      <c r="V6" s="248" t="s">
        <v>1775</v>
      </c>
      <c r="W6" s="247"/>
      <c r="X6" s="255"/>
      <c r="Y6" s="249" t="s">
        <v>852</v>
      </c>
      <c r="Z6" s="247" t="s">
        <v>853</v>
      </c>
      <c r="AA6" s="256" t="s">
        <v>854</v>
      </c>
      <c r="AB6" s="251"/>
      <c r="AC6" s="244"/>
      <c r="AD6" s="122" t="s">
        <v>40</v>
      </c>
      <c r="AE6" s="247" t="s">
        <v>855</v>
      </c>
      <c r="AF6" s="248" t="s">
        <v>856</v>
      </c>
      <c r="AG6" s="249" t="s">
        <v>857</v>
      </c>
      <c r="AH6" s="247" t="s">
        <v>858</v>
      </c>
      <c r="AI6" s="249" t="s">
        <v>859</v>
      </c>
      <c r="AJ6" s="256" t="s">
        <v>4</v>
      </c>
      <c r="AK6" s="249" t="s">
        <v>684</v>
      </c>
      <c r="AL6" s="256" t="s">
        <v>32</v>
      </c>
      <c r="AM6" s="252"/>
    </row>
    <row r="7" spans="2:39" s="35" customFormat="1" ht="14.1" customHeight="1" x14ac:dyDescent="0.2">
      <c r="B7" s="75"/>
      <c r="C7" s="144"/>
      <c r="D7" s="254" t="s">
        <v>1693</v>
      </c>
      <c r="E7" s="250"/>
      <c r="F7" s="247" t="s">
        <v>1694</v>
      </c>
      <c r="G7" s="248"/>
      <c r="H7" s="247" t="s">
        <v>122</v>
      </c>
      <c r="I7" s="249" t="s">
        <v>803</v>
      </c>
      <c r="J7" s="247" t="s">
        <v>1772</v>
      </c>
      <c r="K7" s="247" t="s">
        <v>805</v>
      </c>
      <c r="L7" s="247" t="s">
        <v>806</v>
      </c>
      <c r="M7" s="247" t="s">
        <v>860</v>
      </c>
      <c r="N7" s="244"/>
      <c r="O7" s="244"/>
      <c r="P7" s="144"/>
      <c r="Q7" s="249" t="s">
        <v>861</v>
      </c>
      <c r="R7" s="248"/>
      <c r="S7" s="249" t="s">
        <v>862</v>
      </c>
      <c r="T7" s="250"/>
      <c r="U7" s="257"/>
      <c r="V7" s="258"/>
      <c r="W7" s="247" t="s">
        <v>985</v>
      </c>
      <c r="X7" s="255" t="s">
        <v>561</v>
      </c>
      <c r="Y7" s="248"/>
      <c r="Z7" s="247"/>
      <c r="AA7" s="247"/>
      <c r="AB7" s="244"/>
      <c r="AC7" s="244"/>
      <c r="AD7" s="144"/>
      <c r="AE7" s="247"/>
      <c r="AF7" s="248" t="s">
        <v>986</v>
      </c>
      <c r="AG7" s="249" t="s">
        <v>987</v>
      </c>
      <c r="AH7" s="247" t="s">
        <v>988</v>
      </c>
      <c r="AI7" s="249" t="s">
        <v>989</v>
      </c>
      <c r="AJ7" s="247"/>
      <c r="AK7" s="249" t="s">
        <v>688</v>
      </c>
      <c r="AL7" s="247"/>
      <c r="AM7" s="252"/>
    </row>
    <row r="8" spans="2:39" s="35" customFormat="1" ht="14.1" customHeight="1" x14ac:dyDescent="0.2">
      <c r="B8" s="75"/>
      <c r="C8" s="144" t="s">
        <v>42</v>
      </c>
      <c r="D8" s="254"/>
      <c r="E8" s="250"/>
      <c r="F8" s="247"/>
      <c r="G8" s="248"/>
      <c r="H8" s="247"/>
      <c r="I8" s="249"/>
      <c r="J8" s="247" t="s">
        <v>1773</v>
      </c>
      <c r="K8" s="179"/>
      <c r="L8" s="174" t="s">
        <v>807</v>
      </c>
      <c r="M8" s="247"/>
      <c r="N8" s="244"/>
      <c r="O8" s="244"/>
      <c r="P8" s="144" t="s">
        <v>42</v>
      </c>
      <c r="Q8" s="249" t="s">
        <v>990</v>
      </c>
      <c r="R8" s="248"/>
      <c r="S8" s="249" t="s">
        <v>993</v>
      </c>
      <c r="T8" s="250"/>
      <c r="U8" s="257" t="s">
        <v>1776</v>
      </c>
      <c r="V8" s="258" t="s">
        <v>1777</v>
      </c>
      <c r="W8" s="247" t="s">
        <v>994</v>
      </c>
      <c r="X8" s="255" t="s">
        <v>995</v>
      </c>
      <c r="Y8" s="248" t="s">
        <v>996</v>
      </c>
      <c r="Z8" s="247" t="s">
        <v>997</v>
      </c>
      <c r="AA8" s="247" t="s">
        <v>998</v>
      </c>
      <c r="AB8" s="244"/>
      <c r="AC8" s="244"/>
      <c r="AD8" s="144" t="s">
        <v>42</v>
      </c>
      <c r="AE8" s="247"/>
      <c r="AF8" s="248"/>
      <c r="AG8" s="249"/>
      <c r="AH8" s="247" t="s">
        <v>1007</v>
      </c>
      <c r="AI8" s="249" t="s">
        <v>1008</v>
      </c>
      <c r="AJ8" s="247"/>
      <c r="AK8" s="249"/>
      <c r="AL8" s="247"/>
      <c r="AM8" s="252"/>
    </row>
    <row r="9" spans="2:39" s="35" customFormat="1" ht="14.1" customHeight="1" x14ac:dyDescent="0.2">
      <c r="B9" s="75"/>
      <c r="C9" s="122"/>
      <c r="D9" s="254"/>
      <c r="E9" s="250"/>
      <c r="F9" s="247"/>
      <c r="G9" s="248"/>
      <c r="H9" s="247"/>
      <c r="I9" s="249"/>
      <c r="J9" s="247"/>
      <c r="K9" s="179"/>
      <c r="L9" s="174"/>
      <c r="M9" s="247"/>
      <c r="N9" s="244"/>
      <c r="O9" s="244"/>
      <c r="P9" s="122"/>
      <c r="Q9" s="253" t="s">
        <v>1009</v>
      </c>
      <c r="R9" s="246"/>
      <c r="S9" s="253" t="s">
        <v>1010</v>
      </c>
      <c r="T9" s="246"/>
      <c r="U9" s="245"/>
      <c r="V9" s="246"/>
      <c r="W9" s="247" t="s">
        <v>47</v>
      </c>
      <c r="X9" s="259"/>
      <c r="Y9" s="248"/>
      <c r="Z9" s="247"/>
      <c r="AA9" s="247"/>
      <c r="AB9" s="244"/>
      <c r="AC9" s="244"/>
      <c r="AD9" s="122"/>
      <c r="AE9" s="247"/>
      <c r="AF9" s="248"/>
      <c r="AG9" s="249"/>
      <c r="AH9" s="247"/>
      <c r="AI9" s="249"/>
      <c r="AJ9" s="247"/>
      <c r="AK9" s="249"/>
      <c r="AL9" s="247"/>
      <c r="AM9" s="252"/>
    </row>
    <row r="10" spans="2:39" s="35" customFormat="1" ht="14.1" customHeight="1" x14ac:dyDescent="0.2">
      <c r="B10" s="75"/>
      <c r="C10" s="149"/>
      <c r="D10" s="260" t="s">
        <v>49</v>
      </c>
      <c r="E10" s="261" t="s">
        <v>49</v>
      </c>
      <c r="F10" s="259" t="s">
        <v>808</v>
      </c>
      <c r="G10" s="258" t="s">
        <v>51</v>
      </c>
      <c r="H10" s="259" t="s">
        <v>809</v>
      </c>
      <c r="I10" s="257" t="s">
        <v>810</v>
      </c>
      <c r="J10" s="259" t="s">
        <v>811</v>
      </c>
      <c r="K10" s="262" t="s">
        <v>812</v>
      </c>
      <c r="L10" s="208" t="s">
        <v>813</v>
      </c>
      <c r="M10" s="259" t="s">
        <v>1011</v>
      </c>
      <c r="N10" s="244"/>
      <c r="O10" s="244"/>
      <c r="P10" s="149"/>
      <c r="Q10" s="249" t="s">
        <v>1012</v>
      </c>
      <c r="R10" s="249" t="s">
        <v>289</v>
      </c>
      <c r="S10" s="249" t="s">
        <v>1012</v>
      </c>
      <c r="T10" s="249" t="s">
        <v>289</v>
      </c>
      <c r="U10" s="263" t="s">
        <v>1012</v>
      </c>
      <c r="V10" s="248" t="s">
        <v>289</v>
      </c>
      <c r="W10" s="247"/>
      <c r="X10" s="259"/>
      <c r="Y10" s="258" t="s">
        <v>1013</v>
      </c>
      <c r="Z10" s="259" t="s">
        <v>1014</v>
      </c>
      <c r="AA10" s="259" t="s">
        <v>1015</v>
      </c>
      <c r="AB10" s="244"/>
      <c r="AC10" s="244"/>
      <c r="AD10" s="149"/>
      <c r="AE10" s="247" t="s">
        <v>1016</v>
      </c>
      <c r="AF10" s="248" t="s">
        <v>1017</v>
      </c>
      <c r="AG10" s="249" t="s">
        <v>1018</v>
      </c>
      <c r="AH10" s="247" t="s">
        <v>1020</v>
      </c>
      <c r="AI10" s="249" t="s">
        <v>1021</v>
      </c>
      <c r="AJ10" s="247" t="s">
        <v>235</v>
      </c>
      <c r="AK10" s="249" t="s">
        <v>561</v>
      </c>
      <c r="AL10" s="247" t="s">
        <v>105</v>
      </c>
      <c r="AM10" s="252"/>
    </row>
    <row r="11" spans="2:39" s="35" customFormat="1" ht="14.1" customHeight="1" x14ac:dyDescent="0.2">
      <c r="B11" s="75"/>
      <c r="C11" s="122"/>
      <c r="D11" s="260" t="s">
        <v>1695</v>
      </c>
      <c r="E11" s="261" t="s">
        <v>1696</v>
      </c>
      <c r="F11" s="259" t="s">
        <v>1697</v>
      </c>
      <c r="G11" s="258" t="s">
        <v>1698</v>
      </c>
      <c r="H11" s="259" t="s">
        <v>368</v>
      </c>
      <c r="I11" s="257" t="s">
        <v>816</v>
      </c>
      <c r="J11" s="259" t="s">
        <v>992</v>
      </c>
      <c r="K11" s="262" t="s">
        <v>817</v>
      </c>
      <c r="L11" s="208" t="s">
        <v>818</v>
      </c>
      <c r="M11" s="259" t="s">
        <v>1022</v>
      </c>
      <c r="N11" s="244"/>
      <c r="O11" s="244"/>
      <c r="P11" s="122"/>
      <c r="Q11" s="249"/>
      <c r="R11" s="249" t="s">
        <v>1023</v>
      </c>
      <c r="S11" s="249"/>
      <c r="T11" s="249" t="s">
        <v>1023</v>
      </c>
      <c r="U11" s="249"/>
      <c r="V11" s="255" t="s">
        <v>1023</v>
      </c>
      <c r="W11" s="259" t="s">
        <v>1024</v>
      </c>
      <c r="X11" s="259" t="s">
        <v>1027</v>
      </c>
      <c r="Y11" s="248"/>
      <c r="Z11" s="247"/>
      <c r="AA11" s="247"/>
      <c r="AB11" s="244"/>
      <c r="AC11" s="244"/>
      <c r="AD11" s="122"/>
      <c r="AE11" s="247"/>
      <c r="AF11" s="248" t="s">
        <v>1028</v>
      </c>
      <c r="AG11" s="249" t="s">
        <v>1028</v>
      </c>
      <c r="AH11" s="247" t="s">
        <v>1029</v>
      </c>
      <c r="AI11" s="249" t="s">
        <v>1030</v>
      </c>
      <c r="AJ11" s="247"/>
      <c r="AK11" s="249" t="s">
        <v>726</v>
      </c>
      <c r="AL11" s="247"/>
      <c r="AM11" s="252"/>
    </row>
    <row r="12" spans="2:39" s="35" customFormat="1" ht="14.1" customHeight="1" x14ac:dyDescent="0.2">
      <c r="B12" s="75"/>
      <c r="C12" s="132"/>
      <c r="D12" s="260"/>
      <c r="E12" s="261"/>
      <c r="F12" s="259"/>
      <c r="G12" s="258"/>
      <c r="H12" s="259"/>
      <c r="I12" s="257"/>
      <c r="J12" s="259" t="s">
        <v>53</v>
      </c>
      <c r="K12" s="262" t="s">
        <v>392</v>
      </c>
      <c r="L12" s="208" t="s">
        <v>819</v>
      </c>
      <c r="M12" s="259" t="s">
        <v>1031</v>
      </c>
      <c r="N12" s="244"/>
      <c r="O12" s="244"/>
      <c r="P12" s="132"/>
      <c r="Q12" s="249" t="s">
        <v>1032</v>
      </c>
      <c r="R12" s="249"/>
      <c r="S12" s="249" t="s">
        <v>1032</v>
      </c>
      <c r="T12" s="249"/>
      <c r="U12" s="249" t="s">
        <v>1032</v>
      </c>
      <c r="V12" s="255"/>
      <c r="W12" s="259" t="s">
        <v>1033</v>
      </c>
      <c r="X12" s="259" t="s">
        <v>1034</v>
      </c>
      <c r="Y12" s="248"/>
      <c r="Z12" s="247"/>
      <c r="AA12" s="247"/>
      <c r="AB12" s="244"/>
      <c r="AC12" s="244"/>
      <c r="AD12" s="132"/>
      <c r="AE12" s="247"/>
      <c r="AF12" s="248"/>
      <c r="AG12" s="257"/>
      <c r="AH12" s="247" t="s">
        <v>1035</v>
      </c>
      <c r="AI12" s="249"/>
      <c r="AJ12" s="247"/>
      <c r="AK12" s="249" t="s">
        <v>47</v>
      </c>
      <c r="AL12" s="247"/>
      <c r="AM12" s="252"/>
    </row>
    <row r="13" spans="2:39" s="35" customFormat="1" ht="14.1" customHeight="1" x14ac:dyDescent="0.2">
      <c r="B13" s="75"/>
      <c r="C13" s="179"/>
      <c r="D13" s="260"/>
      <c r="E13" s="261"/>
      <c r="F13" s="259"/>
      <c r="G13" s="258"/>
      <c r="H13" s="259"/>
      <c r="I13" s="257"/>
      <c r="J13" s="259"/>
      <c r="K13" s="262"/>
      <c r="L13" s="208" t="s">
        <v>383</v>
      </c>
      <c r="M13" s="259"/>
      <c r="N13" s="244"/>
      <c r="O13" s="244"/>
      <c r="P13" s="179"/>
      <c r="Q13" s="249"/>
      <c r="R13" s="249" t="s">
        <v>44</v>
      </c>
      <c r="S13" s="249"/>
      <c r="T13" s="249" t="s">
        <v>44</v>
      </c>
      <c r="U13" s="249"/>
      <c r="V13" s="255" t="s">
        <v>44</v>
      </c>
      <c r="W13" s="259" t="s">
        <v>1036</v>
      </c>
      <c r="X13" s="247"/>
      <c r="Y13" s="248"/>
      <c r="Z13" s="247"/>
      <c r="AA13" s="247"/>
      <c r="AB13" s="244"/>
      <c r="AC13" s="244"/>
      <c r="AD13" s="179"/>
      <c r="AE13" s="247"/>
      <c r="AF13" s="258"/>
      <c r="AG13" s="257"/>
      <c r="AH13" s="247"/>
      <c r="AI13" s="249"/>
      <c r="AJ13" s="247"/>
      <c r="AK13" s="249"/>
      <c r="AL13" s="247"/>
      <c r="AM13" s="252"/>
    </row>
    <row r="14" spans="2:39" s="35" customFormat="1" ht="14.1" customHeight="1" x14ac:dyDescent="0.2">
      <c r="B14" s="76"/>
      <c r="C14" s="399"/>
      <c r="D14" s="152"/>
      <c r="E14" s="152"/>
      <c r="F14" s="264"/>
      <c r="G14" s="152"/>
      <c r="H14" s="152"/>
      <c r="I14" s="152"/>
      <c r="J14" s="152"/>
      <c r="K14" s="152"/>
      <c r="L14" s="152"/>
      <c r="M14" s="152"/>
      <c r="N14" s="244"/>
      <c r="O14" s="244"/>
      <c r="P14" s="197"/>
      <c r="Q14" s="257" t="s">
        <v>1037</v>
      </c>
      <c r="R14" s="257"/>
      <c r="S14" s="257" t="s">
        <v>1037</v>
      </c>
      <c r="T14" s="257"/>
      <c r="U14" s="257" t="s">
        <v>1037</v>
      </c>
      <c r="V14" s="265"/>
      <c r="W14" s="248"/>
      <c r="X14" s="247"/>
      <c r="Y14" s="248"/>
      <c r="Z14" s="247"/>
      <c r="AA14" s="247"/>
      <c r="AB14" s="244"/>
      <c r="AC14" s="244"/>
      <c r="AD14" s="197"/>
      <c r="AE14" s="259" t="s">
        <v>1038</v>
      </c>
      <c r="AF14" s="258" t="s">
        <v>1039</v>
      </c>
      <c r="AG14" s="257" t="s">
        <v>1024</v>
      </c>
      <c r="AH14" s="259" t="s">
        <v>1040</v>
      </c>
      <c r="AI14" s="257" t="s">
        <v>1041</v>
      </c>
      <c r="AJ14" s="259" t="s">
        <v>146</v>
      </c>
      <c r="AK14" s="249" t="s">
        <v>769</v>
      </c>
      <c r="AL14" s="259" t="s">
        <v>141</v>
      </c>
      <c r="AM14" s="266"/>
    </row>
    <row r="15" spans="2:39" s="35" customFormat="1" ht="14.1" customHeight="1" x14ac:dyDescent="0.2">
      <c r="B15" s="76"/>
      <c r="C15" s="400"/>
      <c r="D15" s="254"/>
      <c r="E15" s="250"/>
      <c r="F15" s="247"/>
      <c r="G15" s="248"/>
      <c r="H15" s="247"/>
      <c r="I15" s="249"/>
      <c r="J15" s="247"/>
      <c r="K15" s="247"/>
      <c r="L15" s="250"/>
      <c r="M15" s="247"/>
      <c r="N15" s="244"/>
      <c r="O15" s="244"/>
      <c r="P15" s="248"/>
      <c r="Q15" s="257" t="s">
        <v>1042</v>
      </c>
      <c r="R15" s="257" t="s">
        <v>1778</v>
      </c>
      <c r="S15" s="257" t="s">
        <v>1042</v>
      </c>
      <c r="T15" s="257" t="s">
        <v>1778</v>
      </c>
      <c r="U15" s="257" t="s">
        <v>1042</v>
      </c>
      <c r="V15" s="265" t="s">
        <v>1043</v>
      </c>
      <c r="W15" s="248"/>
      <c r="X15" s="247"/>
      <c r="Y15" s="248"/>
      <c r="Z15" s="247"/>
      <c r="AA15" s="247"/>
      <c r="AB15" s="244"/>
      <c r="AC15" s="244"/>
      <c r="AD15" s="248"/>
      <c r="AE15" s="247"/>
      <c r="AF15" s="258" t="s">
        <v>1044</v>
      </c>
      <c r="AG15" s="257" t="s">
        <v>1044</v>
      </c>
      <c r="AH15" s="259" t="s">
        <v>1045</v>
      </c>
      <c r="AI15" s="257" t="s">
        <v>1046</v>
      </c>
      <c r="AJ15" s="247"/>
      <c r="AK15" s="249" t="s">
        <v>54</v>
      </c>
      <c r="AL15" s="247"/>
      <c r="AM15" s="266"/>
    </row>
    <row r="16" spans="2:39" s="35" customFormat="1" ht="14.1" customHeight="1" x14ac:dyDescent="0.2">
      <c r="B16" s="75"/>
      <c r="C16" s="400"/>
      <c r="D16" s="267"/>
      <c r="E16" s="268"/>
      <c r="F16" s="269"/>
      <c r="G16" s="268"/>
      <c r="H16" s="269"/>
      <c r="I16" s="270"/>
      <c r="J16" s="269"/>
      <c r="K16" s="269"/>
      <c r="L16" s="268"/>
      <c r="M16" s="269"/>
      <c r="N16" s="181"/>
      <c r="O16" s="181"/>
      <c r="P16" s="248"/>
      <c r="Q16" s="271" t="s">
        <v>19</v>
      </c>
      <c r="R16" s="257" t="s">
        <v>53</v>
      </c>
      <c r="S16" s="271" t="s">
        <v>19</v>
      </c>
      <c r="T16" s="257" t="s">
        <v>53</v>
      </c>
      <c r="U16" s="271" t="s">
        <v>19</v>
      </c>
      <c r="V16" s="272"/>
      <c r="W16" s="268"/>
      <c r="X16" s="269"/>
      <c r="Y16" s="268"/>
      <c r="Z16" s="269"/>
      <c r="AA16" s="269"/>
      <c r="AB16" s="181"/>
      <c r="AC16" s="181"/>
      <c r="AD16" s="248"/>
      <c r="AE16" s="269" t="s">
        <v>1434</v>
      </c>
      <c r="AF16" s="268"/>
      <c r="AG16" s="270"/>
      <c r="AH16" s="259"/>
      <c r="AI16" s="257" t="s">
        <v>1047</v>
      </c>
      <c r="AJ16" s="269"/>
      <c r="AK16" s="270"/>
      <c r="AL16" s="425" t="s">
        <v>1436</v>
      </c>
      <c r="AM16" s="252"/>
    </row>
    <row r="17" spans="1:39" s="424" customFormat="1" ht="14.1" customHeight="1" x14ac:dyDescent="0.2">
      <c r="B17" s="423"/>
      <c r="C17" s="417" t="s">
        <v>1434</v>
      </c>
      <c r="D17" s="418">
        <v>2</v>
      </c>
      <c r="E17" s="419">
        <v>3</v>
      </c>
      <c r="F17" s="419">
        <v>4</v>
      </c>
      <c r="G17" s="420">
        <v>5</v>
      </c>
      <c r="H17" s="419">
        <v>6</v>
      </c>
      <c r="I17" s="419">
        <v>7</v>
      </c>
      <c r="J17" s="419">
        <v>8</v>
      </c>
      <c r="K17" s="419">
        <v>9</v>
      </c>
      <c r="L17" s="419">
        <v>10</v>
      </c>
      <c r="M17" s="419">
        <v>11</v>
      </c>
      <c r="N17" s="162"/>
      <c r="O17" s="162"/>
      <c r="P17" s="273" t="s">
        <v>1434</v>
      </c>
      <c r="Q17" s="419">
        <v>12</v>
      </c>
      <c r="R17" s="419">
        <v>13</v>
      </c>
      <c r="S17" s="419">
        <v>14</v>
      </c>
      <c r="T17" s="419">
        <v>15</v>
      </c>
      <c r="U17" s="420">
        <v>16</v>
      </c>
      <c r="V17" s="421">
        <v>17</v>
      </c>
      <c r="W17" s="419">
        <v>18</v>
      </c>
      <c r="X17" s="419">
        <v>19</v>
      </c>
      <c r="Y17" s="419">
        <v>20</v>
      </c>
      <c r="Z17" s="419">
        <v>21</v>
      </c>
      <c r="AA17" s="419">
        <v>22</v>
      </c>
      <c r="AB17" s="162"/>
      <c r="AC17" s="162"/>
      <c r="AD17" s="273" t="s">
        <v>1434</v>
      </c>
      <c r="AE17" s="419">
        <v>23</v>
      </c>
      <c r="AF17" s="419">
        <v>24</v>
      </c>
      <c r="AG17" s="419">
        <v>25</v>
      </c>
      <c r="AH17" s="419">
        <v>26</v>
      </c>
      <c r="AI17" s="419">
        <v>27</v>
      </c>
      <c r="AJ17" s="419">
        <v>28</v>
      </c>
      <c r="AK17" s="420">
        <v>29</v>
      </c>
      <c r="AL17" s="422">
        <v>30</v>
      </c>
      <c r="AM17" s="423"/>
    </row>
    <row r="18" spans="1:39" s="35" customFormat="1" ht="14.1" hidden="1" customHeight="1" x14ac:dyDescent="0.2">
      <c r="B18" s="75"/>
      <c r="C18" s="401"/>
      <c r="D18" s="274" t="s">
        <v>1212</v>
      </c>
      <c r="E18" s="248" t="s">
        <v>1048</v>
      </c>
      <c r="F18" s="248" t="s">
        <v>325</v>
      </c>
      <c r="G18" s="248" t="s">
        <v>96</v>
      </c>
      <c r="H18" s="248" t="s">
        <v>262</v>
      </c>
      <c r="I18" s="248" t="s">
        <v>5</v>
      </c>
      <c r="J18" s="248" t="s">
        <v>326</v>
      </c>
      <c r="K18" s="248" t="s">
        <v>1064</v>
      </c>
      <c r="L18" s="248" t="s">
        <v>150</v>
      </c>
      <c r="M18" s="248" t="s">
        <v>221</v>
      </c>
      <c r="N18" s="248"/>
      <c r="O18" s="248"/>
      <c r="P18" s="248"/>
      <c r="Q18" s="248" t="s">
        <v>222</v>
      </c>
      <c r="R18" s="248" t="s">
        <v>223</v>
      </c>
      <c r="S18" s="248" t="s">
        <v>224</v>
      </c>
      <c r="T18" s="248" t="s">
        <v>225</v>
      </c>
      <c r="U18" s="248" t="s">
        <v>226</v>
      </c>
      <c r="V18" s="248" t="s">
        <v>227</v>
      </c>
      <c r="W18" s="248" t="s">
        <v>228</v>
      </c>
      <c r="X18" s="248" t="s">
        <v>229</v>
      </c>
      <c r="Y18" s="248" t="s">
        <v>1049</v>
      </c>
      <c r="Z18" s="248" t="s">
        <v>1050</v>
      </c>
      <c r="AA18" s="248" t="s">
        <v>1051</v>
      </c>
      <c r="AB18" s="248"/>
      <c r="AC18" s="248"/>
      <c r="AD18" s="248"/>
      <c r="AE18" s="248" t="s">
        <v>1052</v>
      </c>
      <c r="AF18" s="248" t="s">
        <v>1053</v>
      </c>
      <c r="AG18" s="248" t="s">
        <v>1054</v>
      </c>
      <c r="AH18" s="248" t="s">
        <v>1055</v>
      </c>
      <c r="AI18" s="248" t="s">
        <v>1056</v>
      </c>
      <c r="AJ18" s="248" t="s">
        <v>1057</v>
      </c>
      <c r="AK18" s="248" t="s">
        <v>1058</v>
      </c>
      <c r="AL18" s="248" t="s">
        <v>1059</v>
      </c>
      <c r="AM18" s="252"/>
    </row>
    <row r="19" spans="1:39" s="35" customFormat="1" ht="12.95" hidden="1" customHeight="1" x14ac:dyDescent="0.2">
      <c r="B19" s="76"/>
      <c r="C19" s="400"/>
      <c r="D19" s="275"/>
      <c r="E19" s="250"/>
      <c r="F19" s="250"/>
      <c r="G19" s="250" t="s">
        <v>1433</v>
      </c>
      <c r="H19" s="250"/>
      <c r="I19" s="250"/>
      <c r="J19" s="250"/>
      <c r="K19" s="248" t="s">
        <v>1065</v>
      </c>
      <c r="L19" s="250" t="s">
        <v>151</v>
      </c>
      <c r="M19" s="250"/>
      <c r="N19" s="181"/>
      <c r="O19" s="181"/>
      <c r="P19" s="248"/>
      <c r="Q19" s="248"/>
      <c r="R19" s="248"/>
      <c r="S19" s="250"/>
      <c r="T19" s="250"/>
      <c r="U19" s="250"/>
      <c r="V19" s="250"/>
      <c r="W19" s="250"/>
      <c r="X19" s="250"/>
      <c r="Y19" s="248"/>
      <c r="Z19" s="250"/>
      <c r="AA19" s="250"/>
      <c r="AB19" s="181"/>
      <c r="AC19" s="181"/>
      <c r="AD19" s="248"/>
      <c r="AE19" s="250"/>
      <c r="AF19" s="248"/>
      <c r="AG19" s="250"/>
      <c r="AH19" s="250"/>
      <c r="AI19" s="250"/>
      <c r="AJ19" s="248"/>
      <c r="AK19" s="248"/>
      <c r="AL19" s="250"/>
      <c r="AM19" s="266"/>
    </row>
    <row r="20" spans="1:39" s="66" customFormat="1" ht="26.25" customHeight="1" x14ac:dyDescent="0.2">
      <c r="A20" s="276" t="str">
        <f>'1. Tuloslaskelma'!A15</f>
        <v>0205048-2</v>
      </c>
      <c r="B20" s="189">
        <v>1</v>
      </c>
      <c r="C20" s="282" t="s">
        <v>530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1</v>
      </c>
      <c r="O20" s="162">
        <v>1</v>
      </c>
      <c r="P20" s="163" t="s">
        <v>530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2">
        <v>1</v>
      </c>
      <c r="AC20" s="162">
        <v>1</v>
      </c>
      <c r="AD20" s="163" t="s">
        <v>530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89">
        <v>1</v>
      </c>
    </row>
    <row r="21" spans="1:39" s="66" customFormat="1" ht="15" customHeight="1" x14ac:dyDescent="0.2">
      <c r="A21" s="276" t="str">
        <f>'1. Tuloslaskelma'!A16</f>
        <v>0719290-6</v>
      </c>
      <c r="B21" s="189">
        <v>2</v>
      </c>
      <c r="C21" s="282" t="s">
        <v>1369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2">
        <v>2</v>
      </c>
      <c r="O21" s="162">
        <v>2</v>
      </c>
      <c r="P21" s="163" t="s">
        <v>1369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2">
        <v>2</v>
      </c>
      <c r="AC21" s="162">
        <v>2</v>
      </c>
      <c r="AD21" s="163" t="s">
        <v>1369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89">
        <v>2</v>
      </c>
    </row>
    <row r="22" spans="1:39" s="66" customFormat="1" ht="15" customHeight="1" x14ac:dyDescent="0.2">
      <c r="A22" s="96" t="str">
        <f>'1. Tuloslaskelma'!A17</f>
        <v>1715947-2</v>
      </c>
      <c r="B22" s="189">
        <v>3</v>
      </c>
      <c r="C22" s="282" t="s">
        <v>395</v>
      </c>
      <c r="D22" s="161">
        <v>21349.436549282538</v>
      </c>
      <c r="E22" s="161">
        <v>21370.88354567541</v>
      </c>
      <c r="F22" s="161">
        <v>-21563.184233332755</v>
      </c>
      <c r="G22" s="161">
        <v>-3488.3976632936301</v>
      </c>
      <c r="H22" s="161">
        <v>-106.39428210576628</v>
      </c>
      <c r="I22" s="161">
        <v>2480</v>
      </c>
      <c r="J22" s="161">
        <v>-109.1222716469514</v>
      </c>
      <c r="K22" s="161">
        <v>46.999992095168786</v>
      </c>
      <c r="L22" s="161">
        <v>83472.013961015065</v>
      </c>
      <c r="M22" s="386">
        <v>1960</v>
      </c>
      <c r="N22" s="162">
        <v>3</v>
      </c>
      <c r="O22" s="162">
        <v>3</v>
      </c>
      <c r="P22" s="163" t="s">
        <v>395</v>
      </c>
      <c r="Q22" s="161">
        <v>627.99989437799991</v>
      </c>
      <c r="R22" s="161">
        <v>12324.437927178342</v>
      </c>
      <c r="S22" s="161">
        <v>429.99992767920372</v>
      </c>
      <c r="T22" s="161">
        <v>6615.9988872688646</v>
      </c>
      <c r="U22" s="161">
        <v>404.99993188390118</v>
      </c>
      <c r="V22" s="161">
        <v>2408.9995948353535</v>
      </c>
      <c r="W22" s="161">
        <v>45373.096368793005</v>
      </c>
      <c r="X22" s="161">
        <v>0</v>
      </c>
      <c r="Y22" s="161">
        <v>2912.9995100686529</v>
      </c>
      <c r="Z22" s="161">
        <v>733.99987655008272</v>
      </c>
      <c r="AA22" s="161">
        <v>5009.9991573786301</v>
      </c>
      <c r="AB22" s="162">
        <v>3</v>
      </c>
      <c r="AC22" s="162">
        <v>3</v>
      </c>
      <c r="AD22" s="163" t="s">
        <v>395</v>
      </c>
      <c r="AE22" s="161">
        <v>196.99996686698404</v>
      </c>
      <c r="AF22" s="161">
        <v>846.99985754485022</v>
      </c>
      <c r="AG22" s="161">
        <v>3120.9994750855699</v>
      </c>
      <c r="AH22" s="161">
        <v>4.9999991590605095</v>
      </c>
      <c r="AI22" s="161">
        <v>0</v>
      </c>
      <c r="AJ22" s="161">
        <v>556.04790647945561</v>
      </c>
      <c r="AK22" s="161">
        <v>1595.6607316291304</v>
      </c>
      <c r="AL22" s="165">
        <v>14978.706480762416</v>
      </c>
      <c r="AM22" s="397">
        <v>3</v>
      </c>
    </row>
    <row r="23" spans="1:39" s="66" customFormat="1" ht="13.5" customHeight="1" x14ac:dyDescent="0.2">
      <c r="A23" s="276" t="str">
        <f>'1. Tuloslaskelma'!A18</f>
        <v>0947118-3</v>
      </c>
      <c r="B23" s="397">
        <v>4</v>
      </c>
      <c r="C23" s="282" t="s">
        <v>531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386">
        <v>0</v>
      </c>
      <c r="N23" s="162">
        <v>4</v>
      </c>
      <c r="O23" s="162">
        <v>4</v>
      </c>
      <c r="P23" s="163" t="s">
        <v>531</v>
      </c>
      <c r="Q23" s="161">
        <v>0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2">
        <v>4</v>
      </c>
      <c r="AC23" s="162">
        <v>4</v>
      </c>
      <c r="AD23" s="163" t="s">
        <v>531</v>
      </c>
      <c r="AE23" s="161">
        <v>0</v>
      </c>
      <c r="AF23" s="161">
        <v>0</v>
      </c>
      <c r="AG23" s="161">
        <v>0</v>
      </c>
      <c r="AH23" s="161">
        <v>0</v>
      </c>
      <c r="AI23" s="161">
        <v>0</v>
      </c>
      <c r="AJ23" s="161">
        <v>0</v>
      </c>
      <c r="AK23" s="161">
        <v>0</v>
      </c>
      <c r="AL23" s="165">
        <v>0</v>
      </c>
      <c r="AM23" s="397">
        <v>4</v>
      </c>
    </row>
    <row r="24" spans="1:39" s="66" customFormat="1" ht="13.15" customHeight="1" x14ac:dyDescent="0.2">
      <c r="A24" s="276" t="str">
        <f>'1. Tuloslaskelma'!A19</f>
        <v>0196741-6</v>
      </c>
      <c r="B24" s="397">
        <v>5</v>
      </c>
      <c r="C24" s="282" t="s">
        <v>532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386">
        <v>0</v>
      </c>
      <c r="N24" s="162">
        <v>5</v>
      </c>
      <c r="O24" s="162">
        <v>5</v>
      </c>
      <c r="P24" s="163" t="s">
        <v>532</v>
      </c>
      <c r="Q24" s="161">
        <v>0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2">
        <v>5</v>
      </c>
      <c r="AC24" s="162">
        <v>5</v>
      </c>
      <c r="AD24" s="163" t="s">
        <v>532</v>
      </c>
      <c r="AE24" s="161">
        <v>0</v>
      </c>
      <c r="AF24" s="161">
        <v>0</v>
      </c>
      <c r="AG24" s="161">
        <v>0</v>
      </c>
      <c r="AH24" s="161">
        <v>0</v>
      </c>
      <c r="AI24" s="161">
        <v>0</v>
      </c>
      <c r="AJ24" s="161">
        <v>0</v>
      </c>
      <c r="AK24" s="161">
        <v>0</v>
      </c>
      <c r="AL24" s="165">
        <v>0</v>
      </c>
      <c r="AM24" s="397">
        <v>5</v>
      </c>
    </row>
    <row r="25" spans="1:39" s="66" customFormat="1" ht="15" customHeight="1" x14ac:dyDescent="0.2">
      <c r="A25" s="96" t="str">
        <f>'1. Tuloslaskelma'!A20</f>
        <v>0196826-7</v>
      </c>
      <c r="B25" s="397">
        <v>6</v>
      </c>
      <c r="C25" s="282" t="s">
        <v>533</v>
      </c>
      <c r="D25" s="161">
        <v>71926.612902812121</v>
      </c>
      <c r="E25" s="161">
        <v>71977.30289428668</v>
      </c>
      <c r="F25" s="161">
        <v>-67030.551726270482</v>
      </c>
      <c r="G25" s="161">
        <v>-9160.2474593569732</v>
      </c>
      <c r="H25" s="161">
        <v>-422.32492897004585</v>
      </c>
      <c r="I25" s="161">
        <v>15930</v>
      </c>
      <c r="J25" s="161">
        <v>-422.32492897004585</v>
      </c>
      <c r="K25" s="161">
        <v>142.14997609209027</v>
      </c>
      <c r="L25" s="161">
        <v>349429.15123023564</v>
      </c>
      <c r="M25" s="386">
        <v>1928</v>
      </c>
      <c r="N25" s="162">
        <v>6</v>
      </c>
      <c r="O25" s="162">
        <v>6</v>
      </c>
      <c r="P25" s="163" t="s">
        <v>533</v>
      </c>
      <c r="Q25" s="161">
        <v>2045.9996558875603</v>
      </c>
      <c r="R25" s="161">
        <v>29297.99507243096</v>
      </c>
      <c r="S25" s="161">
        <v>3172.9994663397988</v>
      </c>
      <c r="T25" s="161">
        <v>35860.99396861378</v>
      </c>
      <c r="U25" s="161">
        <v>3911.9993420489427</v>
      </c>
      <c r="V25" s="161">
        <v>6766.9988618724929</v>
      </c>
      <c r="W25" s="161">
        <v>173549.00081115341</v>
      </c>
      <c r="X25" s="161">
        <v>239.99995963490443</v>
      </c>
      <c r="Y25" s="161">
        <v>9722.9983647090648</v>
      </c>
      <c r="Z25" s="161">
        <v>1038.9998252527737</v>
      </c>
      <c r="AA25" s="161">
        <v>15634.997370382212</v>
      </c>
      <c r="AB25" s="162">
        <v>6</v>
      </c>
      <c r="AC25" s="162">
        <v>6</v>
      </c>
      <c r="AD25" s="163" t="s">
        <v>533</v>
      </c>
      <c r="AE25" s="161">
        <v>1093.9998160024395</v>
      </c>
      <c r="AF25" s="161">
        <v>5605.9990571386425</v>
      </c>
      <c r="AG25" s="161">
        <v>13042.997806325244</v>
      </c>
      <c r="AH25" s="161">
        <v>42.999992767920375</v>
      </c>
      <c r="AI25" s="161">
        <v>96.99998368577387</v>
      </c>
      <c r="AJ25" s="161">
        <v>363.73893882350211</v>
      </c>
      <c r="AK25" s="161">
        <v>6311.9229384107693</v>
      </c>
      <c r="AL25" s="165">
        <v>52955.65409349835</v>
      </c>
      <c r="AM25" s="397">
        <v>6</v>
      </c>
    </row>
    <row r="26" spans="1:39" s="66" customFormat="1" ht="13.15" customHeight="1" x14ac:dyDescent="0.2">
      <c r="A26" s="276" t="str">
        <f>'1. Tuloslaskelma'!A21</f>
        <v>0944524-1</v>
      </c>
      <c r="B26" s="397">
        <v>7</v>
      </c>
      <c r="C26" s="282" t="s">
        <v>534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386">
        <v>0</v>
      </c>
      <c r="N26" s="162">
        <v>7</v>
      </c>
      <c r="O26" s="162">
        <v>7</v>
      </c>
      <c r="P26" s="163" t="s">
        <v>534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2">
        <v>7</v>
      </c>
      <c r="AC26" s="162">
        <v>7</v>
      </c>
      <c r="AD26" s="163" t="s">
        <v>534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5">
        <v>0</v>
      </c>
      <c r="AM26" s="397">
        <v>7</v>
      </c>
    </row>
    <row r="27" spans="1:39" s="66" customFormat="1" ht="15" customHeight="1" x14ac:dyDescent="0.2">
      <c r="A27" s="96" t="str">
        <f>'1. Tuloslaskelma'!A22</f>
        <v>1614120-3</v>
      </c>
      <c r="B27" s="397">
        <v>8</v>
      </c>
      <c r="C27" s="282" t="s">
        <v>396</v>
      </c>
      <c r="D27" s="161">
        <v>132133.3895967592</v>
      </c>
      <c r="E27" s="161">
        <v>132126.74359787695</v>
      </c>
      <c r="F27" s="161">
        <v>-125094.66825058713</v>
      </c>
      <c r="G27" s="161">
        <v>-14921.183490437088</v>
      </c>
      <c r="H27" s="161">
        <v>-498.03249623694717</v>
      </c>
      <c r="I27" s="161">
        <v>46036</v>
      </c>
      <c r="J27" s="161">
        <v>-485.88545827993221</v>
      </c>
      <c r="K27" s="161">
        <v>150.58696467309065</v>
      </c>
      <c r="L27" s="161">
        <v>996840.61424344417</v>
      </c>
      <c r="M27" s="386">
        <v>1897</v>
      </c>
      <c r="N27" s="162">
        <v>8</v>
      </c>
      <c r="O27" s="162">
        <v>8</v>
      </c>
      <c r="P27" s="163" t="s">
        <v>396</v>
      </c>
      <c r="Q27" s="161">
        <v>4062.4727977411244</v>
      </c>
      <c r="R27" s="161">
        <v>34081.28602433917</v>
      </c>
      <c r="S27" s="161">
        <v>18185.397667435675</v>
      </c>
      <c r="T27" s="161">
        <v>84340.877028482777</v>
      </c>
      <c r="U27" s="161">
        <v>6328.9006685553195</v>
      </c>
      <c r="V27" s="161">
        <v>15701.704579162864</v>
      </c>
      <c r="W27" s="161">
        <v>553398.86389499262</v>
      </c>
      <c r="X27" s="161">
        <v>453.79992367633179</v>
      </c>
      <c r="Y27" s="161">
        <v>23340.625074388663</v>
      </c>
      <c r="Z27" s="161">
        <v>6034.755855026925</v>
      </c>
      <c r="AA27" s="161">
        <v>32382.221703701285</v>
      </c>
      <c r="AB27" s="162">
        <v>8</v>
      </c>
      <c r="AC27" s="162">
        <v>8</v>
      </c>
      <c r="AD27" s="163" t="s">
        <v>396</v>
      </c>
      <c r="AE27" s="161">
        <v>2797.3715495158795</v>
      </c>
      <c r="AF27" s="161">
        <v>9550.0817137915583</v>
      </c>
      <c r="AG27" s="161">
        <v>41546.140702440731</v>
      </c>
      <c r="AH27" s="161">
        <v>329.36927460406469</v>
      </c>
      <c r="AI27" s="161">
        <v>213.19203414367385</v>
      </c>
      <c r="AJ27" s="161">
        <v>-430.69404756245882</v>
      </c>
      <c r="AK27" s="161">
        <v>7119.0298426651334</v>
      </c>
      <c r="AL27" s="165">
        <v>122882.09370271544</v>
      </c>
      <c r="AM27" s="397">
        <v>8</v>
      </c>
    </row>
    <row r="28" spans="1:39" s="66" customFormat="1" ht="13.15" customHeight="1" x14ac:dyDescent="0.2">
      <c r="A28" s="276" t="str">
        <f>'1. Tuloslaskelma'!A23</f>
        <v>1645428-5</v>
      </c>
      <c r="B28" s="397">
        <v>9</v>
      </c>
      <c r="C28" s="282" t="s">
        <v>535</v>
      </c>
      <c r="D28" s="165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386">
        <v>0</v>
      </c>
      <c r="N28" s="162">
        <v>9</v>
      </c>
      <c r="O28" s="162">
        <v>9</v>
      </c>
      <c r="P28" s="163" t="s">
        <v>535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2">
        <v>9</v>
      </c>
      <c r="AC28" s="162">
        <v>9</v>
      </c>
      <c r="AD28" s="166" t="s">
        <v>535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5">
        <v>0</v>
      </c>
      <c r="AM28" s="397">
        <v>9</v>
      </c>
    </row>
    <row r="29" spans="1:39" s="66" customFormat="1" ht="15" customHeight="1" x14ac:dyDescent="0.2">
      <c r="A29" s="96" t="str">
        <f>'1. Tuloslaskelma'!A24</f>
        <v>0117107-1</v>
      </c>
      <c r="B29" s="397">
        <v>10</v>
      </c>
      <c r="C29" s="282" t="s">
        <v>536</v>
      </c>
      <c r="D29" s="161">
        <v>23577.818714495559</v>
      </c>
      <c r="E29" s="161">
        <v>23194.183779018324</v>
      </c>
      <c r="F29" s="161">
        <v>-15934.648479984515</v>
      </c>
      <c r="G29" s="161">
        <v>-2826.2279646625784</v>
      </c>
      <c r="H29" s="161">
        <v>-96.301683803219476</v>
      </c>
      <c r="I29" s="161">
        <v>4154</v>
      </c>
      <c r="J29" s="161">
        <v>-96.301683803219476</v>
      </c>
      <c r="K29" s="161">
        <v>3717.3133747927714</v>
      </c>
      <c r="L29" s="161">
        <v>79269.9516677512</v>
      </c>
      <c r="M29" s="386">
        <v>1981</v>
      </c>
      <c r="N29" s="162">
        <v>10</v>
      </c>
      <c r="O29" s="162">
        <v>10</v>
      </c>
      <c r="P29" s="163" t="s">
        <v>536</v>
      </c>
      <c r="Q29" s="161">
        <v>842.99985821760185</v>
      </c>
      <c r="R29" s="161">
        <v>15089.23722217248</v>
      </c>
      <c r="S29" s="161">
        <v>155.99997376268789</v>
      </c>
      <c r="T29" s="161">
        <v>2025.941179261154</v>
      </c>
      <c r="U29" s="161">
        <v>477.99991960618462</v>
      </c>
      <c r="V29" s="161">
        <v>6462.6403130619265</v>
      </c>
      <c r="W29" s="161">
        <v>31066.162775046501</v>
      </c>
      <c r="X29" s="161">
        <v>0</v>
      </c>
      <c r="Y29" s="161">
        <v>3389.1740299818475</v>
      </c>
      <c r="Z29" s="161">
        <v>996.91639233069918</v>
      </c>
      <c r="AA29" s="161">
        <v>4455.2311406839126</v>
      </c>
      <c r="AB29" s="162">
        <v>10</v>
      </c>
      <c r="AC29" s="162">
        <v>10</v>
      </c>
      <c r="AD29" s="163" t="s">
        <v>536</v>
      </c>
      <c r="AE29" s="161">
        <v>243.06627911918656</v>
      </c>
      <c r="AF29" s="161">
        <v>1052.5392829756004</v>
      </c>
      <c r="AG29" s="161">
        <v>1923.6371164674622</v>
      </c>
      <c r="AH29" s="161">
        <v>37.882673628591675</v>
      </c>
      <c r="AI29" s="161">
        <v>0</v>
      </c>
      <c r="AJ29" s="161">
        <v>263.92290561135377</v>
      </c>
      <c r="AK29" s="161">
        <v>1291.005042868539</v>
      </c>
      <c r="AL29" s="165">
        <v>13653.374863667193</v>
      </c>
      <c r="AM29" s="397">
        <v>10</v>
      </c>
    </row>
    <row r="30" spans="1:39" s="66" customFormat="1" ht="13.15" customHeight="1" x14ac:dyDescent="0.2">
      <c r="A30" s="276" t="str">
        <f>'1. Tuloslaskelma'!A25</f>
        <v>0200030-3</v>
      </c>
      <c r="B30" s="397">
        <v>11</v>
      </c>
      <c r="C30" s="282" t="s">
        <v>537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386">
        <v>0</v>
      </c>
      <c r="N30" s="162">
        <v>11</v>
      </c>
      <c r="O30" s="162">
        <v>11</v>
      </c>
      <c r="P30" s="163" t="s">
        <v>537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2">
        <v>11</v>
      </c>
      <c r="AC30" s="162">
        <v>11</v>
      </c>
      <c r="AD30" s="163" t="s">
        <v>537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5">
        <v>0</v>
      </c>
      <c r="AM30" s="397">
        <v>11</v>
      </c>
    </row>
    <row r="31" spans="1:39" s="66" customFormat="1" ht="13.15" customHeight="1" x14ac:dyDescent="0.2">
      <c r="A31" s="276" t="str">
        <f>'1. Tuloslaskelma'!A26</f>
        <v>0149782-1</v>
      </c>
      <c r="B31" s="397">
        <v>12</v>
      </c>
      <c r="C31" s="282" t="s">
        <v>538</v>
      </c>
      <c r="D31" s="165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386">
        <v>0</v>
      </c>
      <c r="N31" s="162">
        <v>12</v>
      </c>
      <c r="O31" s="162">
        <v>12</v>
      </c>
      <c r="P31" s="163" t="s">
        <v>538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2">
        <v>12</v>
      </c>
      <c r="AC31" s="162">
        <v>12</v>
      </c>
      <c r="AD31" s="166" t="s">
        <v>538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5">
        <v>0</v>
      </c>
      <c r="AM31" s="397">
        <v>12</v>
      </c>
    </row>
    <row r="32" spans="1:39" s="66" customFormat="1" ht="15" customHeight="1" x14ac:dyDescent="0.2">
      <c r="A32" s="96" t="str">
        <f>'1. Tuloslaskelma'!A27</f>
        <v>0146905-4</v>
      </c>
      <c r="B32" s="397">
        <v>13</v>
      </c>
      <c r="C32" s="282" t="s">
        <v>539</v>
      </c>
      <c r="D32" s="161">
        <v>10024.382804019842</v>
      </c>
      <c r="E32" s="161">
        <v>10019.569134829444</v>
      </c>
      <c r="F32" s="161">
        <v>-5296.0216414960305</v>
      </c>
      <c r="G32" s="161">
        <v>-1940.9049571995026</v>
      </c>
      <c r="H32" s="161">
        <v>-87.957265156949944</v>
      </c>
      <c r="I32" s="161">
        <v>2166</v>
      </c>
      <c r="J32" s="161">
        <v>-115.4804505278825</v>
      </c>
      <c r="K32" s="161">
        <v>24.823685824955753</v>
      </c>
      <c r="L32" s="161">
        <v>24581.001358105197</v>
      </c>
      <c r="M32" s="386">
        <v>1954</v>
      </c>
      <c r="N32" s="162">
        <v>13</v>
      </c>
      <c r="O32" s="162">
        <v>13</v>
      </c>
      <c r="P32" s="163" t="s">
        <v>539</v>
      </c>
      <c r="Q32" s="161">
        <v>432.99992717464005</v>
      </c>
      <c r="R32" s="161">
        <v>6.6989988733092698</v>
      </c>
      <c r="S32" s="161">
        <v>392.99993390215599</v>
      </c>
      <c r="T32" s="161">
        <v>2.3709996012264933</v>
      </c>
      <c r="U32" s="161">
        <v>76.999987049531853</v>
      </c>
      <c r="V32" s="161">
        <v>0.95399983954874512</v>
      </c>
      <c r="W32" s="161">
        <v>9518.8563990432795</v>
      </c>
      <c r="X32" s="161">
        <v>14.999997477181527</v>
      </c>
      <c r="Y32" s="161">
        <v>925.84708428369879</v>
      </c>
      <c r="Z32" s="161">
        <v>286.21395186226891</v>
      </c>
      <c r="AA32" s="161">
        <v>1528.5387429182383</v>
      </c>
      <c r="AB32" s="162">
        <v>13</v>
      </c>
      <c r="AC32" s="162">
        <v>13</v>
      </c>
      <c r="AD32" s="163" t="s">
        <v>539</v>
      </c>
      <c r="AE32" s="161">
        <v>12.770997852072353</v>
      </c>
      <c r="AF32" s="161">
        <v>114.59598072633962</v>
      </c>
      <c r="AG32" s="161">
        <v>555.40890658692763</v>
      </c>
      <c r="AH32" s="161">
        <v>13.039997806829808</v>
      </c>
      <c r="AI32" s="161">
        <v>2.2989996133360218</v>
      </c>
      <c r="AJ32" s="161">
        <v>-6.9849988252075317</v>
      </c>
      <c r="AK32" s="161">
        <v>743.849874893432</v>
      </c>
      <c r="AL32" s="165">
        <v>4175.5795377179356</v>
      </c>
      <c r="AM32" s="397">
        <v>13</v>
      </c>
    </row>
    <row r="33" spans="1:39" s="66" customFormat="1" ht="15" customHeight="1" x14ac:dyDescent="0.2">
      <c r="A33" s="96" t="str">
        <f>'1. Tuloslaskelma'!A28</f>
        <v>0145065-2</v>
      </c>
      <c r="B33" s="397">
        <v>14</v>
      </c>
      <c r="C33" s="282" t="s">
        <v>540</v>
      </c>
      <c r="D33" s="161">
        <v>3875.6193481676178</v>
      </c>
      <c r="E33" s="161">
        <v>3875.6193481676178</v>
      </c>
      <c r="F33" s="161">
        <v>-3793.84236192152</v>
      </c>
      <c r="G33" s="161">
        <v>-524.44591179452959</v>
      </c>
      <c r="H33" s="161">
        <v>383.77793545318485</v>
      </c>
      <c r="I33" s="161">
        <v>713</v>
      </c>
      <c r="J33" s="161">
        <v>-17.072997128528016</v>
      </c>
      <c r="K33" s="161">
        <v>0</v>
      </c>
      <c r="L33" s="161">
        <v>18160.731105584291</v>
      </c>
      <c r="M33" s="386">
        <v>1953</v>
      </c>
      <c r="N33" s="162">
        <v>14</v>
      </c>
      <c r="O33" s="162">
        <v>14</v>
      </c>
      <c r="P33" s="163" t="s">
        <v>540</v>
      </c>
      <c r="Q33" s="161">
        <v>27.999995290738852</v>
      </c>
      <c r="R33" s="161">
        <v>325.59294523919772</v>
      </c>
      <c r="S33" s="161">
        <v>190.99996787611141</v>
      </c>
      <c r="T33" s="161">
        <v>2260.7496197692089</v>
      </c>
      <c r="U33" s="161">
        <v>215.99996367141398</v>
      </c>
      <c r="V33" s="161">
        <v>1289.2837831580339</v>
      </c>
      <c r="W33" s="161">
        <v>0</v>
      </c>
      <c r="X33" s="161">
        <v>0</v>
      </c>
      <c r="Y33" s="161">
        <v>160.11897306992194</v>
      </c>
      <c r="Z33" s="161">
        <v>9.9069983337624929</v>
      </c>
      <c r="AA33" s="161">
        <v>809.50786385055096</v>
      </c>
      <c r="AB33" s="162">
        <v>14</v>
      </c>
      <c r="AC33" s="162">
        <v>14</v>
      </c>
      <c r="AD33" s="163" t="s">
        <v>540</v>
      </c>
      <c r="AE33" s="161">
        <v>18.956996811662016</v>
      </c>
      <c r="AF33" s="161">
        <v>41.663992992619413</v>
      </c>
      <c r="AG33" s="161">
        <v>365.50293852681864</v>
      </c>
      <c r="AH33" s="161">
        <v>8.6999985367652872</v>
      </c>
      <c r="AI33" s="161">
        <v>0</v>
      </c>
      <c r="AJ33" s="161">
        <v>3.7009993775365886</v>
      </c>
      <c r="AK33" s="161">
        <v>241.28295941911938</v>
      </c>
      <c r="AL33" s="165">
        <v>1659.3417209187567</v>
      </c>
      <c r="AM33" s="397">
        <v>14</v>
      </c>
    </row>
    <row r="34" spans="1:39" s="66" customFormat="1" ht="13.15" customHeight="1" x14ac:dyDescent="0.2">
      <c r="A34" s="276" t="str">
        <f>'1. Tuloslaskelma'!A29</f>
        <v>0117081-0</v>
      </c>
      <c r="B34" s="397">
        <v>15</v>
      </c>
      <c r="C34" s="282" t="s">
        <v>815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386">
        <v>0</v>
      </c>
      <c r="N34" s="162">
        <v>15</v>
      </c>
      <c r="O34" s="162">
        <v>15</v>
      </c>
      <c r="P34" s="163" t="s">
        <v>815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2">
        <v>15</v>
      </c>
      <c r="AC34" s="162">
        <v>15</v>
      </c>
      <c r="AD34" s="163" t="s">
        <v>815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5">
        <v>0</v>
      </c>
      <c r="AM34" s="397">
        <v>15</v>
      </c>
    </row>
    <row r="35" spans="1:39" s="66" customFormat="1" ht="15" customHeight="1" x14ac:dyDescent="0.2">
      <c r="A35" s="96" t="str">
        <f>'1. Tuloslaskelma'!A30</f>
        <v>0211695-5</v>
      </c>
      <c r="B35" s="189">
        <v>16</v>
      </c>
      <c r="C35" s="282" t="s">
        <v>541</v>
      </c>
      <c r="D35" s="165">
        <v>4184.0676062903458</v>
      </c>
      <c r="E35" s="161">
        <v>4166.4686092502843</v>
      </c>
      <c r="F35" s="161">
        <v>-4445.6522222949716</v>
      </c>
      <c r="G35" s="161">
        <v>-52.54387486919299</v>
      </c>
      <c r="H35" s="161">
        <v>526.0393516442997</v>
      </c>
      <c r="I35" s="161">
        <v>1723</v>
      </c>
      <c r="J35" s="161">
        <v>-1721.7531446439789</v>
      </c>
      <c r="K35" s="161">
        <v>43.282712720370306</v>
      </c>
      <c r="L35" s="161">
        <v>16120.668288698231</v>
      </c>
      <c r="M35" s="386">
        <v>1950</v>
      </c>
      <c r="N35" s="162">
        <v>16</v>
      </c>
      <c r="O35" s="162">
        <v>16</v>
      </c>
      <c r="P35" s="163" t="s">
        <v>541</v>
      </c>
      <c r="Q35" s="161">
        <v>163.8999724340035</v>
      </c>
      <c r="R35" s="161">
        <v>1782.0054302882018</v>
      </c>
      <c r="S35" s="161">
        <v>570.29990408244169</v>
      </c>
      <c r="T35" s="161">
        <v>2144.221019367913</v>
      </c>
      <c r="U35" s="161">
        <v>72.999987722283436</v>
      </c>
      <c r="V35" s="161">
        <v>257.84082663428603</v>
      </c>
      <c r="W35" s="161">
        <v>9184.4534552858167</v>
      </c>
      <c r="X35" s="161">
        <v>0</v>
      </c>
      <c r="Y35" s="161">
        <v>683.90799837330155</v>
      </c>
      <c r="Z35" s="161">
        <v>31.945541897517312</v>
      </c>
      <c r="AA35" s="161">
        <v>942.71312442670592</v>
      </c>
      <c r="AB35" s="162">
        <v>16</v>
      </c>
      <c r="AC35" s="162">
        <v>16</v>
      </c>
      <c r="AD35" s="166" t="s">
        <v>541</v>
      </c>
      <c r="AE35" s="161">
        <v>80.815190383222415</v>
      </c>
      <c r="AF35" s="161">
        <v>329.60892189581517</v>
      </c>
      <c r="AG35" s="161">
        <v>778.25310997503254</v>
      </c>
      <c r="AH35" s="161">
        <v>8.4162449360760423</v>
      </c>
      <c r="AI35" s="161">
        <v>0</v>
      </c>
      <c r="AJ35" s="161">
        <v>-280.74387495749721</v>
      </c>
      <c r="AK35" s="161">
        <v>567.74918401144191</v>
      </c>
      <c r="AL35" s="165">
        <v>3142.6654409416155</v>
      </c>
      <c r="AM35" s="397">
        <v>16</v>
      </c>
    </row>
    <row r="36" spans="1:39" s="66" customFormat="1" ht="15" customHeight="1" x14ac:dyDescent="0.2">
      <c r="A36" s="105" t="s">
        <v>1664</v>
      </c>
      <c r="B36" s="189">
        <v>17</v>
      </c>
      <c r="C36" s="114" t="s">
        <v>1661</v>
      </c>
      <c r="D36" s="161">
        <v>12162.927064342515</v>
      </c>
      <c r="E36" s="161">
        <v>12163.627064224785</v>
      </c>
      <c r="F36" s="161">
        <v>-8612.8612214207315</v>
      </c>
      <c r="G36" s="161">
        <v>-1931.2851651811525</v>
      </c>
      <c r="H36" s="161">
        <v>115.67498054486487</v>
      </c>
      <c r="I36" s="161">
        <v>2667</v>
      </c>
      <c r="J36" s="161">
        <v>-55.693990632943198</v>
      </c>
      <c r="K36" s="161">
        <v>4.299999276792037</v>
      </c>
      <c r="L36" s="161">
        <v>36889.393795649346</v>
      </c>
      <c r="M36" s="386">
        <v>1926</v>
      </c>
      <c r="N36" s="162">
        <v>17</v>
      </c>
      <c r="O36" s="162">
        <v>17</v>
      </c>
      <c r="P36" s="163" t="s">
        <v>1661</v>
      </c>
      <c r="Q36" s="161">
        <v>639460.03622054239</v>
      </c>
      <c r="R36" s="161">
        <v>5564.1053041846662</v>
      </c>
      <c r="S36" s="161">
        <v>618402.53445216001</v>
      </c>
      <c r="T36" s="161">
        <v>4367.2221354859648</v>
      </c>
      <c r="U36" s="161">
        <v>169262.14398215097</v>
      </c>
      <c r="V36" s="161">
        <v>2232.9996244364233</v>
      </c>
      <c r="W36" s="161">
        <v>19189.479772561186</v>
      </c>
      <c r="X36" s="161">
        <v>43.962252406079934</v>
      </c>
      <c r="Y36" s="161">
        <v>1966.7891092098178</v>
      </c>
      <c r="Z36" s="161">
        <v>253.29357739907843</v>
      </c>
      <c r="AA36" s="161">
        <v>3018.1371423857722</v>
      </c>
      <c r="AB36" s="162">
        <v>17</v>
      </c>
      <c r="AC36" s="162">
        <v>17</v>
      </c>
      <c r="AD36" s="163" t="s">
        <v>1661</v>
      </c>
      <c r="AE36" s="161">
        <v>275.15042372302077</v>
      </c>
      <c r="AF36" s="161">
        <v>842.24534834450128</v>
      </c>
      <c r="AG36" s="161">
        <v>1472.2928223781234</v>
      </c>
      <c r="AH36" s="161">
        <v>4.6494692180154127</v>
      </c>
      <c r="AI36" s="161">
        <v>0</v>
      </c>
      <c r="AJ36" s="161">
        <v>0</v>
      </c>
      <c r="AK36" s="161">
        <v>363.94022878964751</v>
      </c>
      <c r="AL36" s="165">
        <v>8196.4981214479758</v>
      </c>
      <c r="AM36" s="397">
        <v>17</v>
      </c>
    </row>
    <row r="37" spans="1:39" s="66" customFormat="1" ht="15" customHeight="1" x14ac:dyDescent="0.2">
      <c r="A37" s="96" t="str">
        <f>'1. Tuloslaskelma'!A32</f>
        <v>1458359-3</v>
      </c>
      <c r="B37" s="189">
        <v>18</v>
      </c>
      <c r="C37" s="114" t="s">
        <v>55</v>
      </c>
      <c r="D37" s="161">
        <v>139696.79511468569</v>
      </c>
      <c r="E37" s="161">
        <v>139803.02309681947</v>
      </c>
      <c r="F37" s="161">
        <v>-159135.58809531544</v>
      </c>
      <c r="G37" s="161">
        <v>-19496.979060843518</v>
      </c>
      <c r="H37" s="161">
        <v>-491.57541732294987</v>
      </c>
      <c r="I37" s="161">
        <v>49154</v>
      </c>
      <c r="J37" s="161">
        <v>-504.1799252030238</v>
      </c>
      <c r="K37" s="161">
        <v>656.09988965191997</v>
      </c>
      <c r="L37" s="161">
        <v>909744.16299201548</v>
      </c>
      <c r="M37" s="386">
        <v>1897</v>
      </c>
      <c r="N37" s="162">
        <v>18</v>
      </c>
      <c r="O37" s="162">
        <v>18</v>
      </c>
      <c r="P37" s="163" t="s">
        <v>55</v>
      </c>
      <c r="Q37" s="161">
        <v>4118.9993072340476</v>
      </c>
      <c r="R37" s="161">
        <v>38737.812484767644</v>
      </c>
      <c r="S37" s="161">
        <v>15819.997339267451</v>
      </c>
      <c r="T37" s="161">
        <v>88772.98506945571</v>
      </c>
      <c r="U37" s="161">
        <v>4749.9992011074837</v>
      </c>
      <c r="V37" s="161">
        <v>12185.997950462272</v>
      </c>
      <c r="W37" s="161">
        <v>556177.90945759066</v>
      </c>
      <c r="X37" s="161">
        <v>0</v>
      </c>
      <c r="Y37" s="161">
        <v>22023.996295829729</v>
      </c>
      <c r="Z37" s="161">
        <v>7795.9986888071453</v>
      </c>
      <c r="AA37" s="161">
        <v>34788.99414891121</v>
      </c>
      <c r="AB37" s="162">
        <v>18</v>
      </c>
      <c r="AC37" s="162">
        <v>18</v>
      </c>
      <c r="AD37" s="163" t="s">
        <v>55</v>
      </c>
      <c r="AE37" s="161">
        <v>2143.9996394051464</v>
      </c>
      <c r="AF37" s="161">
        <v>8972.99849084999</v>
      </c>
      <c r="AG37" s="161">
        <v>41586.993005569879</v>
      </c>
      <c r="AH37" s="161">
        <v>146.99997527637896</v>
      </c>
      <c r="AI37" s="161">
        <v>181.99996938980252</v>
      </c>
      <c r="AJ37" s="161">
        <v>2087.324648937195</v>
      </c>
      <c r="AK37" s="161">
        <v>9742.6013614120784</v>
      </c>
      <c r="AL37" s="165">
        <v>129471.90622438854</v>
      </c>
      <c r="AM37" s="397">
        <v>18</v>
      </c>
    </row>
    <row r="38" spans="1:39" s="66" customFormat="1" ht="15" customHeight="1" x14ac:dyDescent="0.2">
      <c r="A38" s="96" t="str">
        <f>'1. Tuloslaskelma'!A33</f>
        <v>0211034-2</v>
      </c>
      <c r="B38" s="189">
        <v>19</v>
      </c>
      <c r="C38" s="114" t="s">
        <v>542</v>
      </c>
      <c r="D38" s="161">
        <v>109308.6643756024</v>
      </c>
      <c r="E38" s="161">
        <v>109208.42239246187</v>
      </c>
      <c r="F38" s="161">
        <v>-130313.40252720105</v>
      </c>
      <c r="G38" s="161">
        <v>-20009.283056490171</v>
      </c>
      <c r="H38" s="161">
        <v>-428.08172800182177</v>
      </c>
      <c r="I38" s="161">
        <v>35862</v>
      </c>
      <c r="J38" s="161">
        <v>-439.02411616144428</v>
      </c>
      <c r="K38" s="161">
        <v>807.27986422527351</v>
      </c>
      <c r="L38" s="161">
        <v>522365.98414434824</v>
      </c>
      <c r="M38" s="386">
        <v>1917</v>
      </c>
      <c r="N38" s="162">
        <v>19</v>
      </c>
      <c r="O38" s="162">
        <v>19</v>
      </c>
      <c r="P38" s="163" t="s">
        <v>542</v>
      </c>
      <c r="Q38" s="161">
        <v>2905.2073253792041</v>
      </c>
      <c r="R38" s="161">
        <v>40039.480357495893</v>
      </c>
      <c r="S38" s="161">
        <v>9513.5625179336475</v>
      </c>
      <c r="T38" s="161">
        <v>48373.818132454755</v>
      </c>
      <c r="U38" s="161">
        <v>3471.460860142196</v>
      </c>
      <c r="V38" s="161">
        <v>20895.36588565174</v>
      </c>
      <c r="W38" s="161">
        <v>242830.79715879174</v>
      </c>
      <c r="X38" s="161">
        <v>399.99993272484068</v>
      </c>
      <c r="Y38" s="161">
        <v>21063.012630983776</v>
      </c>
      <c r="Z38" s="161">
        <v>5018.5139681229221</v>
      </c>
      <c r="AA38" s="161">
        <v>30776.959419431158</v>
      </c>
      <c r="AB38" s="162">
        <v>19</v>
      </c>
      <c r="AC38" s="162">
        <v>19</v>
      </c>
      <c r="AD38" s="163" t="s">
        <v>542</v>
      </c>
      <c r="AE38" s="161">
        <v>1781.8720603106331</v>
      </c>
      <c r="AF38" s="161">
        <v>6156.6268860933942</v>
      </c>
      <c r="AG38" s="161">
        <v>17296.039048002625</v>
      </c>
      <c r="AH38" s="161">
        <v>101.90026286160608</v>
      </c>
      <c r="AI38" s="161">
        <v>20.270996590663117</v>
      </c>
      <c r="AJ38" s="161">
        <v>493.63288697690831</v>
      </c>
      <c r="AK38" s="161">
        <v>7908.4614442342736</v>
      </c>
      <c r="AL38" s="165">
        <v>90617.289603607962</v>
      </c>
      <c r="AM38" s="397">
        <v>19</v>
      </c>
    </row>
    <row r="39" spans="1:39" s="66" customFormat="1" ht="15" customHeight="1" x14ac:dyDescent="0.2">
      <c r="A39" s="96" t="str">
        <f>'1. Tuloslaskelma'!A34</f>
        <v>0116717-9</v>
      </c>
      <c r="B39" s="189">
        <v>20</v>
      </c>
      <c r="C39" s="114" t="s">
        <v>543</v>
      </c>
      <c r="D39" s="161">
        <v>1313.3966291025445</v>
      </c>
      <c r="E39" s="161">
        <v>1313.3966291025445</v>
      </c>
      <c r="F39" s="161">
        <v>-1038.7256552988856</v>
      </c>
      <c r="G39" s="161">
        <v>-403.28813217180533</v>
      </c>
      <c r="H39" s="161">
        <v>-17.691997024419706</v>
      </c>
      <c r="I39" s="161">
        <v>313</v>
      </c>
      <c r="J39" s="161">
        <v>-11.910997996713943</v>
      </c>
      <c r="K39" s="161">
        <v>0</v>
      </c>
      <c r="L39" s="161">
        <v>7782.3196011078026</v>
      </c>
      <c r="M39" s="386">
        <v>1921</v>
      </c>
      <c r="N39" s="162">
        <v>20</v>
      </c>
      <c r="O39" s="162">
        <v>20</v>
      </c>
      <c r="P39" s="163" t="s">
        <v>543</v>
      </c>
      <c r="Q39" s="161">
        <v>0</v>
      </c>
      <c r="R39" s="161">
        <v>0</v>
      </c>
      <c r="S39" s="161">
        <v>165.9999720808089</v>
      </c>
      <c r="T39" s="161">
        <v>1313.3967791025191</v>
      </c>
      <c r="U39" s="161">
        <v>0</v>
      </c>
      <c r="V39" s="161">
        <v>0</v>
      </c>
      <c r="W39" s="161">
        <v>4456.8282504152976</v>
      </c>
      <c r="X39" s="161">
        <v>0.25199995761664967</v>
      </c>
      <c r="Y39" s="161">
        <v>172.37597100844286</v>
      </c>
      <c r="Z39" s="161">
        <v>3.8069993597086715</v>
      </c>
      <c r="AA39" s="161">
        <v>320.11594616036274</v>
      </c>
      <c r="AB39" s="162">
        <v>20</v>
      </c>
      <c r="AC39" s="162">
        <v>20</v>
      </c>
      <c r="AD39" s="163" t="s">
        <v>543</v>
      </c>
      <c r="AE39" s="161">
        <v>32.578994520606464</v>
      </c>
      <c r="AF39" s="161">
        <v>19.297996754309942</v>
      </c>
      <c r="AG39" s="161">
        <v>379.41793618648404</v>
      </c>
      <c r="AH39" s="161">
        <v>0</v>
      </c>
      <c r="AI39" s="161">
        <v>1.9969996641287673</v>
      </c>
      <c r="AJ39" s="161">
        <v>25.927995639224175</v>
      </c>
      <c r="AK39" s="161">
        <v>174.36797067341257</v>
      </c>
      <c r="AL39" s="161">
        <v>1129.8868099666802</v>
      </c>
      <c r="AM39" s="189">
        <v>20</v>
      </c>
    </row>
    <row r="40" spans="1:39" s="66" customFormat="1" ht="15" customHeight="1" x14ac:dyDescent="0.2">
      <c r="A40" s="96" t="str">
        <f>'1. Tuloslaskelma'!A35</f>
        <v>0145082-0</v>
      </c>
      <c r="B40" s="189">
        <v>21</v>
      </c>
      <c r="C40" s="114" t="s">
        <v>544</v>
      </c>
      <c r="D40" s="161">
        <v>2679.4207993537711</v>
      </c>
      <c r="E40" s="161">
        <v>2679.4587993473801</v>
      </c>
      <c r="F40" s="161">
        <v>-2292.9638643511621</v>
      </c>
      <c r="G40" s="161">
        <v>-308.81645806080024</v>
      </c>
      <c r="H40" s="161">
        <v>-16.914997155101702</v>
      </c>
      <c r="I40" s="161">
        <v>594</v>
      </c>
      <c r="J40" s="161">
        <v>-11.840998008487098</v>
      </c>
      <c r="K40" s="161">
        <v>5.3999990917853492E-2</v>
      </c>
      <c r="L40" s="161">
        <v>10433.574245198783</v>
      </c>
      <c r="M40" s="386">
        <v>1926</v>
      </c>
      <c r="N40" s="162">
        <v>21</v>
      </c>
      <c r="O40" s="162">
        <v>21</v>
      </c>
      <c r="P40" s="163" t="s">
        <v>544</v>
      </c>
      <c r="Q40" s="161">
        <v>111.99998116295541</v>
      </c>
      <c r="R40" s="161">
        <v>953.93783955917274</v>
      </c>
      <c r="S40" s="161">
        <v>233.99996064403183</v>
      </c>
      <c r="T40" s="161">
        <v>1468.8667529543466</v>
      </c>
      <c r="U40" s="161">
        <v>129.99997813557323</v>
      </c>
      <c r="V40" s="161">
        <v>256.6159568402943</v>
      </c>
      <c r="W40" s="161">
        <v>3498.3904116129711</v>
      </c>
      <c r="X40" s="161">
        <v>0</v>
      </c>
      <c r="Y40" s="161">
        <v>433.00892717312638</v>
      </c>
      <c r="Z40" s="161">
        <v>0</v>
      </c>
      <c r="AA40" s="161">
        <v>651.08389049555058</v>
      </c>
      <c r="AB40" s="162">
        <v>21</v>
      </c>
      <c r="AC40" s="162">
        <v>21</v>
      </c>
      <c r="AD40" s="163" t="s">
        <v>544</v>
      </c>
      <c r="AE40" s="161">
        <v>13.277997766801088</v>
      </c>
      <c r="AF40" s="161">
        <v>164.6949723002941</v>
      </c>
      <c r="AG40" s="161">
        <v>319.54294625673447</v>
      </c>
      <c r="AH40" s="161">
        <v>4.0799993137933752</v>
      </c>
      <c r="AI40" s="161">
        <v>0</v>
      </c>
      <c r="AJ40" s="161">
        <v>-6.8849988420263202</v>
      </c>
      <c r="AK40" s="161">
        <v>123.40497924477242</v>
      </c>
      <c r="AL40" s="161">
        <v>1702.2087137090462</v>
      </c>
      <c r="AM40" s="189">
        <v>21</v>
      </c>
    </row>
    <row r="41" spans="1:39" s="71" customFormat="1" ht="15" customHeight="1" x14ac:dyDescent="0.2">
      <c r="A41" s="95"/>
      <c r="B41" s="169"/>
      <c r="C41" s="116" t="s">
        <v>1726</v>
      </c>
      <c r="D41" s="167">
        <v>532232.53150491405</v>
      </c>
      <c r="E41" s="167">
        <v>531898.69889106078</v>
      </c>
      <c r="F41" s="167">
        <v>-544552.11027947464</v>
      </c>
      <c r="G41" s="167">
        <v>-75063.603194360927</v>
      </c>
      <c r="H41" s="167">
        <v>-1139.7825281348721</v>
      </c>
      <c r="I41" s="167">
        <v>161792</v>
      </c>
      <c r="J41" s="167">
        <v>-3990.5909630031501</v>
      </c>
      <c r="K41" s="167">
        <v>5592.8904593433499</v>
      </c>
      <c r="L41" s="167">
        <v>3055089.5666331528</v>
      </c>
      <c r="M41" s="167"/>
      <c r="N41" s="277"/>
      <c r="O41" s="168"/>
      <c r="P41" s="116" t="s">
        <v>1726</v>
      </c>
      <c r="Q41" s="167">
        <v>654800.61493544234</v>
      </c>
      <c r="R41" s="167">
        <v>178202.58960652904</v>
      </c>
      <c r="S41" s="167">
        <v>667234.79108316405</v>
      </c>
      <c r="T41" s="167">
        <v>277547.44157181826</v>
      </c>
      <c r="U41" s="167">
        <v>189103.50382207381</v>
      </c>
      <c r="V41" s="167">
        <v>68459.401375955233</v>
      </c>
      <c r="W41" s="167">
        <v>1648243.8387552865</v>
      </c>
      <c r="X41" s="167">
        <v>1153.0140658769551</v>
      </c>
      <c r="Y41" s="167">
        <v>86794.853969080039</v>
      </c>
      <c r="Z41" s="167">
        <v>22204.351674942885</v>
      </c>
      <c r="AA41" s="167">
        <v>130318.49965072559</v>
      </c>
      <c r="AB41" s="168"/>
      <c r="AC41" s="168"/>
      <c r="AD41" s="116" t="s">
        <v>1726</v>
      </c>
      <c r="AE41" s="167">
        <v>8690.8599122776541</v>
      </c>
      <c r="AF41" s="167">
        <v>33697.352501407913</v>
      </c>
      <c r="AG41" s="167">
        <v>122387.22581380163</v>
      </c>
      <c r="AH41" s="167">
        <v>703.03788810910225</v>
      </c>
      <c r="AI41" s="167">
        <v>516.75898308737817</v>
      </c>
      <c r="AJ41" s="167">
        <v>3068.9883616579859</v>
      </c>
      <c r="AK41" s="167">
        <v>36183.276558251746</v>
      </c>
      <c r="AL41" s="167">
        <v>444565.20531334187</v>
      </c>
      <c r="AM41" s="169"/>
    </row>
    <row r="42" spans="1:39" s="71" customFormat="1" ht="15" customHeight="1" x14ac:dyDescent="0.2">
      <c r="A42" s="55"/>
      <c r="B42" s="79"/>
      <c r="C42" s="117" t="s">
        <v>1727</v>
      </c>
      <c r="D42" s="72"/>
      <c r="E42" s="72"/>
      <c r="F42" s="72"/>
      <c r="G42" s="72"/>
      <c r="H42" s="72"/>
      <c r="I42" s="73"/>
      <c r="J42" s="73"/>
      <c r="K42" s="72"/>
      <c r="L42" s="72"/>
      <c r="M42" s="74"/>
      <c r="N42" s="68"/>
      <c r="O42" s="69"/>
      <c r="P42" s="117" t="s">
        <v>1727</v>
      </c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69"/>
      <c r="AC42" s="69"/>
      <c r="AD42" s="117" t="s">
        <v>1727</v>
      </c>
      <c r="AE42" s="73"/>
      <c r="AF42" s="73"/>
      <c r="AG42" s="73"/>
      <c r="AH42" s="73"/>
      <c r="AI42" s="73"/>
      <c r="AJ42" s="73"/>
      <c r="AK42" s="73"/>
      <c r="AL42" s="73"/>
      <c r="AM42" s="79"/>
    </row>
    <row r="43" spans="1:39" x14ac:dyDescent="0.2">
      <c r="A43" s="42"/>
      <c r="C43" s="42"/>
      <c r="O43" s="44"/>
      <c r="AC43" s="44"/>
    </row>
    <row r="44" spans="1:39" x14ac:dyDescent="0.2">
      <c r="A44" s="42"/>
      <c r="B44" s="278" t="s">
        <v>1699</v>
      </c>
      <c r="C44" s="18"/>
      <c r="O44" s="44"/>
      <c r="AC44" s="44"/>
    </row>
    <row r="45" spans="1:39" ht="21.75" customHeight="1" x14ac:dyDescent="0.2">
      <c r="A45" s="42"/>
      <c r="B45" s="440" t="s">
        <v>1779</v>
      </c>
      <c r="C45" s="441"/>
      <c r="D45" s="441"/>
      <c r="E45" s="441"/>
      <c r="F45" s="441"/>
      <c r="G45" s="441"/>
      <c r="H45" s="441"/>
      <c r="I45" s="441"/>
      <c r="J45" s="441"/>
      <c r="K45" s="441"/>
    </row>
    <row r="46" spans="1:39" x14ac:dyDescent="0.2">
      <c r="A46" s="42"/>
      <c r="B46" s="43"/>
      <c r="C46" s="51"/>
      <c r="D46" s="45"/>
      <c r="E46" s="45"/>
      <c r="F46" s="45"/>
    </row>
    <row r="47" spans="1:39" x14ac:dyDescent="0.2">
      <c r="A47" s="42"/>
      <c r="C47" s="42"/>
    </row>
    <row r="48" spans="1:39" x14ac:dyDescent="0.2">
      <c r="A48" s="42"/>
      <c r="C48" s="42"/>
    </row>
    <row r="49" spans="1:3" x14ac:dyDescent="0.2">
      <c r="A49" s="42"/>
      <c r="C49" s="42"/>
    </row>
    <row r="50" spans="1:3" x14ac:dyDescent="0.2">
      <c r="A50" s="42"/>
      <c r="C50" s="42"/>
    </row>
    <row r="51" spans="1:3" x14ac:dyDescent="0.2">
      <c r="A51" s="42"/>
      <c r="C51" s="42"/>
    </row>
    <row r="52" spans="1:3" x14ac:dyDescent="0.2">
      <c r="A52" s="42"/>
      <c r="C52" s="42"/>
    </row>
    <row r="53" spans="1:3" x14ac:dyDescent="0.2">
      <c r="A53" s="42"/>
      <c r="C53" s="42"/>
    </row>
    <row r="54" spans="1:3" x14ac:dyDescent="0.2">
      <c r="A54" s="42"/>
      <c r="C54" s="42"/>
    </row>
    <row r="55" spans="1:3" x14ac:dyDescent="0.2">
      <c r="A55" s="42"/>
      <c r="C55" s="42"/>
    </row>
    <row r="56" spans="1:3" x14ac:dyDescent="0.2">
      <c r="A56" s="42"/>
      <c r="C56" s="42"/>
    </row>
    <row r="57" spans="1:3" x14ac:dyDescent="0.2">
      <c r="A57" s="42"/>
      <c r="C57" s="42"/>
    </row>
    <row r="58" spans="1:3" x14ac:dyDescent="0.2">
      <c r="A58" s="42"/>
      <c r="C58" s="42"/>
    </row>
    <row r="59" spans="1:3" x14ac:dyDescent="0.2">
      <c r="A59" s="42"/>
      <c r="C59" s="42"/>
    </row>
    <row r="60" spans="1:3" x14ac:dyDescent="0.2">
      <c r="A60" s="42"/>
      <c r="C60" s="42"/>
    </row>
    <row r="61" spans="1:3" x14ac:dyDescent="0.2">
      <c r="A61" s="42"/>
      <c r="C61" s="42"/>
    </row>
    <row r="62" spans="1:3" x14ac:dyDescent="0.2">
      <c r="A62" s="42"/>
      <c r="C62" s="42"/>
    </row>
    <row r="63" spans="1:3" x14ac:dyDescent="0.2">
      <c r="A63" s="42"/>
      <c r="C63" s="42"/>
    </row>
    <row r="64" spans="1:3" x14ac:dyDescent="0.2">
      <c r="A64" s="42"/>
      <c r="C64" s="42"/>
    </row>
    <row r="65" spans="1:3" x14ac:dyDescent="0.2">
      <c r="A65" s="42"/>
      <c r="C65" s="42"/>
    </row>
    <row r="66" spans="1:3" x14ac:dyDescent="0.2">
      <c r="A66" s="42"/>
      <c r="C66" s="42"/>
    </row>
    <row r="67" spans="1:3" x14ac:dyDescent="0.2">
      <c r="A67" s="42"/>
      <c r="C67" s="42"/>
    </row>
    <row r="68" spans="1:3" x14ac:dyDescent="0.2">
      <c r="A68" s="42"/>
      <c r="C68" s="42"/>
    </row>
    <row r="69" spans="1:3" x14ac:dyDescent="0.2">
      <c r="A69" s="42"/>
      <c r="C69" s="42"/>
    </row>
    <row r="70" spans="1:3" x14ac:dyDescent="0.2">
      <c r="A70" s="42"/>
      <c r="C70" s="42"/>
    </row>
    <row r="71" spans="1:3" x14ac:dyDescent="0.2">
      <c r="A71" s="42"/>
      <c r="C71" s="42"/>
    </row>
    <row r="72" spans="1:3" x14ac:dyDescent="0.2">
      <c r="A72" s="42"/>
      <c r="C72" s="42"/>
    </row>
    <row r="73" spans="1:3" x14ac:dyDescent="0.2">
      <c r="A73" s="42"/>
      <c r="C73" s="42"/>
    </row>
    <row r="74" spans="1:3" x14ac:dyDescent="0.2">
      <c r="A74" s="42"/>
      <c r="C74" s="42"/>
    </row>
    <row r="75" spans="1:3" x14ac:dyDescent="0.2">
      <c r="A75" s="42"/>
      <c r="C75" s="42"/>
    </row>
    <row r="76" spans="1:3" x14ac:dyDescent="0.2">
      <c r="A76" s="42"/>
      <c r="C76" s="42"/>
    </row>
    <row r="77" spans="1:3" x14ac:dyDescent="0.2">
      <c r="A77" s="42"/>
      <c r="C77" s="42"/>
    </row>
    <row r="78" spans="1:3" x14ac:dyDescent="0.2">
      <c r="A78" s="42"/>
      <c r="C78" s="42"/>
    </row>
    <row r="79" spans="1:3" x14ac:dyDescent="0.2">
      <c r="A79" s="42"/>
      <c r="C79" s="42"/>
    </row>
    <row r="80" spans="1:3" x14ac:dyDescent="0.2">
      <c r="A80" s="42"/>
      <c r="C80" s="42"/>
    </row>
    <row r="81" spans="1:3" x14ac:dyDescent="0.2">
      <c r="A81" s="42"/>
      <c r="C81" s="42"/>
    </row>
    <row r="82" spans="1:3" x14ac:dyDescent="0.2">
      <c r="A82" s="42"/>
      <c r="C82" s="42"/>
    </row>
    <row r="83" spans="1:3" x14ac:dyDescent="0.2">
      <c r="A83" s="42"/>
      <c r="C83" s="42"/>
    </row>
    <row r="84" spans="1:3" x14ac:dyDescent="0.2">
      <c r="A84" s="42"/>
      <c r="C84" s="42"/>
    </row>
    <row r="85" spans="1:3" x14ac:dyDescent="0.2">
      <c r="A85" s="42"/>
      <c r="C85" s="42"/>
    </row>
    <row r="86" spans="1:3" x14ac:dyDescent="0.2">
      <c r="A86" s="42"/>
      <c r="C86" s="42"/>
    </row>
    <row r="87" spans="1:3" x14ac:dyDescent="0.2">
      <c r="A87" s="42"/>
      <c r="C87" s="42"/>
    </row>
    <row r="88" spans="1:3" x14ac:dyDescent="0.2">
      <c r="A88" s="42"/>
      <c r="C88" s="42"/>
    </row>
    <row r="89" spans="1:3" x14ac:dyDescent="0.2">
      <c r="A89" s="42"/>
      <c r="C89" s="42"/>
    </row>
    <row r="90" spans="1:3" x14ac:dyDescent="0.2">
      <c r="A90" s="42"/>
      <c r="C90" s="42"/>
    </row>
    <row r="91" spans="1:3" x14ac:dyDescent="0.2">
      <c r="A91" s="42"/>
      <c r="C91" s="42"/>
    </row>
    <row r="92" spans="1:3" x14ac:dyDescent="0.2">
      <c r="A92" s="42"/>
      <c r="C92" s="42"/>
    </row>
    <row r="93" spans="1:3" x14ac:dyDescent="0.2">
      <c r="A93" s="42"/>
      <c r="C93" s="42"/>
    </row>
    <row r="94" spans="1:3" x14ac:dyDescent="0.2">
      <c r="A94" s="42"/>
      <c r="C94" s="42"/>
    </row>
    <row r="95" spans="1:3" x14ac:dyDescent="0.2">
      <c r="A95" s="42"/>
      <c r="C95" s="42"/>
    </row>
    <row r="96" spans="1:3" x14ac:dyDescent="0.2">
      <c r="A96" s="42"/>
      <c r="C96" s="42"/>
    </row>
    <row r="97" spans="1:3" x14ac:dyDescent="0.2">
      <c r="A97" s="42"/>
      <c r="C97" s="42"/>
    </row>
    <row r="98" spans="1:3" x14ac:dyDescent="0.2">
      <c r="A98" s="42"/>
      <c r="C98" s="42"/>
    </row>
    <row r="99" spans="1:3" x14ac:dyDescent="0.2">
      <c r="A99" s="42"/>
      <c r="C99" s="42"/>
    </row>
    <row r="100" spans="1:3" x14ac:dyDescent="0.2">
      <c r="A100" s="42"/>
      <c r="C100" s="42"/>
    </row>
    <row r="101" spans="1:3" x14ac:dyDescent="0.2">
      <c r="A101" s="42"/>
      <c r="C101" s="42"/>
    </row>
    <row r="102" spans="1:3" x14ac:dyDescent="0.2">
      <c r="A102" s="42"/>
      <c r="C102" s="42"/>
    </row>
    <row r="103" spans="1:3" x14ac:dyDescent="0.2">
      <c r="A103" s="42"/>
      <c r="C103" s="42"/>
    </row>
    <row r="104" spans="1:3" x14ac:dyDescent="0.2">
      <c r="A104" s="42"/>
      <c r="C104" s="42"/>
    </row>
    <row r="105" spans="1:3" x14ac:dyDescent="0.2">
      <c r="A105" s="42"/>
      <c r="C105" s="42"/>
    </row>
    <row r="106" spans="1:3" x14ac:dyDescent="0.2">
      <c r="A106" s="42"/>
      <c r="C106" s="42"/>
    </row>
    <row r="107" spans="1:3" x14ac:dyDescent="0.2">
      <c r="A107" s="42"/>
      <c r="C107" s="42"/>
    </row>
    <row r="108" spans="1:3" x14ac:dyDescent="0.2">
      <c r="A108" s="42"/>
      <c r="C108" s="42"/>
    </row>
    <row r="109" spans="1:3" x14ac:dyDescent="0.2">
      <c r="A109" s="42"/>
      <c r="C109" s="42"/>
    </row>
    <row r="110" spans="1:3" x14ac:dyDescent="0.2">
      <c r="A110" s="42"/>
      <c r="C110" s="42"/>
    </row>
    <row r="111" spans="1:3" x14ac:dyDescent="0.2">
      <c r="A111" s="42"/>
      <c r="C111" s="42"/>
    </row>
    <row r="112" spans="1:3" x14ac:dyDescent="0.2">
      <c r="A112" s="42"/>
      <c r="C112" s="42"/>
    </row>
    <row r="113" spans="1:3" x14ac:dyDescent="0.2">
      <c r="A113" s="42"/>
      <c r="C113" s="42"/>
    </row>
    <row r="114" spans="1:3" x14ac:dyDescent="0.2">
      <c r="A114" s="42"/>
      <c r="C114" s="42"/>
    </row>
    <row r="115" spans="1:3" x14ac:dyDescent="0.2">
      <c r="A115" s="42"/>
      <c r="C115" s="42"/>
    </row>
    <row r="116" spans="1:3" x14ac:dyDescent="0.2">
      <c r="A116" s="42"/>
      <c r="C116" s="42"/>
    </row>
    <row r="117" spans="1:3" x14ac:dyDescent="0.2">
      <c r="A117" s="42"/>
      <c r="C117" s="42"/>
    </row>
    <row r="118" spans="1:3" x14ac:dyDescent="0.2">
      <c r="A118" s="42"/>
      <c r="C118" s="42"/>
    </row>
    <row r="119" spans="1:3" x14ac:dyDescent="0.2">
      <c r="A119" s="42"/>
      <c r="C119" s="42"/>
    </row>
    <row r="120" spans="1:3" x14ac:dyDescent="0.2">
      <c r="A120" s="42"/>
      <c r="C120" s="42"/>
    </row>
    <row r="121" spans="1:3" x14ac:dyDescent="0.2">
      <c r="A121" s="42"/>
      <c r="C121" s="42"/>
    </row>
    <row r="122" spans="1:3" x14ac:dyDescent="0.2">
      <c r="A122" s="42"/>
      <c r="C122" s="42"/>
    </row>
    <row r="123" spans="1:3" x14ac:dyDescent="0.2">
      <c r="A123" s="42"/>
      <c r="C123" s="42"/>
    </row>
    <row r="124" spans="1:3" x14ac:dyDescent="0.2">
      <c r="A124" s="42"/>
      <c r="C124" s="42"/>
    </row>
  </sheetData>
  <mergeCells count="1">
    <mergeCell ref="B45:K45"/>
  </mergeCells>
  <phoneticPr fontId="0" type="noConversion"/>
  <pageMargins left="0.59055118110236227" right="0.39370078740157483" top="0.78740157480314965" bottom="0.19685039370078741" header="0.51181102362204722" footer="0.51181102362204722"/>
  <pageSetup paperSize="9" firstPageNumber="44" orientation="portrait" useFirstPageNumber="1" r:id="rId1"/>
  <headerFooter alignWithMargins="0">
    <oddHeader xml:space="preserve">&amp;C– &amp;P –&amp;RFinland 2010&amp;"Times New Roman,Normaali"
</oddHeader>
  </headerFooter>
  <colBreaks count="3" manualBreakCount="3">
    <brk id="14" max="1048575" man="1"/>
    <brk id="28" max="1048575" man="1"/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AS45"/>
  <sheetViews>
    <sheetView zoomScale="75" workbookViewId="0">
      <pane xSplit="3" ySplit="16" topLeftCell="D17" activePane="bottomRight" state="frozen"/>
      <selection activeCell="H53" sqref="H53"/>
      <selection pane="topRight" activeCell="H53" sqref="H53"/>
      <selection pane="bottomLeft" activeCell="H53" sqref="H53"/>
      <selection pane="bottomRight" activeCell="I48" sqref="I48"/>
    </sheetView>
  </sheetViews>
  <sheetFormatPr defaultRowHeight="10.5" customHeight="1" x14ac:dyDescent="0.2"/>
  <cols>
    <col min="1" max="1" width="9.140625" style="18" hidden="1" customWidth="1"/>
    <col min="2" max="2" width="3.7109375" style="91" customWidth="1"/>
    <col min="3" max="3" width="21.5703125" style="18" customWidth="1"/>
    <col min="4" max="7" width="12.7109375" style="18" customWidth="1"/>
    <col min="8" max="8" width="14.42578125" style="18" customWidth="1"/>
    <col min="9" max="12" width="20.7109375" style="18" customWidth="1"/>
    <col min="13" max="13" width="3.7109375" style="54" customWidth="1"/>
    <col min="14" max="16384" width="9.140625" style="18"/>
  </cols>
  <sheetData>
    <row r="1" spans="2:45" ht="14.1" customHeight="1" x14ac:dyDescent="0.2">
      <c r="C1" s="27" t="s">
        <v>1700</v>
      </c>
      <c r="E1" s="17"/>
    </row>
    <row r="2" spans="2:45" ht="14.1" customHeight="1" x14ac:dyDescent="0.2">
      <c r="C2" s="220" t="s">
        <v>1701</v>
      </c>
      <c r="E2" s="17"/>
    </row>
    <row r="3" spans="2:45" ht="14.1" customHeight="1" x14ac:dyDescent="0.2">
      <c r="C3" s="123" t="s">
        <v>37</v>
      </c>
      <c r="D3" s="199" t="s">
        <v>289</v>
      </c>
      <c r="E3" s="199" t="s">
        <v>65</v>
      </c>
      <c r="F3" s="199" t="s">
        <v>1686</v>
      </c>
      <c r="G3" s="199" t="s">
        <v>1687</v>
      </c>
      <c r="H3" s="125" t="s">
        <v>90</v>
      </c>
      <c r="I3" s="199" t="s">
        <v>793</v>
      </c>
      <c r="J3" s="125" t="s">
        <v>90</v>
      </c>
      <c r="K3" s="199" t="s">
        <v>794</v>
      </c>
      <c r="L3" s="199" t="s">
        <v>795</v>
      </c>
    </row>
    <row r="4" spans="2:45" ht="14.1" customHeight="1" x14ac:dyDescent="0.2">
      <c r="C4" s="122"/>
      <c r="D4" s="176" t="s">
        <v>1689</v>
      </c>
      <c r="E4" s="176" t="s">
        <v>1690</v>
      </c>
      <c r="F4" s="176"/>
      <c r="G4" s="176"/>
      <c r="H4" s="129" t="s">
        <v>99</v>
      </c>
      <c r="I4" s="176" t="s">
        <v>796</v>
      </c>
      <c r="J4" s="129" t="s">
        <v>797</v>
      </c>
      <c r="K4" s="176" t="s">
        <v>798</v>
      </c>
      <c r="L4" s="176" t="s">
        <v>799</v>
      </c>
    </row>
    <row r="5" spans="2:45" ht="14.1" customHeight="1" x14ac:dyDescent="0.2">
      <c r="C5" s="122" t="s">
        <v>40</v>
      </c>
      <c r="D5" s="176"/>
      <c r="E5" s="176"/>
      <c r="F5" s="176"/>
      <c r="G5" s="176"/>
      <c r="H5" s="176"/>
      <c r="I5" s="176"/>
      <c r="J5" s="176"/>
      <c r="K5" s="176"/>
      <c r="L5" s="176"/>
    </row>
    <row r="6" spans="2:45" ht="14.1" customHeight="1" x14ac:dyDescent="0.2">
      <c r="C6" s="144"/>
      <c r="D6" s="254" t="s">
        <v>991</v>
      </c>
      <c r="E6" s="250" t="s">
        <v>1691</v>
      </c>
      <c r="F6" s="247" t="s">
        <v>800</v>
      </c>
      <c r="G6" s="248" t="s">
        <v>1692</v>
      </c>
      <c r="H6" s="247" t="s">
        <v>115</v>
      </c>
      <c r="I6" s="249" t="s">
        <v>801</v>
      </c>
      <c r="J6" s="247" t="s">
        <v>115</v>
      </c>
      <c r="K6" s="247" t="s">
        <v>802</v>
      </c>
      <c r="L6" s="247" t="s">
        <v>802</v>
      </c>
    </row>
    <row r="7" spans="2:45" ht="14.1" customHeight="1" x14ac:dyDescent="0.2">
      <c r="C7" s="144" t="s">
        <v>42</v>
      </c>
      <c r="D7" s="254" t="s">
        <v>1693</v>
      </c>
      <c r="E7" s="250"/>
      <c r="F7" s="247" t="s">
        <v>1694</v>
      </c>
      <c r="G7" s="248"/>
      <c r="H7" s="247" t="s">
        <v>122</v>
      </c>
      <c r="I7" s="249" t="s">
        <v>803</v>
      </c>
      <c r="J7" s="247" t="s">
        <v>804</v>
      </c>
      <c r="K7" s="247" t="s">
        <v>805</v>
      </c>
      <c r="L7" s="247" t="s">
        <v>806</v>
      </c>
    </row>
    <row r="8" spans="2:45" ht="14.1" customHeight="1" x14ac:dyDescent="0.2">
      <c r="C8" s="179"/>
      <c r="D8" s="254"/>
      <c r="E8" s="250"/>
      <c r="F8" s="247"/>
      <c r="G8" s="248"/>
      <c r="H8" s="247"/>
      <c r="I8" s="249"/>
      <c r="J8" s="247"/>
      <c r="K8" s="179"/>
      <c r="L8" s="176" t="s">
        <v>807</v>
      </c>
    </row>
    <row r="9" spans="2:45" ht="14.1" customHeight="1" x14ac:dyDescent="0.2">
      <c r="C9" s="179"/>
      <c r="D9" s="254"/>
      <c r="E9" s="250"/>
      <c r="F9" s="247"/>
      <c r="G9" s="248"/>
      <c r="H9" s="247"/>
      <c r="I9" s="249"/>
      <c r="J9" s="247"/>
      <c r="K9" s="179"/>
      <c r="L9" s="176"/>
    </row>
    <row r="10" spans="2:45" ht="14.1" customHeight="1" x14ac:dyDescent="0.2">
      <c r="C10" s="179"/>
      <c r="D10" s="260" t="s">
        <v>49</v>
      </c>
      <c r="E10" s="261" t="s">
        <v>49</v>
      </c>
      <c r="F10" s="259" t="s">
        <v>808</v>
      </c>
      <c r="G10" s="258" t="s">
        <v>51</v>
      </c>
      <c r="H10" s="259" t="s">
        <v>809</v>
      </c>
      <c r="I10" s="257" t="s">
        <v>810</v>
      </c>
      <c r="J10" s="259" t="s">
        <v>811</v>
      </c>
      <c r="K10" s="262" t="s">
        <v>812</v>
      </c>
      <c r="L10" s="206" t="s">
        <v>813</v>
      </c>
    </row>
    <row r="11" spans="2:45" ht="14.1" customHeight="1" x14ac:dyDescent="0.2">
      <c r="C11" s="179"/>
      <c r="D11" s="260" t="s">
        <v>1695</v>
      </c>
      <c r="E11" s="261" t="s">
        <v>1696</v>
      </c>
      <c r="F11" s="259" t="s">
        <v>1697</v>
      </c>
      <c r="G11" s="258" t="s">
        <v>1698</v>
      </c>
      <c r="H11" s="259" t="s">
        <v>368</v>
      </c>
      <c r="I11" s="257" t="s">
        <v>816</v>
      </c>
      <c r="J11" s="259" t="s">
        <v>992</v>
      </c>
      <c r="K11" s="262" t="s">
        <v>817</v>
      </c>
      <c r="L11" s="206" t="s">
        <v>818</v>
      </c>
    </row>
    <row r="12" spans="2:45" s="24" customFormat="1" ht="14.1" customHeight="1" x14ac:dyDescent="0.2">
      <c r="B12" s="91"/>
      <c r="C12" s="179"/>
      <c r="D12" s="176"/>
      <c r="E12" s="176"/>
      <c r="F12" s="176"/>
      <c r="G12" s="176"/>
      <c r="H12" s="176"/>
      <c r="I12" s="176"/>
      <c r="J12" s="259" t="s">
        <v>53</v>
      </c>
      <c r="K12" s="262" t="s">
        <v>392</v>
      </c>
      <c r="L12" s="206" t="s">
        <v>819</v>
      </c>
      <c r="M12" s="54"/>
    </row>
    <row r="13" spans="2:45" s="24" customFormat="1" ht="14.1" customHeight="1" x14ac:dyDescent="0.2">
      <c r="B13" s="91"/>
      <c r="C13" s="179"/>
      <c r="D13" s="279"/>
      <c r="E13" s="176"/>
      <c r="F13" s="176"/>
      <c r="G13" s="176"/>
      <c r="H13" s="176"/>
      <c r="I13" s="176"/>
      <c r="J13" s="259"/>
      <c r="K13" s="262"/>
      <c r="L13" s="206" t="s">
        <v>383</v>
      </c>
      <c r="M13" s="54"/>
    </row>
    <row r="14" spans="2:45" s="188" customFormat="1" ht="10.9" customHeight="1" x14ac:dyDescent="0.2">
      <c r="B14" s="426"/>
      <c r="C14" s="427" t="s">
        <v>1434</v>
      </c>
      <c r="D14" s="403">
        <v>2</v>
      </c>
      <c r="E14" s="403">
        <v>3</v>
      </c>
      <c r="F14" s="403">
        <v>4</v>
      </c>
      <c r="G14" s="403">
        <v>5</v>
      </c>
      <c r="H14" s="403">
        <v>6</v>
      </c>
      <c r="I14" s="403">
        <v>7</v>
      </c>
      <c r="J14" s="403">
        <v>8</v>
      </c>
      <c r="K14" s="403">
        <v>9</v>
      </c>
      <c r="L14" s="403">
        <v>10</v>
      </c>
      <c r="M14" s="189"/>
    </row>
    <row r="15" spans="2:45" ht="10.9" hidden="1" customHeight="1" x14ac:dyDescent="0.2">
      <c r="C15" s="160"/>
      <c r="D15" s="179" t="s">
        <v>1218</v>
      </c>
      <c r="E15" s="179" t="s">
        <v>1061</v>
      </c>
      <c r="F15" s="179" t="s">
        <v>6</v>
      </c>
      <c r="G15" s="179" t="s">
        <v>905</v>
      </c>
      <c r="H15" s="179" t="s">
        <v>7</v>
      </c>
      <c r="I15" s="179" t="s">
        <v>20</v>
      </c>
      <c r="J15" s="179" t="s">
        <v>21</v>
      </c>
      <c r="K15" s="179" t="s">
        <v>1062</v>
      </c>
      <c r="L15" s="179" t="s">
        <v>22</v>
      </c>
    </row>
    <row r="16" spans="2:45" ht="10.9" hidden="1" customHeight="1" x14ac:dyDescent="0.2">
      <c r="C16" s="160"/>
      <c r="D16" s="179" t="s">
        <v>14</v>
      </c>
      <c r="E16" s="179" t="s">
        <v>8</v>
      </c>
      <c r="F16" s="179" t="s">
        <v>9</v>
      </c>
      <c r="G16" s="179" t="s">
        <v>10</v>
      </c>
      <c r="H16" s="179" t="s">
        <v>11</v>
      </c>
      <c r="I16" s="179" t="s">
        <v>12</v>
      </c>
      <c r="J16" s="179" t="s">
        <v>13</v>
      </c>
      <c r="K16" s="179" t="s">
        <v>1063</v>
      </c>
      <c r="L16" s="179" t="s">
        <v>23</v>
      </c>
      <c r="P16" s="18" t="s">
        <v>1434</v>
      </c>
      <c r="AE16" s="18" t="e">
        <f>Valuutta</f>
        <v>#REF!</v>
      </c>
      <c r="AS16" s="18" t="e">
        <f>Valuutta</f>
        <v>#REF!</v>
      </c>
    </row>
    <row r="17" spans="1:14" ht="10.9" hidden="1" customHeight="1" x14ac:dyDescent="0.2">
      <c r="C17" s="160"/>
      <c r="D17" s="179"/>
      <c r="E17" s="179"/>
      <c r="F17" s="179"/>
      <c r="G17" s="179"/>
      <c r="H17" s="179"/>
      <c r="I17" s="179"/>
      <c r="J17" s="179"/>
      <c r="K17" s="179" t="s">
        <v>15</v>
      </c>
      <c r="L17" s="179" t="s">
        <v>17</v>
      </c>
    </row>
    <row r="18" spans="1:14" ht="10.9" hidden="1" customHeight="1" x14ac:dyDescent="0.2">
      <c r="C18" s="160"/>
      <c r="D18" s="179"/>
      <c r="E18" s="179"/>
      <c r="F18" s="179"/>
      <c r="G18" s="179"/>
      <c r="H18" s="179"/>
      <c r="I18" s="179"/>
      <c r="J18" s="179"/>
      <c r="K18" s="179" t="s">
        <v>16</v>
      </c>
      <c r="L18" s="179" t="s">
        <v>18</v>
      </c>
    </row>
    <row r="19" spans="1:14" s="86" customFormat="1" ht="25.5" customHeight="1" x14ac:dyDescent="0.2">
      <c r="A19" s="281" t="str">
        <f>'1. Tuloslaskelma'!A15</f>
        <v>0205048-2</v>
      </c>
      <c r="B19" s="281">
        <v>1</v>
      </c>
      <c r="C19" s="282" t="s">
        <v>530</v>
      </c>
      <c r="D19" s="161">
        <v>1685.4637165253525</v>
      </c>
      <c r="E19" s="161">
        <v>1618.1087278536481</v>
      </c>
      <c r="F19" s="161">
        <v>-1437.6197582097138</v>
      </c>
      <c r="G19" s="161">
        <v>-301.15394934954168</v>
      </c>
      <c r="H19" s="161">
        <v>-26.237995587085926</v>
      </c>
      <c r="I19" s="161">
        <v>4272</v>
      </c>
      <c r="J19" s="161">
        <v>-68.915988409162807</v>
      </c>
      <c r="K19" s="161">
        <v>846.13926768959095</v>
      </c>
      <c r="L19" s="161">
        <v>2301.6627628881124</v>
      </c>
      <c r="M19" s="172">
        <v>1</v>
      </c>
      <c r="N19" s="188"/>
    </row>
    <row r="20" spans="1:14" s="86" customFormat="1" ht="15" customHeight="1" x14ac:dyDescent="0.2">
      <c r="A20" s="281" t="str">
        <f>'1. Tuloslaskelma'!A16</f>
        <v>0719290-6</v>
      </c>
      <c r="B20" s="281">
        <v>2</v>
      </c>
      <c r="C20" s="282" t="s">
        <v>1369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72">
        <v>2</v>
      </c>
      <c r="N20" s="188"/>
    </row>
    <row r="21" spans="1:14" s="86" customFormat="1" ht="15" customHeight="1" x14ac:dyDescent="0.2">
      <c r="A21" s="281" t="str">
        <f>'1. Tuloslaskelma'!A17</f>
        <v>1715947-2</v>
      </c>
      <c r="B21" s="281">
        <v>3</v>
      </c>
      <c r="C21" s="282" t="s">
        <v>395</v>
      </c>
      <c r="D21" s="161">
        <v>0.41097993087813756</v>
      </c>
      <c r="E21" s="161">
        <v>0.23425996060030299</v>
      </c>
      <c r="F21" s="161">
        <v>-12.369727919561109</v>
      </c>
      <c r="G21" s="161">
        <v>0</v>
      </c>
      <c r="H21" s="161">
        <v>0</v>
      </c>
      <c r="I21" s="161">
        <v>0</v>
      </c>
      <c r="J21" s="161">
        <v>0</v>
      </c>
      <c r="K21" s="161">
        <v>0.17671997027783465</v>
      </c>
      <c r="L21" s="161">
        <v>0</v>
      </c>
      <c r="M21" s="172">
        <v>3</v>
      </c>
      <c r="N21" s="188"/>
    </row>
    <row r="22" spans="1:14" s="86" customFormat="1" ht="15" customHeight="1" x14ac:dyDescent="0.2">
      <c r="A22" s="281" t="str">
        <f>'1. Tuloslaskelma'!A18</f>
        <v>0947118-3</v>
      </c>
      <c r="B22" s="281">
        <v>4</v>
      </c>
      <c r="C22" s="282" t="s">
        <v>531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72">
        <v>4</v>
      </c>
      <c r="N22" s="188"/>
    </row>
    <row r="23" spans="1:14" s="86" customFormat="1" ht="15" customHeight="1" x14ac:dyDescent="0.2">
      <c r="A23" s="281" t="str">
        <f>'1. Tuloslaskelma'!A19</f>
        <v>0196741-6</v>
      </c>
      <c r="B23" s="281">
        <v>5</v>
      </c>
      <c r="C23" s="282" t="s">
        <v>532</v>
      </c>
      <c r="D23" s="161">
        <v>7652.9021428742581</v>
      </c>
      <c r="E23" s="161">
        <v>7461.5197350624667</v>
      </c>
      <c r="F23" s="161">
        <v>-6648.6529217768511</v>
      </c>
      <c r="G23" s="161">
        <v>-375.93987677145168</v>
      </c>
      <c r="H23" s="161">
        <v>-211.90133436075394</v>
      </c>
      <c r="I23" s="161">
        <v>11863</v>
      </c>
      <c r="J23" s="161">
        <v>0</v>
      </c>
      <c r="K23" s="161">
        <v>3583.2016973487366</v>
      </c>
      <c r="L23" s="161">
        <v>2955.4425029302538</v>
      </c>
      <c r="M23" s="172">
        <v>5</v>
      </c>
      <c r="N23" s="188"/>
    </row>
    <row r="24" spans="1:14" s="86" customFormat="1" ht="15" customHeight="1" x14ac:dyDescent="0.2">
      <c r="A24" s="281" t="str">
        <f>'1. Tuloslaskelma'!A20</f>
        <v>0196826-7</v>
      </c>
      <c r="B24" s="281">
        <v>6</v>
      </c>
      <c r="C24" s="282" t="s">
        <v>533</v>
      </c>
      <c r="D24" s="161">
        <v>6801.0078561525906</v>
      </c>
      <c r="E24" s="161">
        <v>6655.29788065925</v>
      </c>
      <c r="F24" s="161">
        <v>-4430.7942547939019</v>
      </c>
      <c r="G24" s="161">
        <v>-2016.4296608608765</v>
      </c>
      <c r="H24" s="161">
        <v>-81.877986229111272</v>
      </c>
      <c r="I24" s="161">
        <v>3960</v>
      </c>
      <c r="J24" s="161">
        <v>-81.877986229111272</v>
      </c>
      <c r="K24" s="161">
        <v>3022.7994916016214</v>
      </c>
      <c r="L24" s="161">
        <v>6386.5889258528505</v>
      </c>
      <c r="M24" s="172">
        <v>6</v>
      </c>
      <c r="N24" s="188"/>
    </row>
    <row r="25" spans="1:14" s="86" customFormat="1" ht="15" customHeight="1" x14ac:dyDescent="0.2">
      <c r="A25" s="281" t="str">
        <f>'1. Tuloslaskelma'!A21</f>
        <v>0944524-1</v>
      </c>
      <c r="B25" s="281">
        <v>7</v>
      </c>
      <c r="C25" s="282" t="s">
        <v>534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72">
        <v>7</v>
      </c>
      <c r="N25" s="188"/>
    </row>
    <row r="26" spans="1:14" s="86" customFormat="1" ht="15" customHeight="1" x14ac:dyDescent="0.2">
      <c r="A26" s="281" t="str">
        <f>'1. Tuloslaskelma'!A22</f>
        <v>1614120-3</v>
      </c>
      <c r="B26" s="281">
        <v>8</v>
      </c>
      <c r="C26" s="282" t="s">
        <v>396</v>
      </c>
      <c r="D26" s="161">
        <v>24313.113750827815</v>
      </c>
      <c r="E26" s="161">
        <v>24273.946687415235</v>
      </c>
      <c r="F26" s="161">
        <v>-14365.234563940985</v>
      </c>
      <c r="G26" s="161">
        <v>-6000.1433808483262</v>
      </c>
      <c r="H26" s="161">
        <v>-301.5055092904135</v>
      </c>
      <c r="I26" s="161">
        <v>24441</v>
      </c>
      <c r="J26" s="161">
        <v>-275.51337366197697</v>
      </c>
      <c r="K26" s="161">
        <v>7540.6032217615793</v>
      </c>
      <c r="L26" s="161">
        <v>13295.196283908506</v>
      </c>
      <c r="M26" s="172">
        <v>8</v>
      </c>
      <c r="N26" s="188"/>
    </row>
    <row r="27" spans="1:14" s="86" customFormat="1" ht="15" customHeight="1" x14ac:dyDescent="0.2">
      <c r="A27" s="281" t="str">
        <f>'1. Tuloslaskelma'!A23</f>
        <v>1645428-5</v>
      </c>
      <c r="B27" s="281">
        <v>9</v>
      </c>
      <c r="C27" s="282" t="s">
        <v>535</v>
      </c>
      <c r="D27" s="165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72">
        <v>9</v>
      </c>
      <c r="N27" s="188"/>
    </row>
    <row r="28" spans="1:14" s="86" customFormat="1" ht="15" customHeight="1" x14ac:dyDescent="0.2">
      <c r="A28" s="281" t="str">
        <f>'1. Tuloslaskelma'!A24</f>
        <v>0117107-1</v>
      </c>
      <c r="B28" s="281">
        <v>10</v>
      </c>
      <c r="C28" s="282" t="s">
        <v>536</v>
      </c>
      <c r="D28" s="161">
        <v>13851.085760414606</v>
      </c>
      <c r="E28" s="161">
        <v>13259.021859992607</v>
      </c>
      <c r="F28" s="161">
        <v>-7592.0030531167495</v>
      </c>
      <c r="G28" s="161">
        <v>-3007.3416742014401</v>
      </c>
      <c r="H28" s="161">
        <v>-88.702855081250718</v>
      </c>
      <c r="I28" s="161">
        <v>7889</v>
      </c>
      <c r="J28" s="161">
        <v>-88.702855081250718</v>
      </c>
      <c r="K28" s="161">
        <v>5477.2290787961983</v>
      </c>
      <c r="L28" s="161">
        <v>6001.9079905515409</v>
      </c>
      <c r="M28" s="172">
        <v>10</v>
      </c>
      <c r="N28" s="188"/>
    </row>
    <row r="29" spans="1:14" s="86" customFormat="1" ht="15" customHeight="1" x14ac:dyDescent="0.2">
      <c r="A29" s="281" t="str">
        <f>'1. Tuloslaskelma'!A25</f>
        <v>0200030-3</v>
      </c>
      <c r="B29" s="281">
        <v>11</v>
      </c>
      <c r="C29" s="282" t="s">
        <v>537</v>
      </c>
      <c r="D29" s="161">
        <v>81.486986294872736</v>
      </c>
      <c r="E29" s="161">
        <v>81.486986294872736</v>
      </c>
      <c r="F29" s="161">
        <v>-9.9866983203579185</v>
      </c>
      <c r="G29" s="161">
        <v>-19.043086797182717</v>
      </c>
      <c r="H29" s="161">
        <v>0</v>
      </c>
      <c r="I29" s="161">
        <v>2</v>
      </c>
      <c r="J29" s="161">
        <v>0</v>
      </c>
      <c r="K29" s="161">
        <v>0</v>
      </c>
      <c r="L29" s="161">
        <v>19.303386753403409</v>
      </c>
      <c r="M29" s="172">
        <v>11</v>
      </c>
      <c r="N29" s="188"/>
    </row>
    <row r="30" spans="1:14" s="86" customFormat="1" ht="15" customHeight="1" x14ac:dyDescent="0.2">
      <c r="A30" s="281" t="str">
        <f>'1. Tuloslaskelma'!A26</f>
        <v>0149782-1</v>
      </c>
      <c r="B30" s="281">
        <v>12</v>
      </c>
      <c r="C30" s="282" t="s">
        <v>538</v>
      </c>
      <c r="D30" s="165">
        <v>124.8089790086366</v>
      </c>
      <c r="E30" s="161">
        <v>136.88097697827232</v>
      </c>
      <c r="F30" s="161">
        <v>-163.36397252415222</v>
      </c>
      <c r="G30" s="161">
        <v>-20.509996550466209</v>
      </c>
      <c r="H30" s="161">
        <v>32.080994604364044</v>
      </c>
      <c r="I30" s="161">
        <v>0</v>
      </c>
      <c r="J30" s="161">
        <v>-21.777996337203948</v>
      </c>
      <c r="K30" s="161">
        <v>50.474991510715846</v>
      </c>
      <c r="L30" s="161">
        <v>113.94998083498901</v>
      </c>
      <c r="M30" s="172">
        <v>12</v>
      </c>
      <c r="N30" s="188"/>
    </row>
    <row r="31" spans="1:14" s="86" customFormat="1" ht="15" customHeight="1" x14ac:dyDescent="0.2">
      <c r="A31" s="281" t="str">
        <f>'1. Tuloslaskelma'!A27</f>
        <v>0146905-4</v>
      </c>
      <c r="B31" s="281" t="s">
        <v>1792</v>
      </c>
      <c r="C31" s="282" t="s">
        <v>539</v>
      </c>
      <c r="D31" s="161">
        <v>3068.6250538943145</v>
      </c>
      <c r="E31" s="161">
        <v>3025.2732811855599</v>
      </c>
      <c r="F31" s="161">
        <v>-3033.7619327038337</v>
      </c>
      <c r="G31" s="161">
        <v>-1303.7815639038963</v>
      </c>
      <c r="H31" s="161">
        <v>-36.64506505236308</v>
      </c>
      <c r="I31" s="161">
        <v>3074</v>
      </c>
      <c r="J31" s="161">
        <v>-36.64506505236308</v>
      </c>
      <c r="K31" s="161">
        <v>1324.5058372341098</v>
      </c>
      <c r="L31" s="161">
        <v>2408.192844971039</v>
      </c>
      <c r="M31" s="391" t="s">
        <v>1792</v>
      </c>
      <c r="N31" s="188"/>
    </row>
    <row r="32" spans="1:14" s="86" customFormat="1" ht="15" customHeight="1" x14ac:dyDescent="0.2">
      <c r="A32" s="281" t="str">
        <f>'1. Tuloslaskelma'!A28</f>
        <v>0145065-2</v>
      </c>
      <c r="B32" s="281" t="s">
        <v>1793</v>
      </c>
      <c r="C32" s="282" t="s">
        <v>540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391" t="s">
        <v>1793</v>
      </c>
      <c r="N32" s="188"/>
    </row>
    <row r="33" spans="1:14" s="86" customFormat="1" ht="15" customHeight="1" x14ac:dyDescent="0.2">
      <c r="A33" s="281" t="str">
        <f>'1. Tuloslaskelma'!A29</f>
        <v>0117081-0</v>
      </c>
      <c r="B33" s="281" t="s">
        <v>1794</v>
      </c>
      <c r="C33" s="282" t="s">
        <v>815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391" t="s">
        <v>1794</v>
      </c>
      <c r="N33" s="188"/>
    </row>
    <row r="34" spans="1:14" s="86" customFormat="1" ht="15" customHeight="1" x14ac:dyDescent="0.2">
      <c r="A34" s="281" t="str">
        <f>'1. Tuloslaskelma'!A30</f>
        <v>0211695-5</v>
      </c>
      <c r="B34" s="281" t="s">
        <v>1795</v>
      </c>
      <c r="C34" s="282" t="s">
        <v>541</v>
      </c>
      <c r="D34" s="165">
        <v>2674.3344802092297</v>
      </c>
      <c r="E34" s="161">
        <v>2625.9584883454872</v>
      </c>
      <c r="F34" s="161">
        <v>-1419.4305412689207</v>
      </c>
      <c r="G34" s="161">
        <v>-657.93335808637153</v>
      </c>
      <c r="H34" s="161">
        <v>-263.16363138836613</v>
      </c>
      <c r="I34" s="161">
        <v>4408</v>
      </c>
      <c r="J34" s="161">
        <v>-1082.970940906303</v>
      </c>
      <c r="K34" s="161">
        <v>933.65191264102077</v>
      </c>
      <c r="L34" s="161">
        <v>3055.1284861642748</v>
      </c>
      <c r="M34" s="391" t="s">
        <v>1795</v>
      </c>
      <c r="N34" s="188"/>
    </row>
    <row r="35" spans="1:14" s="86" customFormat="1" ht="15" customHeight="1" x14ac:dyDescent="0.2">
      <c r="A35" s="283" t="s">
        <v>1664</v>
      </c>
      <c r="B35" s="281" t="s">
        <v>1796</v>
      </c>
      <c r="C35" s="282" t="s">
        <v>1661</v>
      </c>
      <c r="D35" s="161">
        <v>1455.8901851368485</v>
      </c>
      <c r="E35" s="161">
        <v>1818.4499658995217</v>
      </c>
      <c r="F35" s="161">
        <v>-1820.9014537463599</v>
      </c>
      <c r="G35" s="161">
        <v>-508.68686444501111</v>
      </c>
      <c r="H35" s="161">
        <v>75.343632243962247</v>
      </c>
      <c r="I35" s="161">
        <v>1611</v>
      </c>
      <c r="J35" s="161">
        <v>-25.614245691993133</v>
      </c>
      <c r="K35" s="161">
        <v>559.59990588205221</v>
      </c>
      <c r="L35" s="161">
        <v>1031.1998265646394</v>
      </c>
      <c r="M35" s="391" t="s">
        <v>1796</v>
      </c>
      <c r="N35" s="188"/>
    </row>
    <row r="36" spans="1:14" s="86" customFormat="1" ht="15" customHeight="1" x14ac:dyDescent="0.2">
      <c r="A36" s="281" t="str">
        <f>'1. Tuloslaskelma'!A32</f>
        <v>1458359-3</v>
      </c>
      <c r="B36" s="281" t="s">
        <v>1797</v>
      </c>
      <c r="C36" s="282" t="s">
        <v>55</v>
      </c>
      <c r="D36" s="161">
        <v>41566.084599086418</v>
      </c>
      <c r="E36" s="161">
        <v>40144.618518159848</v>
      </c>
      <c r="F36" s="161">
        <v>-24249.186991579521</v>
      </c>
      <c r="G36" s="161">
        <v>-9238.2285662414924</v>
      </c>
      <c r="H36" s="161">
        <v>-212.70544422551237</v>
      </c>
      <c r="I36" s="161">
        <v>35290</v>
      </c>
      <c r="J36" s="161">
        <v>-221.00540282955956</v>
      </c>
      <c r="K36" s="161">
        <v>18435.683849340559</v>
      </c>
      <c r="L36" s="161">
        <v>35669.423000833704</v>
      </c>
      <c r="M36" s="391" t="s">
        <v>1797</v>
      </c>
      <c r="N36" s="188"/>
    </row>
    <row r="37" spans="1:14" s="86" customFormat="1" ht="15" customHeight="1" x14ac:dyDescent="0.2">
      <c r="A37" s="281" t="str">
        <f>'1. Tuloslaskelma'!A33</f>
        <v>0211034-2</v>
      </c>
      <c r="B37" s="281" t="s">
        <v>1798</v>
      </c>
      <c r="C37" s="282" t="s">
        <v>542</v>
      </c>
      <c r="D37" s="161">
        <v>28442.861456254112</v>
      </c>
      <c r="E37" s="161">
        <v>27492.703616059189</v>
      </c>
      <c r="F37" s="161">
        <v>-23190.119212743935</v>
      </c>
      <c r="G37" s="161">
        <v>-7616.2933959454067</v>
      </c>
      <c r="H37" s="161">
        <v>-39.989293274283675</v>
      </c>
      <c r="I37" s="161">
        <v>16021.028581430177</v>
      </c>
      <c r="J37" s="161">
        <v>-45.770302301987769</v>
      </c>
      <c r="K37" s="161">
        <v>12265.860937030284</v>
      </c>
      <c r="L37" s="161">
        <v>23923.000976440071</v>
      </c>
      <c r="M37" s="391" t="s">
        <v>1798</v>
      </c>
      <c r="N37" s="188"/>
    </row>
    <row r="38" spans="1:14" s="86" customFormat="1" ht="15" customHeight="1" x14ac:dyDescent="0.2">
      <c r="A38" s="281" t="str">
        <f>'1. Tuloslaskelma'!A34</f>
        <v>0116717-9</v>
      </c>
      <c r="B38" s="281" t="s">
        <v>1799</v>
      </c>
      <c r="C38" s="282" t="s">
        <v>543</v>
      </c>
      <c r="D38" s="161">
        <v>0.99999983181210184</v>
      </c>
      <c r="E38" s="161">
        <v>0.99999983181210184</v>
      </c>
      <c r="F38" s="161">
        <v>0.11967997987127234</v>
      </c>
      <c r="G38" s="161">
        <v>-0.30705994835622397</v>
      </c>
      <c r="H38" s="161">
        <v>0</v>
      </c>
      <c r="I38" s="161">
        <v>0</v>
      </c>
      <c r="J38" s="161">
        <v>0</v>
      </c>
      <c r="K38" s="161">
        <v>0</v>
      </c>
      <c r="L38" s="161">
        <v>0.21999996299866242</v>
      </c>
      <c r="M38" s="391" t="s">
        <v>1799</v>
      </c>
      <c r="N38" s="188"/>
    </row>
    <row r="39" spans="1:14" s="86" customFormat="1" ht="15" customHeight="1" x14ac:dyDescent="0.2">
      <c r="A39" s="281" t="str">
        <f>'1. Tuloslaskelma'!A35</f>
        <v>0145082-0</v>
      </c>
      <c r="B39" s="281" t="s">
        <v>1800</v>
      </c>
      <c r="C39" s="282" t="s">
        <v>544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391" t="s">
        <v>1800</v>
      </c>
      <c r="N39" s="188"/>
    </row>
    <row r="40" spans="1:14" s="71" customFormat="1" ht="15" customHeight="1" x14ac:dyDescent="0.2">
      <c r="A40" s="284"/>
      <c r="B40" s="285"/>
      <c r="C40" s="116" t="s">
        <v>1726</v>
      </c>
      <c r="D40" s="167">
        <v>131719.07594644176</v>
      </c>
      <c r="E40" s="167">
        <v>128594.50098369838</v>
      </c>
      <c r="F40" s="167">
        <v>-88373.305402664977</v>
      </c>
      <c r="G40" s="167">
        <v>-31065.792433949817</v>
      </c>
      <c r="H40" s="167">
        <v>-1155.3044876408142</v>
      </c>
      <c r="I40" s="167">
        <v>112831.02858143018</v>
      </c>
      <c r="J40" s="167">
        <v>-1948.7941565009125</v>
      </c>
      <c r="K40" s="167">
        <v>54039.926910806753</v>
      </c>
      <c r="L40" s="167">
        <v>97161.216968656387</v>
      </c>
      <c r="M40" s="286"/>
      <c r="N40" s="170"/>
    </row>
    <row r="41" spans="1:14" s="90" customFormat="1" ht="15" customHeight="1" x14ac:dyDescent="0.2">
      <c r="A41" s="287"/>
      <c r="B41" s="288"/>
      <c r="C41" s="117" t="s">
        <v>1727</v>
      </c>
      <c r="D41" s="289"/>
      <c r="E41" s="289"/>
      <c r="F41" s="289"/>
      <c r="G41" s="289"/>
      <c r="H41" s="289"/>
      <c r="I41" s="290"/>
      <c r="J41" s="290"/>
      <c r="K41" s="289"/>
      <c r="L41" s="289"/>
      <c r="M41" s="291"/>
      <c r="N41" s="234"/>
    </row>
    <row r="42" spans="1:14" ht="15" customHeight="1" x14ac:dyDescent="0.2">
      <c r="A42" s="179"/>
      <c r="B42" s="292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96"/>
      <c r="N42" s="179"/>
    </row>
    <row r="43" spans="1:14" ht="15" customHeight="1" x14ac:dyDescent="0.2">
      <c r="A43" s="179"/>
      <c r="B43" s="278" t="s">
        <v>1699</v>
      </c>
      <c r="C43" s="179"/>
      <c r="D43" s="293"/>
      <c r="E43" s="294"/>
      <c r="F43" s="294"/>
      <c r="G43" s="179"/>
      <c r="H43" s="179"/>
      <c r="I43" s="179"/>
      <c r="J43" s="179"/>
      <c r="K43" s="179"/>
      <c r="L43" s="179"/>
      <c r="M43" s="196"/>
      <c r="N43" s="179"/>
    </row>
    <row r="44" spans="1:14" ht="26.25" customHeight="1" x14ac:dyDescent="0.2">
      <c r="A44" s="179"/>
      <c r="B44" s="440" t="s">
        <v>1780</v>
      </c>
      <c r="C44" s="441"/>
      <c r="D44" s="441"/>
      <c r="E44" s="441"/>
      <c r="F44" s="441"/>
      <c r="G44" s="441"/>
      <c r="H44" s="441"/>
      <c r="I44" s="441"/>
      <c r="J44" s="441"/>
      <c r="K44" s="179"/>
      <c r="L44" s="179"/>
      <c r="M44" s="196"/>
      <c r="N44" s="179"/>
    </row>
    <row r="45" spans="1:14" ht="15" customHeight="1" x14ac:dyDescent="0.2">
      <c r="A45" s="179"/>
      <c r="B45" s="295"/>
      <c r="C45" s="296"/>
      <c r="D45" s="297"/>
      <c r="E45" s="297"/>
      <c r="F45" s="297"/>
      <c r="G45" s="179"/>
      <c r="H45" s="179"/>
      <c r="I45" s="179"/>
      <c r="J45" s="179"/>
      <c r="K45" s="179"/>
      <c r="L45" s="179"/>
      <c r="M45" s="196"/>
      <c r="N45" s="179"/>
    </row>
  </sheetData>
  <mergeCells count="1">
    <mergeCell ref="B44:J44"/>
  </mergeCells>
  <phoneticPr fontId="0" type="noConversion"/>
  <pageMargins left="0.59055118110236227" right="0.39370078740157483" top="0.78740157480314965" bottom="0.19685039370078741" header="0.51181102362204722" footer="0.51181102362204722"/>
  <pageSetup paperSize="9" firstPageNumber="50" fitToWidth="2" orientation="portrait" useFirstPageNumber="1" r:id="rId1"/>
  <headerFooter alignWithMargins="0">
    <oddHeader>&amp;C– &amp;P –&amp;RFinland 2010</oddHead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25813156134544AF232E7B885BC22A" ma:contentTypeVersion="1" ma:contentTypeDescription="Create a new document." ma:contentTypeScope="" ma:versionID="3ab1a187f270d6a341ec8d9df86224d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754A1F-5D1F-4841-B8C8-B4E70D498CF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E3A3D3D-70C5-426C-95DB-2C8374F99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690F63-37B8-4C8C-B920-2DA03CF46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AE85E7-6890-4231-A520-DEBAB4CC69FF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20</vt:i4>
      </vt:variant>
      <vt:variant>
        <vt:lpstr>Nimetyt alueet</vt:lpstr>
      </vt:variant>
      <vt:variant>
        <vt:i4>19</vt:i4>
      </vt:variant>
    </vt:vector>
  </HeadingPairs>
  <TitlesOfParts>
    <vt:vector size="39" baseType="lpstr">
      <vt:lpstr>Sisällysluettelo</vt:lpstr>
      <vt:lpstr>1. Tuloslaskelma</vt:lpstr>
      <vt:lpstr>2. Tase, vastaavaa</vt:lpstr>
      <vt:lpstr>3. Tase, vastattavaa</vt:lpstr>
      <vt:lpstr>4. Toimintapääoma</vt:lpstr>
      <vt:lpstr>5. Sij. toim. nettot. erittely</vt:lpstr>
      <vt:lpstr>6. Liikekulujen erittely</vt:lpstr>
      <vt:lpstr>7. Vakuutusluokka 1a</vt:lpstr>
      <vt:lpstr>8. Vakuutusluokka 1b</vt:lpstr>
      <vt:lpstr>9. Vakuutusluokka 2</vt:lpstr>
      <vt:lpstr>10. Vakuutusluokka 3</vt:lpstr>
      <vt:lpstr>11. Vakuutusluokka 4-6</vt:lpstr>
      <vt:lpstr>12. Vakuutusluokka 7</vt:lpstr>
      <vt:lpstr>13. Vakuutusluokka 8-9</vt:lpstr>
      <vt:lpstr>14. Vakuutusluokka 10</vt:lpstr>
      <vt:lpstr>15. Vakuutusluokka 11-13</vt:lpstr>
      <vt:lpstr>16. Vakuutusluokka 14-15</vt:lpstr>
      <vt:lpstr>17. Vakuutusluokka 16</vt:lpstr>
      <vt:lpstr>18. Vakuutusluokka 17</vt:lpstr>
      <vt:lpstr>19. Jälleenvakuutus</vt:lpstr>
      <vt:lpstr>'1. Tuloslaskelma'!Tulostusalue</vt:lpstr>
      <vt:lpstr>'10. Vakuutusluokka 3'!Tulostusalue</vt:lpstr>
      <vt:lpstr>'11. Vakuutusluokka 4-6'!Tulostusalue</vt:lpstr>
      <vt:lpstr>'12. Vakuutusluokka 7'!Tulostusalue</vt:lpstr>
      <vt:lpstr>'13. Vakuutusluokka 8-9'!Tulostusalue</vt:lpstr>
      <vt:lpstr>'14. Vakuutusluokka 10'!Tulostusalue</vt:lpstr>
      <vt:lpstr>'15. Vakuutusluokka 11-13'!Tulostusalue</vt:lpstr>
      <vt:lpstr>'16. Vakuutusluokka 14-15'!Tulostusalue</vt:lpstr>
      <vt:lpstr>'17. Vakuutusluokka 16'!Tulostusalue</vt:lpstr>
      <vt:lpstr>'18. Vakuutusluokka 17'!Tulostusalue</vt:lpstr>
      <vt:lpstr>'19. Jälleenvakuutus'!Tulostusalue</vt:lpstr>
      <vt:lpstr>'2. Tase, vastaavaa'!Tulostusalue</vt:lpstr>
      <vt:lpstr>'3. Tase, vastattavaa'!Tulostusalue</vt:lpstr>
      <vt:lpstr>'4. Toimintapääoma'!Tulostusalue</vt:lpstr>
      <vt:lpstr>'5. Sij. toim. nettot. erittely'!Tulostusalue</vt:lpstr>
      <vt:lpstr>'6. Liikekulujen erittely'!Tulostusalue</vt:lpstr>
      <vt:lpstr>'7. Vakuutusluokka 1a'!Tulostusalue</vt:lpstr>
      <vt:lpstr>'8. Vakuutusluokka 1b'!Tulostusalue</vt:lpstr>
      <vt:lpstr>'9. Vakuutusluokka 2'!Tulostusalue</vt:lpstr>
    </vt:vector>
  </TitlesOfParts>
  <Company>Vakuutusvalvontavirasto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 2010</dc:title>
  <dc:creator>Juhani Peltola</dc:creator>
  <cp:lastModifiedBy>STENBERGME</cp:lastModifiedBy>
  <cp:lastPrinted>2011-09-06T11:39:28Z</cp:lastPrinted>
  <dcterms:created xsi:type="dcterms:W3CDTF">1999-12-26T11:29:59Z</dcterms:created>
  <dcterms:modified xsi:type="dcterms:W3CDTF">2018-09-11T08:52:40Z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vaKeywordsTaxField">
    <vt:lpwstr>6;#Suomen Pankki|f3a1eab2-ad80-4fdb-b6c2-0f6884d1708a</vt:lpwstr>
  </property>
  <property fmtid="{D5CDD505-2E9C-101B-9397-08002B2CF9AE}" pid="4" name="FivaTopicTaxFieldTaxHTField0">
    <vt:lpwstr/>
  </property>
  <property fmtid="{D5CDD505-2E9C-101B-9397-08002B2CF9AE}" pid="5" name="FivaTopicTaxField">
    <vt:lpwstr/>
  </property>
  <property fmtid="{D5CDD505-2E9C-101B-9397-08002B2CF9AE}" pid="6" name="FivaKeywordsTaxFieldTaxHTField0">
    <vt:lpwstr>Suomen Pankki|f3a1eab2-ad80-4fdb-b6c2-0f6884d1708a</vt:lpwstr>
  </property>
  <property fmtid="{D5CDD505-2E9C-101B-9397-08002B2CF9AE}" pid="7" name="FivaTargetGroup2TaxField">
    <vt:lpwstr/>
  </property>
  <property fmtid="{D5CDD505-2E9C-101B-9397-08002B2CF9AE}" pid="8" name="FivaDocumentTypeTaxField">
    <vt:lpwstr/>
  </property>
  <property fmtid="{D5CDD505-2E9C-101B-9397-08002B2CF9AE}" pid="9" name="FivaDocumentTypeTaxFieldTaxHTField0">
    <vt:lpwstr/>
  </property>
  <property fmtid="{D5CDD505-2E9C-101B-9397-08002B2CF9AE}" pid="10" name="FivaTargetGroupTaxFieldTaxHTField0">
    <vt:lpwstr>Muut|75556a7b-5c94-4770-a915-34799d8d352c</vt:lpwstr>
  </property>
  <property fmtid="{D5CDD505-2E9C-101B-9397-08002B2CF9AE}" pid="11" name="FivaTargetGroupTaxField">
    <vt:lpwstr>32;#Muut|75556a7b-5c94-4770-a915-34799d8d352c</vt:lpwstr>
  </property>
  <property fmtid="{D5CDD505-2E9C-101B-9397-08002B2CF9AE}" pid="12" name="FivaTargetGroup2TaxFieldTaxHTField0">
    <vt:lpwstr/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{A44787D4-0540-4523-9961-78E4036D8C6D}">
    <vt:lpwstr>{31D5026F-864B-4815-863A-0D4BA3ED1DC0}</vt:lpwstr>
  </property>
</Properties>
</file>