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"/>
    </mc:Choice>
  </mc:AlternateContent>
  <xr:revisionPtr revIDLastSave="0" documentId="13_ncr:1_{B1A50D23-36D4-471E-B43B-3756ABDC3761}" xr6:coauthVersionLast="45" xr6:coauthVersionMax="45" xr10:uidLastSave="{00000000-0000-0000-0000-000000000000}"/>
  <bookViews>
    <workbookView xWindow="735" yWindow="735" windowWidth="19185" windowHeight="10200" tabRatio="778" xr2:uid="{00000000-000D-0000-FFFF-FFFF00000000}"/>
  </bookViews>
  <sheets>
    <sheet name=" Vahinkovakuutus 2020" sheetId="1" r:id="rId1"/>
    <sheet name="Henkivakuutus 2020" sheetId="2" r:id="rId2"/>
    <sheet name="Komposiittiyhtiöt 2020" sheetId="3" r:id="rId3"/>
    <sheet name="Jälleenvakuutusyhtiöt 2020" sheetId="6" r:id="rId4"/>
  </sheets>
  <definedNames>
    <definedName name="_xlnm.Print_Area" localSheetId="1">'Henkivakuutus 2020'!#REF!</definedName>
    <definedName name="_xlnm.Print_Area" localSheetId="2">'Komposiittiyhtiöt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F43" i="6"/>
  <c r="F43" i="3" l="1"/>
  <c r="C43" i="1"/>
  <c r="B15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10" i="1"/>
  <c r="G42" i="2"/>
  <c r="E42" i="2"/>
  <c r="D42" i="2"/>
  <c r="C42" i="2"/>
  <c r="B40" i="2"/>
  <c r="B39" i="2"/>
  <c r="B38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43" i="3" l="1"/>
  <c r="B43" i="1"/>
  <c r="F43" i="1"/>
  <c r="B42" i="2"/>
</calcChain>
</file>

<file path=xl/sharedStrings.xml><?xml version="1.0" encoding="utf-8"?>
<sst xmlns="http://schemas.openxmlformats.org/spreadsheetml/2006/main" count="196" uniqueCount="54">
  <si>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</si>
  <si>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</si>
  <si>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</si>
  <si>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</si>
  <si>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</si>
  <si>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</si>
  <si>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</si>
  <si>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</si>
  <si>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</si>
  <si>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</si>
  <si>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</si>
  <si>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</si>
  <si>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</si>
  <si>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</si>
  <si>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</si>
  <si>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</si>
  <si>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</si>
  <si>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</si>
  <si>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Yhteensä (*</t>
  </si>
  <si>
    <t>Ulkomaisten ETA-henkivakuutusyhtiöiden toiminta Suomessa vuonna 2020</t>
  </si>
  <si>
    <t>Ulkomaisten ETA-vahinkovakuutusyhtiöiden toiminta Suomessa vuonna 2020</t>
  </si>
  <si>
    <t>Ulkomaisten sekä henki- että vahinkovakuutustoimintaa harjoittavien ETA-vakuutusyhtiöiden toiminta Suomessa vuonna 2020</t>
  </si>
  <si>
    <t>Ulkomaisten ETA-jälleenvakuutusyhtiöiden toiminta Suomessa vuonna 2020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</si>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</sst>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10"/>
      <color rgb="FFFF0000"/>
      <name val="Arial"/>
      <family val="2"/>
    </font>
    <font>
      <sz val="11"/>
      <color theme="4" tint="-0.249977111117893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9" fillId="0" borderId="0" xfId="0" applyNumberFormat="1" applyFont="1" applyFill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3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 applyBorder="1"/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7" fillId="0" borderId="0" xfId="0" applyFo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 vertical="center"/>
    </xf>
    <xf numFmtId="0" fontId="18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15" fillId="2" borderId="0" xfId="0" applyNumberFormat="1" applyFont="1" applyFill="1" applyBorder="1"/>
    <xf numFmtId="3" fontId="20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21" fillId="0" borderId="8" xfId="0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vertical="center"/>
    </xf>
    <xf numFmtId="0" fontId="13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 wrapText="1"/>
    </xf>
    <xf numFmtId="0" fontId="23" fillId="2" borderId="0" xfId="0" applyFont="1" applyFill="1" applyBorder="1"/>
    <xf numFmtId="3" fontId="13" fillId="0" borderId="0" xfId="1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25" fillId="0" borderId="8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13" fillId="0" borderId="0" xfId="0" applyNumberFormat="1" applyFont="1" applyAlignment="1">
      <alignment wrapText="1"/>
    </xf>
    <xf numFmtId="3" fontId="13" fillId="0" borderId="1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21" fillId="0" borderId="13" xfId="1" applyNumberFormat="1" applyFont="1" applyFill="1" applyBorder="1" applyAlignment="1">
      <alignment horizontal="right" vertical="center"/>
    </xf>
    <xf numFmtId="3" fontId="21" fillId="0" borderId="8" xfId="1" applyNumberFormat="1" applyFont="1" applyFill="1" applyBorder="1" applyAlignment="1">
      <alignment horizontal="right" vertical="center"/>
    </xf>
    <xf numFmtId="3" fontId="21" fillId="0" borderId="3" xfId="1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wrapText="1"/>
    </xf>
    <xf numFmtId="3" fontId="25" fillId="0" borderId="13" xfId="0" applyNumberFormat="1" applyFont="1" applyFill="1" applyBorder="1" applyAlignment="1">
      <alignment horizontal="right"/>
    </xf>
    <xf numFmtId="3" fontId="21" fillId="0" borderId="13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wrapText="1"/>
    </xf>
    <xf numFmtId="3" fontId="21" fillId="0" borderId="8" xfId="0" applyNumberFormat="1" applyFont="1" applyFill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8" fillId="0" borderId="0" xfId="0" applyFont="1"/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165" fontId="18" fillId="0" borderId="0" xfId="0" applyNumberFormat="1" applyFont="1" applyFill="1"/>
    <xf numFmtId="0" fontId="18" fillId="0" borderId="0" xfId="0" quotePrefix="1" applyFont="1"/>
    <xf numFmtId="3" fontId="18" fillId="0" borderId="0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right" vertical="center"/>
    </xf>
    <xf numFmtId="3" fontId="21" fillId="0" borderId="7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3" fontId="21" fillId="0" borderId="22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3" fontId="9" fillId="0" borderId="8" xfId="1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wrapText="1"/>
    </xf>
    <xf numFmtId="3" fontId="9" fillId="0" borderId="23" xfId="1" applyNumberFormat="1" applyFont="1" applyFill="1" applyBorder="1" applyAlignment="1">
      <alignment horizontal="right" vertical="center"/>
    </xf>
    <xf numFmtId="3" fontId="21" fillId="0" borderId="0" xfId="0" applyNumberFormat="1" applyFont="1" applyFill="1"/>
    <xf numFmtId="3" fontId="31" fillId="0" borderId="0" xfId="0" applyNumberFormat="1" applyFont="1" applyFill="1" applyBorder="1" applyAlignment="1">
      <alignment wrapText="1"/>
    </xf>
    <xf numFmtId="3" fontId="25" fillId="0" borderId="0" xfId="0" applyNumberFormat="1" applyFont="1" applyAlignment="1">
      <alignment wrapText="1"/>
    </xf>
    <xf numFmtId="3" fontId="25" fillId="0" borderId="8" xfId="0" applyNumberFormat="1" applyFont="1" applyFill="1" applyBorder="1" applyAlignment="1">
      <alignment vertical="center"/>
    </xf>
    <xf numFmtId="3" fontId="31" fillId="0" borderId="8" xfId="0" applyNumberFormat="1" applyFont="1" applyFill="1" applyBorder="1" applyAlignment="1">
      <alignment wrapText="1"/>
    </xf>
    <xf numFmtId="3" fontId="13" fillId="0" borderId="3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8" fillId="0" borderId="0" xfId="0" applyNumberFormat="1" applyFont="1" applyFill="1"/>
    <xf numFmtId="3" fontId="27" fillId="0" borderId="0" xfId="0" applyNumberFormat="1" applyFont="1" applyFill="1"/>
    <xf numFmtId="0" fontId="27" fillId="0" borderId="0" xfId="0" applyFont="1" applyFill="1"/>
    <xf numFmtId="0" fontId="24" fillId="0" borderId="0" xfId="0" applyFont="1" applyFill="1" applyBorder="1" applyAlignment="1"/>
    <xf numFmtId="0" fontId="27" fillId="0" borderId="0" xfId="0" applyFont="1" applyFill="1" applyBorder="1"/>
    <xf numFmtId="0" fontId="0" fillId="0" borderId="0" xfId="0" applyFill="1" applyBorder="1"/>
    <xf numFmtId="4" fontId="24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8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9" fillId="0" borderId="26" xfId="0" applyFont="1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3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0" fontId="14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Normal="100" zoomScaleSheetLayoutView="100" workbookViewId="0">
      <selection activeCell="A9" sqref="A9"/>
    </sheetView>
  </sheetViews>
  <sheetFormatPr defaultRowHeight="12.75" x14ac:dyDescent="0.2"/>
  <cols>
    <col min="1" max="1" width="64.28515625" customWidth="1"/>
    <col min="2" max="2" width="16.42578125" customWidth="1"/>
    <col min="3" max="8" width="13.5703125" customWidth="1"/>
    <col min="9" max="9" width="7.5703125" customWidth="1"/>
  </cols>
  <sheetData>
    <row r="3" spans="1:9" ht="12.75" customHeight="1" x14ac:dyDescent="0.25">
      <c r="A3" s="41" t="s">
        <v>20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42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64"/>
      <c r="C5" s="2"/>
      <c r="D5" s="1"/>
      <c r="E5" s="1"/>
      <c r="F5" s="1"/>
      <c r="G5" s="1"/>
      <c r="H5" s="1"/>
      <c r="I5" s="1"/>
    </row>
    <row r="6" spans="1:9" ht="15.6" customHeight="1" x14ac:dyDescent="0.2">
      <c r="A6" s="5"/>
      <c r="B6" s="5"/>
      <c r="C6" s="5"/>
      <c r="D6" s="5"/>
      <c r="E6" s="5"/>
      <c r="F6" s="1"/>
      <c r="G6" s="1"/>
      <c r="H6" s="1"/>
      <c r="I6" s="57"/>
    </row>
    <row r="7" spans="1:9" ht="15" customHeight="1" x14ac:dyDescent="0.2">
      <c r="A7" s="45"/>
      <c r="B7" s="60" t="s">
        <v>18</v>
      </c>
      <c r="C7" s="139" t="s">
        <v>1</v>
      </c>
      <c r="D7" s="140"/>
      <c r="E7" s="141"/>
      <c r="F7" s="139" t="s">
        <v>2</v>
      </c>
      <c r="G7" s="140"/>
      <c r="H7" s="141"/>
      <c r="I7" s="58"/>
    </row>
    <row r="8" spans="1:9" ht="31.5" customHeight="1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20" t="s">
        <v>10</v>
      </c>
      <c r="G8" s="21" t="s">
        <v>11</v>
      </c>
      <c r="H8" s="22" t="s">
        <v>4</v>
      </c>
      <c r="I8" s="59"/>
    </row>
    <row r="9" spans="1:9" ht="59.45" customHeight="1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23" t="s">
        <v>23</v>
      </c>
      <c r="B10" s="6">
        <f t="shared" ref="B10:B37" si="0">C10+F10</f>
        <v>199.048</v>
      </c>
      <c r="C10" s="52"/>
      <c r="D10" s="79"/>
      <c r="E10" s="52"/>
      <c r="F10" s="73">
        <v>199.048</v>
      </c>
      <c r="G10" s="6"/>
      <c r="H10" s="6"/>
      <c r="I10" s="56"/>
    </row>
    <row r="11" spans="1:9" ht="15" x14ac:dyDescent="0.25">
      <c r="A11" s="23" t="s">
        <v>24</v>
      </c>
      <c r="B11" s="6">
        <f t="shared" si="0"/>
        <v>42764.184000000001</v>
      </c>
      <c r="C11" s="70">
        <v>6755.9</v>
      </c>
      <c r="D11" s="47">
        <v>310.59199999999998</v>
      </c>
      <c r="E11" s="104">
        <v>3011.4180000000001</v>
      </c>
      <c r="F11" s="50">
        <v>36008.284</v>
      </c>
      <c r="G11" s="6"/>
      <c r="H11" s="6"/>
      <c r="I11" s="56"/>
    </row>
    <row r="12" spans="1:9" x14ac:dyDescent="0.2">
      <c r="A12" s="23" t="s">
        <v>25</v>
      </c>
      <c r="B12" s="6">
        <f t="shared" si="0"/>
        <v>0</v>
      </c>
      <c r="C12" s="52"/>
      <c r="D12" s="52"/>
      <c r="E12" s="52"/>
      <c r="F12" s="52"/>
      <c r="G12" s="6"/>
      <c r="H12" s="6"/>
      <c r="I12" s="56"/>
    </row>
    <row r="13" spans="1:9" ht="15" x14ac:dyDescent="0.25">
      <c r="A13" s="23" t="s">
        <v>26</v>
      </c>
      <c r="B13" s="6">
        <f t="shared" si="0"/>
        <v>17877.482</v>
      </c>
      <c r="C13" s="50">
        <v>17877.482</v>
      </c>
      <c r="D13" s="47">
        <v>8066.5169999999998</v>
      </c>
      <c r="E13" s="50">
        <v>855.47400000000005</v>
      </c>
      <c r="F13" s="52"/>
      <c r="G13" s="6"/>
      <c r="H13" s="6"/>
      <c r="I13" s="56"/>
    </row>
    <row r="14" spans="1:9" x14ac:dyDescent="0.2">
      <c r="A14" s="23" t="s">
        <v>27</v>
      </c>
      <c r="B14" s="6">
        <f t="shared" si="0"/>
        <v>67922.981</v>
      </c>
      <c r="C14" s="71">
        <v>21203.699000000001</v>
      </c>
      <c r="D14" s="70">
        <v>8529.8109999999997</v>
      </c>
      <c r="E14" s="47">
        <v>163.559</v>
      </c>
      <c r="F14" s="47">
        <v>46719.281999999999</v>
      </c>
      <c r="G14" s="6"/>
      <c r="H14" s="6"/>
      <c r="I14" s="56"/>
    </row>
    <row r="15" spans="1:9" ht="15" x14ac:dyDescent="0.25">
      <c r="A15" s="23" t="s">
        <v>28</v>
      </c>
      <c r="B15" s="6">
        <f>C15+F15</f>
        <v>5069.576</v>
      </c>
      <c r="C15" s="47">
        <v>51.89</v>
      </c>
      <c r="D15" s="71">
        <v>80.861999999999995</v>
      </c>
      <c r="E15" s="50">
        <v>18.29</v>
      </c>
      <c r="F15" s="47">
        <v>5017.6859999999997</v>
      </c>
      <c r="G15" s="6"/>
      <c r="H15" s="6"/>
      <c r="I15" s="56"/>
    </row>
    <row r="16" spans="1:9" x14ac:dyDescent="0.2">
      <c r="A16" s="23" t="s">
        <v>29</v>
      </c>
      <c r="B16" s="6">
        <f t="shared" si="0"/>
        <v>165.32400000000001</v>
      </c>
      <c r="C16" s="90"/>
      <c r="D16" s="90"/>
      <c r="E16" s="52"/>
      <c r="F16" s="47">
        <v>165.32400000000001</v>
      </c>
      <c r="G16" s="6"/>
      <c r="H16" s="6"/>
      <c r="I16" s="56"/>
    </row>
    <row r="17" spans="1:9" ht="15" x14ac:dyDescent="0.25">
      <c r="A17" s="23" t="s">
        <v>30</v>
      </c>
      <c r="B17" s="6">
        <f t="shared" si="0"/>
        <v>610.43600000000004</v>
      </c>
      <c r="C17" s="52"/>
      <c r="D17" s="52"/>
      <c r="E17" s="52"/>
      <c r="F17" s="50">
        <v>610.43600000000004</v>
      </c>
      <c r="G17" s="6"/>
      <c r="H17" s="6"/>
      <c r="I17" s="56"/>
    </row>
    <row r="18" spans="1:9" ht="15" x14ac:dyDescent="0.25">
      <c r="A18" s="23" t="s">
        <v>31</v>
      </c>
      <c r="B18" s="6">
        <f t="shared" si="0"/>
        <v>477.512</v>
      </c>
      <c r="C18" s="52"/>
      <c r="D18" s="52"/>
      <c r="E18" s="52"/>
      <c r="F18" s="50">
        <v>477.512</v>
      </c>
      <c r="G18" s="6"/>
      <c r="H18" s="6"/>
      <c r="I18" s="56"/>
    </row>
    <row r="19" spans="1:9" x14ac:dyDescent="0.2">
      <c r="A19" s="23" t="s">
        <v>32</v>
      </c>
      <c r="B19" s="6">
        <f t="shared" si="0"/>
        <v>0</v>
      </c>
      <c r="C19" s="52"/>
      <c r="D19" s="52"/>
      <c r="E19" s="52"/>
      <c r="F19" s="52"/>
      <c r="G19" s="6"/>
      <c r="H19" s="6"/>
      <c r="I19" s="56"/>
    </row>
    <row r="20" spans="1:9" x14ac:dyDescent="0.2">
      <c r="A20" s="24" t="s">
        <v>33</v>
      </c>
      <c r="B20" s="6">
        <f t="shared" si="0"/>
        <v>0</v>
      </c>
      <c r="C20" s="52"/>
      <c r="D20" s="52"/>
      <c r="E20" s="52"/>
      <c r="F20" s="52"/>
      <c r="G20" s="6"/>
      <c r="H20" s="6"/>
      <c r="I20" s="56"/>
    </row>
    <row r="21" spans="1:9" x14ac:dyDescent="0.2">
      <c r="A21" s="23" t="s">
        <v>34</v>
      </c>
      <c r="B21" s="6">
        <f t="shared" si="0"/>
        <v>0</v>
      </c>
      <c r="C21" s="52"/>
      <c r="D21" s="52"/>
      <c r="E21" s="52"/>
      <c r="F21" s="52"/>
      <c r="G21" s="6"/>
      <c r="H21" s="6"/>
      <c r="I21" s="56"/>
    </row>
    <row r="22" spans="1:9" x14ac:dyDescent="0.2">
      <c r="A22" s="23" t="s">
        <v>35</v>
      </c>
      <c r="B22" s="6">
        <f t="shared" si="0"/>
        <v>0</v>
      </c>
      <c r="C22" s="52"/>
      <c r="D22" s="52"/>
      <c r="E22" s="52"/>
      <c r="F22" s="52"/>
      <c r="G22" s="6"/>
      <c r="H22" s="6"/>
      <c r="I22" s="56"/>
    </row>
    <row r="23" spans="1:9" x14ac:dyDescent="0.2">
      <c r="A23" s="23" t="s">
        <v>36</v>
      </c>
      <c r="B23" s="6">
        <f t="shared" si="0"/>
        <v>0</v>
      </c>
      <c r="C23" s="52"/>
      <c r="D23" s="52"/>
      <c r="E23" s="52"/>
      <c r="F23" s="52"/>
      <c r="G23" s="6"/>
      <c r="H23" s="6"/>
      <c r="I23" s="56"/>
    </row>
    <row r="24" spans="1:9" ht="15" x14ac:dyDescent="0.25">
      <c r="A24" s="23" t="s">
        <v>37</v>
      </c>
      <c r="B24" s="6">
        <f t="shared" si="0"/>
        <v>80939.149999999994</v>
      </c>
      <c r="C24" s="47">
        <v>51068.080999999998</v>
      </c>
      <c r="D24" s="50">
        <v>14968.146000000001</v>
      </c>
      <c r="E24" s="50">
        <v>5505.9480000000003</v>
      </c>
      <c r="F24" s="47">
        <v>29871.069</v>
      </c>
      <c r="G24" s="6"/>
      <c r="H24" s="6"/>
      <c r="I24" s="56"/>
    </row>
    <row r="25" spans="1:9" ht="15" x14ac:dyDescent="0.25">
      <c r="A25" s="23" t="s">
        <v>38</v>
      </c>
      <c r="B25" s="6">
        <f t="shared" si="0"/>
        <v>17431.748</v>
      </c>
      <c r="C25" s="52"/>
      <c r="D25" s="52"/>
      <c r="E25" s="52"/>
      <c r="F25" s="50">
        <v>17431.748</v>
      </c>
      <c r="G25" s="6"/>
      <c r="H25" s="6"/>
      <c r="I25" s="56"/>
    </row>
    <row r="26" spans="1:9" x14ac:dyDescent="0.2">
      <c r="A26" s="23" t="s">
        <v>39</v>
      </c>
      <c r="B26" s="6">
        <f t="shared" si="0"/>
        <v>0</v>
      </c>
      <c r="C26" s="91"/>
      <c r="D26" s="91"/>
      <c r="E26" s="52"/>
      <c r="F26" s="52"/>
      <c r="G26" s="6"/>
      <c r="H26" s="6"/>
      <c r="I26" s="56"/>
    </row>
    <row r="27" spans="1:9" x14ac:dyDescent="0.2">
      <c r="A27" s="23" t="s">
        <v>40</v>
      </c>
      <c r="B27" s="6">
        <f t="shared" si="0"/>
        <v>56.137999999999998</v>
      </c>
      <c r="C27" s="52"/>
      <c r="D27" s="52"/>
      <c r="E27" s="52"/>
      <c r="F27" s="47">
        <v>56.137999999999998</v>
      </c>
      <c r="G27" s="6"/>
      <c r="H27" s="6"/>
      <c r="I27" s="56"/>
    </row>
    <row r="28" spans="1:9" x14ac:dyDescent="0.2">
      <c r="A28" s="23" t="s">
        <v>41</v>
      </c>
      <c r="B28" s="6">
        <f t="shared" si="0"/>
        <v>23010.519</v>
      </c>
      <c r="C28" s="47">
        <v>18559.508000000002</v>
      </c>
      <c r="D28" s="47">
        <v>14282.983</v>
      </c>
      <c r="E28" s="47">
        <v>6790.8509999999997</v>
      </c>
      <c r="F28" s="70">
        <v>4451.0110000000004</v>
      </c>
      <c r="G28" s="6"/>
      <c r="H28" s="6"/>
      <c r="I28" s="56"/>
    </row>
    <row r="29" spans="1:9" x14ac:dyDescent="0.2">
      <c r="A29" s="23" t="s">
        <v>42</v>
      </c>
      <c r="B29" s="6">
        <f t="shared" si="0"/>
        <v>0</v>
      </c>
      <c r="C29" s="52"/>
      <c r="D29" s="90"/>
      <c r="E29" s="90"/>
      <c r="F29" s="52"/>
      <c r="G29" s="6"/>
      <c r="H29" s="6"/>
      <c r="I29" s="56"/>
    </row>
    <row r="30" spans="1:9" x14ac:dyDescent="0.2">
      <c r="A30" s="23" t="s">
        <v>43</v>
      </c>
      <c r="B30" s="6">
        <f t="shared" si="0"/>
        <v>1066257.622</v>
      </c>
      <c r="C30" s="70">
        <v>1047368.628</v>
      </c>
      <c r="D30" s="71">
        <v>671749.67700000003</v>
      </c>
      <c r="E30" s="71">
        <v>98269.838000000003</v>
      </c>
      <c r="F30" s="73">
        <v>18888.993999999999</v>
      </c>
      <c r="G30" s="6"/>
      <c r="H30" s="6"/>
      <c r="I30" s="56"/>
    </row>
    <row r="31" spans="1:9" x14ac:dyDescent="0.2">
      <c r="A31" s="23" t="s">
        <v>44</v>
      </c>
      <c r="B31" s="6">
        <f t="shared" si="0"/>
        <v>19432.329000000002</v>
      </c>
      <c r="C31" s="52"/>
      <c r="D31" s="52"/>
      <c r="E31" s="52"/>
      <c r="F31" s="47">
        <v>19432.329000000002</v>
      </c>
      <c r="G31" s="6"/>
      <c r="H31" s="6"/>
      <c r="I31" s="56"/>
    </row>
    <row r="32" spans="1:9" x14ac:dyDescent="0.2">
      <c r="A32" s="23" t="s">
        <v>45</v>
      </c>
      <c r="B32" s="6">
        <f t="shared" si="0"/>
        <v>0</v>
      </c>
      <c r="C32" s="81"/>
      <c r="D32" s="81"/>
      <c r="E32" s="52"/>
      <c r="F32" s="52"/>
      <c r="G32" s="6"/>
      <c r="H32" s="6"/>
      <c r="I32" s="56"/>
    </row>
    <row r="33" spans="1:9" x14ac:dyDescent="0.2">
      <c r="A33" s="23" t="s">
        <v>46</v>
      </c>
      <c r="B33" s="6">
        <f t="shared" si="0"/>
        <v>0</v>
      </c>
      <c r="C33" s="52"/>
      <c r="D33" s="52"/>
      <c r="E33" s="52"/>
      <c r="F33" s="52"/>
      <c r="G33" s="6"/>
      <c r="H33" s="6"/>
      <c r="I33" s="56"/>
    </row>
    <row r="34" spans="1:9" x14ac:dyDescent="0.2">
      <c r="A34" s="23" t="s">
        <v>47</v>
      </c>
      <c r="B34" s="6">
        <f t="shared" si="0"/>
        <v>9499.98</v>
      </c>
      <c r="C34" s="80"/>
      <c r="D34" s="80"/>
      <c r="E34" s="52"/>
      <c r="F34" s="47">
        <v>9499.98</v>
      </c>
      <c r="G34" s="6"/>
      <c r="H34" s="6"/>
      <c r="I34" s="56"/>
    </row>
    <row r="35" spans="1:9" x14ac:dyDescent="0.2">
      <c r="A35" s="23" t="s">
        <v>48</v>
      </c>
      <c r="B35" s="6">
        <f t="shared" si="0"/>
        <v>0</v>
      </c>
      <c r="C35" s="52"/>
      <c r="D35" s="52"/>
      <c r="E35" s="52"/>
      <c r="F35" s="80"/>
      <c r="G35" s="6"/>
      <c r="H35" s="6"/>
      <c r="I35" s="56"/>
    </row>
    <row r="36" spans="1:9" x14ac:dyDescent="0.2">
      <c r="A36" s="23" t="s">
        <v>49</v>
      </c>
      <c r="B36" s="6">
        <f t="shared" si="0"/>
        <v>0</v>
      </c>
      <c r="C36" s="52"/>
      <c r="D36" s="52"/>
      <c r="E36" s="52"/>
      <c r="F36" s="52"/>
      <c r="G36" s="6"/>
      <c r="H36" s="6"/>
      <c r="I36" s="56"/>
    </row>
    <row r="37" spans="1:9" x14ac:dyDescent="0.2">
      <c r="A37" s="23" t="s">
        <v>50</v>
      </c>
      <c r="B37" s="6">
        <f t="shared" si="0"/>
        <v>46.85</v>
      </c>
      <c r="C37" s="52"/>
      <c r="D37" s="52"/>
      <c r="E37" s="52"/>
      <c r="F37" s="47">
        <v>46.85</v>
      </c>
      <c r="G37" s="6"/>
      <c r="H37" s="6"/>
      <c r="I37" s="56"/>
    </row>
    <row r="38" spans="1:9" ht="15" x14ac:dyDescent="0.2">
      <c r="A38" s="40" t="s">
        <v>8</v>
      </c>
      <c r="B38" s="7"/>
      <c r="C38" s="93"/>
      <c r="D38" s="93"/>
      <c r="E38" s="66"/>
      <c r="F38" s="66"/>
      <c r="G38" s="56"/>
      <c r="H38" s="56"/>
      <c r="I38" s="9"/>
    </row>
    <row r="39" spans="1:9" x14ac:dyDescent="0.2">
      <c r="A39" s="25" t="s">
        <v>51</v>
      </c>
      <c r="B39" s="6">
        <f>C39+F39</f>
        <v>0</v>
      </c>
      <c r="C39" s="52"/>
      <c r="D39" s="52"/>
      <c r="E39" s="52"/>
      <c r="F39" s="52"/>
      <c r="G39" s="6"/>
      <c r="H39" s="6"/>
      <c r="I39" s="56"/>
    </row>
    <row r="40" spans="1:9" x14ac:dyDescent="0.2">
      <c r="A40" s="26" t="s">
        <v>52</v>
      </c>
      <c r="B40" s="6">
        <f t="shared" ref="B40:B41" si="1">C40+F40</f>
        <v>1364.8230000000001</v>
      </c>
      <c r="C40" s="52"/>
      <c r="D40" s="52"/>
      <c r="E40" s="52"/>
      <c r="F40" s="47">
        <v>1364.8230000000001</v>
      </c>
      <c r="G40" s="6"/>
      <c r="H40" s="6"/>
      <c r="I40" s="56"/>
    </row>
    <row r="41" spans="1:9" x14ac:dyDescent="0.2">
      <c r="A41" s="26" t="s">
        <v>53</v>
      </c>
      <c r="B41" s="6">
        <f t="shared" si="1"/>
        <v>31018.743999999999</v>
      </c>
      <c r="C41" s="72">
        <v>21584.491999999998</v>
      </c>
      <c r="D41" s="47">
        <v>13513.9</v>
      </c>
      <c r="E41" s="47">
        <v>398.20100000000002</v>
      </c>
      <c r="F41" s="47">
        <v>9434.2520000000004</v>
      </c>
      <c r="G41" s="6"/>
      <c r="H41" s="6"/>
      <c r="I41" s="56"/>
    </row>
    <row r="42" spans="1:9" x14ac:dyDescent="0.2">
      <c r="A42" s="10"/>
      <c r="B42" s="11"/>
      <c r="C42" s="7"/>
      <c r="D42" s="51"/>
      <c r="E42" s="51"/>
      <c r="F42" s="12"/>
      <c r="G42" s="12"/>
      <c r="H42" s="13"/>
      <c r="I42" s="13"/>
    </row>
    <row r="43" spans="1:9" ht="15" x14ac:dyDescent="0.2">
      <c r="A43" s="43" t="s">
        <v>0</v>
      </c>
      <c r="B43" s="6">
        <f t="shared" ref="B43" si="2">SUM(B10:B41)</f>
        <v>1384144.446</v>
      </c>
      <c r="C43" s="6">
        <f>SUM(C10:C41)</f>
        <v>1184469.6800000002</v>
      </c>
      <c r="D43" s="6">
        <f>SUM(D10:D41)</f>
        <v>731502.48800000001</v>
      </c>
      <c r="E43" s="6">
        <f>SUM(E10:E41)</f>
        <v>115013.579</v>
      </c>
      <c r="F43" s="6">
        <f t="shared" ref="F43" si="3">SUM(F10:F41)</f>
        <v>199674.76600000003</v>
      </c>
      <c r="G43" s="6"/>
      <c r="H43" s="6"/>
      <c r="I43" s="56"/>
    </row>
    <row r="44" spans="1:9" ht="15" x14ac:dyDescent="0.2">
      <c r="A44" s="43"/>
      <c r="B44" s="56"/>
      <c r="C44" s="56"/>
      <c r="D44" s="56"/>
      <c r="E44" s="56"/>
      <c r="F44" s="56"/>
      <c r="G44" s="56"/>
      <c r="H44" s="56"/>
      <c r="I44" s="56"/>
    </row>
    <row r="45" spans="1:9" x14ac:dyDescent="0.2">
      <c r="A45" s="16" t="s">
        <v>17</v>
      </c>
      <c r="C45" s="56"/>
      <c r="D45" s="56"/>
      <c r="E45" s="56"/>
      <c r="F45" s="56"/>
      <c r="G45" s="56"/>
      <c r="H45" s="56"/>
      <c r="I45" s="56"/>
    </row>
    <row r="46" spans="1:9" x14ac:dyDescent="0.2">
      <c r="C46" s="56"/>
      <c r="D46" s="56"/>
      <c r="E46" s="56"/>
      <c r="F46" s="56"/>
      <c r="G46" s="56"/>
      <c r="H46" s="56"/>
      <c r="I46" s="56"/>
    </row>
    <row r="47" spans="1:9" x14ac:dyDescent="0.2">
      <c r="A47" s="16" t="s">
        <v>13</v>
      </c>
      <c r="C47" s="56"/>
      <c r="D47" s="56"/>
      <c r="E47" s="56"/>
      <c r="F47" s="56"/>
      <c r="G47" s="56"/>
      <c r="H47" s="56"/>
      <c r="I47" s="56"/>
    </row>
    <row r="48" spans="1:9" x14ac:dyDescent="0.2">
      <c r="A48" s="16"/>
      <c r="C48" s="56"/>
      <c r="D48" s="56"/>
      <c r="E48" s="56"/>
      <c r="F48" s="56"/>
      <c r="G48" s="56"/>
      <c r="H48" s="56"/>
      <c r="I48" s="56"/>
    </row>
    <row r="49" spans="1:9" x14ac:dyDescent="0.2">
      <c r="A49" s="16"/>
      <c r="C49" s="56"/>
      <c r="D49" s="56"/>
      <c r="E49" s="56"/>
      <c r="F49" s="56"/>
      <c r="G49" s="56"/>
      <c r="H49" s="56"/>
      <c r="I49" s="56"/>
    </row>
    <row r="50" spans="1:9" x14ac:dyDescent="0.2">
      <c r="A50" s="16"/>
      <c r="C50" s="56"/>
      <c r="D50" s="56"/>
      <c r="E50" s="56"/>
      <c r="F50" s="56"/>
      <c r="G50" s="56"/>
      <c r="H50" s="56"/>
      <c r="I50" s="56"/>
    </row>
    <row r="51" spans="1:9" s="84" customFormat="1" ht="15" x14ac:dyDescent="0.2">
      <c r="A51" s="105"/>
      <c r="B51" s="89"/>
      <c r="C51" s="89"/>
      <c r="D51" s="89"/>
      <c r="E51" s="89"/>
      <c r="F51" s="89"/>
      <c r="G51" s="89"/>
      <c r="H51" s="89"/>
      <c r="I51" s="89"/>
    </row>
    <row r="52" spans="1:9" x14ac:dyDescent="0.2">
      <c r="A52" s="85"/>
      <c r="B52" s="87"/>
      <c r="C52" s="106"/>
      <c r="D52" s="106"/>
      <c r="E52" s="106"/>
      <c r="F52" s="107"/>
      <c r="G52" s="15"/>
      <c r="H52" s="15"/>
      <c r="I52" s="15"/>
    </row>
    <row r="53" spans="1:9" ht="9.9499999999999993" customHeight="1" x14ac:dyDescent="0.2">
      <c r="A53" s="86"/>
      <c r="B53" s="87"/>
      <c r="C53" s="107"/>
      <c r="D53" s="108"/>
      <c r="E53" s="109"/>
      <c r="F53" s="107"/>
    </row>
    <row r="54" spans="1:9" x14ac:dyDescent="0.2">
      <c r="A54" s="108"/>
      <c r="B54" s="108"/>
      <c r="C54" s="110"/>
      <c r="D54" s="108"/>
      <c r="E54" s="108"/>
      <c r="F54" s="108"/>
    </row>
    <row r="55" spans="1:9" x14ac:dyDescent="0.2">
      <c r="A55" s="107"/>
      <c r="B55" s="108"/>
      <c r="C55" s="108"/>
      <c r="D55" s="108"/>
      <c r="E55" s="108"/>
      <c r="F55" s="108"/>
    </row>
    <row r="56" spans="1:9" x14ac:dyDescent="0.2">
      <c r="A56" s="86"/>
      <c r="B56" s="111"/>
      <c r="C56" s="107"/>
      <c r="D56" s="108"/>
      <c r="E56" s="108"/>
      <c r="F56" s="108"/>
    </row>
    <row r="57" spans="1:9" x14ac:dyDescent="0.2">
      <c r="A57" s="86"/>
      <c r="B57" s="111"/>
      <c r="C57" s="108"/>
      <c r="D57" s="108"/>
      <c r="E57" s="108"/>
      <c r="F57" s="108"/>
    </row>
    <row r="58" spans="1:9" x14ac:dyDescent="0.2">
      <c r="A58" s="86"/>
      <c r="B58" s="111"/>
      <c r="C58" s="108"/>
      <c r="D58" s="108"/>
      <c r="E58" s="108"/>
      <c r="F58" s="108"/>
    </row>
    <row r="59" spans="1:9" x14ac:dyDescent="0.2">
      <c r="A59" s="108"/>
      <c r="B59" s="112"/>
      <c r="C59" s="108"/>
      <c r="D59" s="108"/>
      <c r="E59" s="108"/>
      <c r="F59" s="108"/>
    </row>
    <row r="60" spans="1:9" x14ac:dyDescent="0.2">
      <c r="A60" s="86"/>
      <c r="B60" s="113"/>
      <c r="C60" s="108"/>
      <c r="D60" s="108"/>
      <c r="E60" s="108"/>
      <c r="F60" s="108"/>
    </row>
    <row r="61" spans="1:9" x14ac:dyDescent="0.2">
      <c r="A61" s="108"/>
      <c r="B61" s="113"/>
      <c r="C61" s="108"/>
      <c r="D61" s="108"/>
      <c r="E61" s="108"/>
      <c r="F61" s="108"/>
    </row>
    <row r="62" spans="1:9" x14ac:dyDescent="0.2">
      <c r="A62" s="108"/>
      <c r="B62" s="113"/>
      <c r="C62" s="108"/>
      <c r="D62" s="108"/>
      <c r="E62" s="108"/>
      <c r="F62" s="108"/>
    </row>
    <row r="63" spans="1:9" x14ac:dyDescent="0.2">
      <c r="B63" s="115"/>
      <c r="C63" s="116"/>
      <c r="D63" s="116"/>
      <c r="E63" s="116"/>
    </row>
    <row r="64" spans="1:9" x14ac:dyDescent="0.2">
      <c r="B64" s="115"/>
      <c r="C64" s="116"/>
      <c r="D64" s="116"/>
      <c r="E64" s="116"/>
    </row>
    <row r="65" spans="2:5" x14ac:dyDescent="0.2">
      <c r="B65" s="115"/>
      <c r="C65" s="116"/>
      <c r="D65" s="116"/>
      <c r="E65" s="116"/>
    </row>
    <row r="66" spans="2:5" x14ac:dyDescent="0.2">
      <c r="B66" s="142"/>
      <c r="C66" s="142"/>
      <c r="D66" s="142"/>
      <c r="E66" s="142"/>
    </row>
    <row r="67" spans="2:5" x14ac:dyDescent="0.2">
      <c r="B67" s="142"/>
      <c r="C67" s="142"/>
      <c r="D67" s="142"/>
      <c r="E67" s="142"/>
    </row>
    <row r="68" spans="2:5" ht="15" x14ac:dyDescent="0.25">
      <c r="B68" s="114"/>
      <c r="C68" s="114"/>
      <c r="D68" s="114"/>
      <c r="E68" s="114"/>
    </row>
    <row r="69" spans="2:5" ht="15" x14ac:dyDescent="0.25">
      <c r="B69" s="114"/>
      <c r="C69" s="114"/>
      <c r="D69" s="114"/>
      <c r="E69" s="117"/>
    </row>
    <row r="70" spans="2:5" ht="15" x14ac:dyDescent="0.25">
      <c r="B70" s="114"/>
      <c r="C70" s="114"/>
      <c r="D70" s="114"/>
      <c r="E70" s="117"/>
    </row>
    <row r="71" spans="2:5" ht="15" x14ac:dyDescent="0.25">
      <c r="B71" s="114"/>
      <c r="C71" s="114"/>
      <c r="D71" s="114"/>
      <c r="E71" s="117"/>
    </row>
    <row r="72" spans="2:5" ht="15" x14ac:dyDescent="0.25">
      <c r="B72" s="114"/>
      <c r="C72" s="114"/>
      <c r="D72" s="114"/>
      <c r="E72" s="114"/>
    </row>
    <row r="73" spans="2:5" x14ac:dyDescent="0.2">
      <c r="B73" s="116"/>
      <c r="C73" s="116"/>
      <c r="D73" s="116"/>
      <c r="E73" s="116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7"/>
  <sheetViews>
    <sheetView showGridLines="0" zoomScaleNormal="100" workbookViewId="0">
      <selection activeCell="F22" sqref="F22"/>
    </sheetView>
  </sheetViews>
  <sheetFormatPr defaultColWidth="9.140625" defaultRowHeight="12.75" x14ac:dyDescent="0.2"/>
  <cols>
    <col min="1" max="1" width="67.7109375" style="29" customWidth="1"/>
    <col min="2" max="8" width="17.5703125" style="29" customWidth="1"/>
    <col min="9" max="9" width="4.85546875" style="29" customWidth="1"/>
    <col min="10" max="11" width="3.42578125" style="29" customWidth="1"/>
    <col min="12" max="16384" width="9.140625" style="29"/>
  </cols>
  <sheetData>
    <row r="2" spans="1:8" ht="15.75" x14ac:dyDescent="0.25">
      <c r="A2" s="36" t="s">
        <v>19</v>
      </c>
      <c r="B2" s="30"/>
      <c r="C2" s="30"/>
      <c r="D2" s="30"/>
    </row>
    <row r="3" spans="1:8" ht="5.25" customHeight="1" x14ac:dyDescent="0.25">
      <c r="A3" s="37"/>
      <c r="B3" s="28"/>
      <c r="C3" s="28"/>
      <c r="D3" s="28"/>
    </row>
    <row r="4" spans="1:8" ht="15" x14ac:dyDescent="0.25">
      <c r="A4" s="37"/>
      <c r="B4" s="28"/>
      <c r="C4" s="28"/>
      <c r="D4" s="28"/>
    </row>
    <row r="5" spans="1:8" ht="33.75" customHeight="1" x14ac:dyDescent="0.25">
      <c r="A5" s="37"/>
      <c r="B5" s="28"/>
      <c r="C5" s="28"/>
      <c r="D5" s="28"/>
    </row>
    <row r="6" spans="1:8" ht="12.75" customHeight="1" x14ac:dyDescent="0.2">
      <c r="B6" s="143" t="s">
        <v>14</v>
      </c>
      <c r="C6" s="144"/>
      <c r="D6" s="144"/>
      <c r="E6" s="145" t="s">
        <v>15</v>
      </c>
      <c r="F6" s="146"/>
      <c r="G6" s="145" t="s">
        <v>5</v>
      </c>
      <c r="H6" s="146"/>
    </row>
    <row r="7" spans="1:8" ht="1.5" customHeight="1" x14ac:dyDescent="0.2">
      <c r="A7" s="28"/>
      <c r="B7" s="28"/>
      <c r="C7" s="28"/>
      <c r="D7" s="28"/>
    </row>
    <row r="8" spans="1:8" ht="36.75" customHeight="1" x14ac:dyDescent="0.2">
      <c r="A8" s="19" t="s">
        <v>3</v>
      </c>
      <c r="B8" s="19" t="s">
        <v>0</v>
      </c>
      <c r="C8" s="35" t="s">
        <v>9</v>
      </c>
      <c r="D8" s="35" t="s">
        <v>2</v>
      </c>
      <c r="E8" s="35" t="s">
        <v>9</v>
      </c>
      <c r="F8" s="35" t="s">
        <v>16</v>
      </c>
      <c r="G8" s="35" t="s">
        <v>9</v>
      </c>
      <c r="H8" s="35" t="s">
        <v>16</v>
      </c>
    </row>
    <row r="9" spans="1:8" ht="15" x14ac:dyDescent="0.2">
      <c r="A9" s="38" t="s">
        <v>6</v>
      </c>
      <c r="B9" s="28"/>
      <c r="C9" s="28" t="s">
        <v>7</v>
      </c>
      <c r="D9" s="28"/>
    </row>
    <row r="10" spans="1:8" x14ac:dyDescent="0.2">
      <c r="A10" s="138" t="s">
        <v>23</v>
      </c>
      <c r="B10" s="31">
        <f>SUM(C10:D10)</f>
        <v>0.69099999999999995</v>
      </c>
      <c r="C10" s="74"/>
      <c r="D10" s="96">
        <v>0.69099999999999995</v>
      </c>
      <c r="E10" s="52"/>
      <c r="F10" s="52"/>
      <c r="G10" s="52"/>
      <c r="H10" s="52"/>
    </row>
    <row r="11" spans="1:8" x14ac:dyDescent="0.2">
      <c r="A11" s="138" t="s">
        <v>24</v>
      </c>
      <c r="B11" s="31">
        <f t="shared" ref="B11:B14" si="0">SUM(C11:D11)</f>
        <v>0</v>
      </c>
      <c r="C11" s="75"/>
      <c r="D11" s="76"/>
      <c r="E11" s="76"/>
      <c r="F11" s="52"/>
      <c r="G11" s="52"/>
      <c r="H11" s="52"/>
    </row>
    <row r="12" spans="1:8" x14ac:dyDescent="0.2">
      <c r="A12" s="138" t="s">
        <v>25</v>
      </c>
      <c r="B12" s="31">
        <f t="shared" si="0"/>
        <v>0</v>
      </c>
      <c r="C12" s="75"/>
      <c r="D12" s="75"/>
      <c r="E12" s="75"/>
      <c r="F12" s="75"/>
      <c r="G12" s="52"/>
      <c r="H12" s="52"/>
    </row>
    <row r="13" spans="1:8" x14ac:dyDescent="0.2">
      <c r="A13" s="138" t="s">
        <v>26</v>
      </c>
      <c r="B13" s="31">
        <f t="shared" si="0"/>
        <v>0</v>
      </c>
      <c r="C13" s="75"/>
      <c r="D13" s="75"/>
      <c r="E13" s="75"/>
      <c r="F13" s="75"/>
      <c r="G13" s="52"/>
      <c r="H13" s="52"/>
    </row>
    <row r="14" spans="1:8" x14ac:dyDescent="0.2">
      <c r="A14" s="138" t="s">
        <v>27</v>
      </c>
      <c r="B14" s="31">
        <f t="shared" si="0"/>
        <v>171597.74799999999</v>
      </c>
      <c r="C14" s="75"/>
      <c r="D14" s="96">
        <v>171597.74799999999</v>
      </c>
      <c r="E14" s="75"/>
      <c r="F14" s="75"/>
      <c r="G14" s="52"/>
      <c r="H14" s="52"/>
    </row>
    <row r="15" spans="1:8" ht="15" x14ac:dyDescent="0.25">
      <c r="A15" s="138" t="s">
        <v>28</v>
      </c>
      <c r="B15" s="31">
        <f>SUM(C15:D15)</f>
        <v>0</v>
      </c>
      <c r="C15" s="75"/>
      <c r="D15" s="75"/>
      <c r="E15" s="75"/>
      <c r="F15" s="75"/>
      <c r="G15" s="77"/>
      <c r="H15" s="52"/>
    </row>
    <row r="16" spans="1:8" x14ac:dyDescent="0.2">
      <c r="A16" s="138" t="s">
        <v>29</v>
      </c>
      <c r="B16" s="31">
        <f t="shared" ref="B16:B36" si="1">SUM(C16:D16)</f>
        <v>0</v>
      </c>
      <c r="C16" s="75"/>
      <c r="D16" s="75"/>
      <c r="E16" s="75"/>
      <c r="F16" s="75"/>
      <c r="G16" s="52"/>
      <c r="H16" s="52"/>
    </row>
    <row r="17" spans="1:8" x14ac:dyDescent="0.2">
      <c r="A17" s="138" t="s">
        <v>30</v>
      </c>
      <c r="B17" s="31">
        <f t="shared" si="1"/>
        <v>0</v>
      </c>
      <c r="C17" s="75"/>
      <c r="D17" s="75"/>
      <c r="E17" s="75"/>
      <c r="F17" s="75"/>
      <c r="G17" s="52"/>
      <c r="H17" s="52"/>
    </row>
    <row r="18" spans="1:8" x14ac:dyDescent="0.2">
      <c r="A18" s="138" t="s">
        <v>31</v>
      </c>
      <c r="B18" s="31">
        <f t="shared" si="1"/>
        <v>0</v>
      </c>
      <c r="C18" s="75"/>
      <c r="D18" s="75"/>
      <c r="E18" s="75"/>
      <c r="F18" s="75"/>
      <c r="G18" s="52"/>
      <c r="H18" s="52"/>
    </row>
    <row r="19" spans="1:8" ht="15" customHeight="1" x14ac:dyDescent="0.2">
      <c r="A19" s="138" t="s">
        <v>32</v>
      </c>
      <c r="B19" s="31">
        <f t="shared" si="1"/>
        <v>0</v>
      </c>
      <c r="C19" s="75"/>
      <c r="D19" s="75"/>
      <c r="E19" s="75"/>
      <c r="F19" s="75"/>
      <c r="G19" s="52"/>
      <c r="H19" s="52"/>
    </row>
    <row r="20" spans="1:8" x14ac:dyDescent="0.2">
      <c r="A20" s="138" t="s">
        <v>33</v>
      </c>
      <c r="B20" s="31">
        <f t="shared" si="1"/>
        <v>0</v>
      </c>
      <c r="C20" s="75"/>
      <c r="D20" s="75"/>
      <c r="E20" s="75"/>
      <c r="F20" s="75"/>
      <c r="G20" s="52"/>
      <c r="H20" s="52"/>
    </row>
    <row r="21" spans="1:8" x14ac:dyDescent="0.2">
      <c r="A21" s="138" t="s">
        <v>34</v>
      </c>
      <c r="B21" s="31">
        <f t="shared" si="1"/>
        <v>0</v>
      </c>
      <c r="C21" s="75"/>
      <c r="D21" s="75"/>
      <c r="E21" s="75"/>
      <c r="F21" s="75"/>
      <c r="G21" s="52"/>
      <c r="H21" s="52"/>
    </row>
    <row r="22" spans="1:8" x14ac:dyDescent="0.2">
      <c r="A22" s="138" t="s">
        <v>35</v>
      </c>
      <c r="B22" s="31">
        <f t="shared" si="1"/>
        <v>0</v>
      </c>
      <c r="C22" s="75"/>
      <c r="D22" s="75"/>
      <c r="E22" s="75"/>
      <c r="F22" s="75"/>
      <c r="G22" s="52"/>
      <c r="H22" s="52"/>
    </row>
    <row r="23" spans="1:8" x14ac:dyDescent="0.2">
      <c r="A23" s="138" t="s">
        <v>36</v>
      </c>
      <c r="B23" s="31">
        <v>0</v>
      </c>
      <c r="C23" s="75"/>
      <c r="D23" s="96"/>
      <c r="E23" s="75"/>
      <c r="F23" s="75"/>
      <c r="G23" s="52"/>
      <c r="H23" s="52"/>
    </row>
    <row r="24" spans="1:8" x14ac:dyDescent="0.2">
      <c r="A24" s="138" t="s">
        <v>37</v>
      </c>
      <c r="B24" s="31">
        <v>212445.59</v>
      </c>
      <c r="C24" s="96"/>
      <c r="D24" s="96">
        <v>212445.59</v>
      </c>
      <c r="E24" s="96"/>
      <c r="F24" s="96"/>
      <c r="G24" s="6"/>
      <c r="H24" s="52"/>
    </row>
    <row r="25" spans="1:8" x14ac:dyDescent="0.2">
      <c r="A25" s="138" t="s">
        <v>38</v>
      </c>
      <c r="B25" s="31">
        <v>0</v>
      </c>
      <c r="C25" s="96"/>
      <c r="D25" s="96"/>
      <c r="E25" s="96"/>
      <c r="F25" s="96"/>
      <c r="G25" s="6"/>
      <c r="H25" s="52"/>
    </row>
    <row r="26" spans="1:8" x14ac:dyDescent="0.2">
      <c r="A26" s="138" t="s">
        <v>39</v>
      </c>
      <c r="B26" s="31">
        <v>0</v>
      </c>
      <c r="C26" s="96"/>
      <c r="D26" s="96"/>
      <c r="E26" s="96"/>
      <c r="F26" s="96"/>
      <c r="G26" s="6"/>
      <c r="H26" s="52"/>
    </row>
    <row r="27" spans="1:8" x14ac:dyDescent="0.2">
      <c r="A27" s="138" t="s">
        <v>40</v>
      </c>
      <c r="B27" s="31">
        <v>0</v>
      </c>
      <c r="C27" s="96"/>
      <c r="D27" s="96"/>
      <c r="E27" s="96"/>
      <c r="F27" s="96"/>
      <c r="G27" s="6"/>
      <c r="H27" s="52"/>
    </row>
    <row r="28" spans="1:8" x14ac:dyDescent="0.2">
      <c r="A28" s="138" t="s">
        <v>41</v>
      </c>
      <c r="B28" s="31">
        <v>488.1</v>
      </c>
      <c r="C28" s="96">
        <v>488.1</v>
      </c>
      <c r="D28" s="96"/>
      <c r="E28" s="96">
        <v>173.577</v>
      </c>
      <c r="F28" s="96"/>
      <c r="G28" s="6">
        <v>91.486000000000004</v>
      </c>
      <c r="H28" s="52"/>
    </row>
    <row r="29" spans="1:8" ht="15" x14ac:dyDescent="0.25">
      <c r="A29" s="138" t="s">
        <v>42</v>
      </c>
      <c r="B29" s="31">
        <v>0</v>
      </c>
      <c r="C29" s="96"/>
      <c r="D29" s="97"/>
      <c r="E29" s="96"/>
      <c r="F29" s="96"/>
      <c r="G29" s="97"/>
      <c r="H29" s="52"/>
    </row>
    <row r="30" spans="1:8" x14ac:dyDescent="0.2">
      <c r="A30" s="138" t="s">
        <v>43</v>
      </c>
      <c r="B30" s="31">
        <v>1620.751</v>
      </c>
      <c r="C30" s="96">
        <v>1616.4639999999999</v>
      </c>
      <c r="D30" s="96">
        <v>4.2869999999999999</v>
      </c>
      <c r="E30" s="96">
        <v>722.74199999999996</v>
      </c>
      <c r="F30" s="96"/>
      <c r="G30" s="6">
        <v>471.505</v>
      </c>
      <c r="H30" s="52"/>
    </row>
    <row r="31" spans="1:8" x14ac:dyDescent="0.2">
      <c r="A31" s="138" t="s">
        <v>44</v>
      </c>
      <c r="B31" s="31">
        <v>221.625</v>
      </c>
      <c r="C31" s="96"/>
      <c r="D31" s="96">
        <v>221.625</v>
      </c>
      <c r="E31" s="96"/>
      <c r="F31" s="96"/>
      <c r="G31" s="6"/>
      <c r="H31" s="52"/>
    </row>
    <row r="32" spans="1:8" x14ac:dyDescent="0.2">
      <c r="A32" s="138" t="s">
        <v>45</v>
      </c>
      <c r="B32" s="31">
        <v>0</v>
      </c>
      <c r="C32" s="96"/>
      <c r="D32" s="96"/>
      <c r="E32" s="96"/>
      <c r="F32" s="96"/>
      <c r="G32" s="6"/>
      <c r="H32" s="52"/>
    </row>
    <row r="33" spans="1:16356" x14ac:dyDescent="0.2">
      <c r="A33" s="138" t="s">
        <v>46</v>
      </c>
      <c r="B33" s="31">
        <v>0</v>
      </c>
      <c r="C33" s="96"/>
      <c r="D33" s="96"/>
      <c r="E33" s="96"/>
      <c r="F33" s="96"/>
      <c r="G33" s="6"/>
      <c r="H33" s="52"/>
    </row>
    <row r="34" spans="1:16356" x14ac:dyDescent="0.2">
      <c r="A34" s="138" t="s">
        <v>47</v>
      </c>
      <c r="B34" s="31">
        <v>0</v>
      </c>
      <c r="C34" s="96"/>
      <c r="D34" s="96"/>
      <c r="E34" s="96"/>
      <c r="F34" s="96"/>
      <c r="G34" s="6"/>
      <c r="H34" s="52"/>
    </row>
    <row r="35" spans="1:16356" x14ac:dyDescent="0.2">
      <c r="A35" s="138" t="s">
        <v>48</v>
      </c>
      <c r="B35" s="31">
        <v>0</v>
      </c>
      <c r="C35" s="96"/>
      <c r="D35" s="96"/>
      <c r="E35" s="96"/>
      <c r="F35" s="96"/>
      <c r="G35" s="6"/>
      <c r="H35" s="52"/>
    </row>
    <row r="36" spans="1:16356" x14ac:dyDescent="0.2">
      <c r="A36" s="138" t="s">
        <v>49</v>
      </c>
      <c r="B36" s="31">
        <v>0</v>
      </c>
      <c r="C36" s="96"/>
      <c r="D36" s="96"/>
      <c r="E36" s="96"/>
      <c r="F36" s="6"/>
      <c r="G36" s="6"/>
      <c r="H36" s="52"/>
    </row>
    <row r="37" spans="1:16356" x14ac:dyDescent="0.2">
      <c r="A37" s="138" t="s">
        <v>50</v>
      </c>
      <c r="B37" s="33">
        <v>0</v>
      </c>
      <c r="C37" s="147"/>
      <c r="D37" s="147"/>
      <c r="E37" s="148"/>
      <c r="F37" s="56"/>
      <c r="G37" s="56"/>
      <c r="H37" s="66"/>
      <c r="I37" s="67"/>
    </row>
    <row r="38" spans="1:16356" ht="15" x14ac:dyDescent="0.2">
      <c r="A38" s="137" t="s">
        <v>8</v>
      </c>
      <c r="B38" s="31">
        <f>SUM(C38:D38)</f>
        <v>0</v>
      </c>
      <c r="C38" s="74"/>
      <c r="D38" s="94"/>
      <c r="E38" s="75"/>
      <c r="F38" s="52"/>
      <c r="G38" s="52"/>
      <c r="H38" s="52"/>
    </row>
    <row r="39" spans="1:16356" ht="15" x14ac:dyDescent="0.25">
      <c r="A39" s="138" t="s">
        <v>51</v>
      </c>
      <c r="B39" s="31">
        <f t="shared" ref="B39:B40" si="2">SUM(C39:D39)</f>
        <v>9694.3719999999994</v>
      </c>
      <c r="C39" s="77"/>
      <c r="D39" s="98">
        <v>9694.3719999999994</v>
      </c>
      <c r="E39" s="95"/>
      <c r="F39" s="52"/>
      <c r="G39" s="52"/>
      <c r="H39" s="52"/>
    </row>
    <row r="40" spans="1:16356" x14ac:dyDescent="0.2">
      <c r="A40" s="138" t="s">
        <v>52</v>
      </c>
      <c r="B40" s="31">
        <f t="shared" si="2"/>
        <v>0</v>
      </c>
      <c r="C40" s="75"/>
      <c r="D40" s="76"/>
      <c r="E40" s="75"/>
      <c r="F40" s="52"/>
      <c r="G40" s="52"/>
      <c r="H40" s="52"/>
    </row>
    <row r="41" spans="1:16356" x14ac:dyDescent="0.2">
      <c r="A41" s="138" t="s">
        <v>53</v>
      </c>
      <c r="B41" s="34"/>
      <c r="C41" s="53"/>
      <c r="D41" s="33"/>
      <c r="E41" s="65"/>
      <c r="F41" s="66"/>
      <c r="G41" s="66"/>
      <c r="H41" s="56"/>
    </row>
    <row r="42" spans="1:16356" ht="15" x14ac:dyDescent="0.2">
      <c r="A42" s="39" t="s">
        <v>0</v>
      </c>
      <c r="B42" s="31">
        <f>SUM(B10:B40)</f>
        <v>396068.87699999992</v>
      </c>
      <c r="C42" s="31">
        <f>SUM(C10:C40)</f>
        <v>2104.5639999999999</v>
      </c>
      <c r="D42" s="31">
        <f>SUM(D10:D40)</f>
        <v>393964.31299999997</v>
      </c>
      <c r="E42" s="31">
        <f>SUM(E10:E40)</f>
        <v>896.31899999999996</v>
      </c>
      <c r="F42" s="52"/>
      <c r="G42" s="31">
        <f>SUM(G10:G40)</f>
        <v>562.99099999999999</v>
      </c>
      <c r="H42" s="6"/>
    </row>
    <row r="43" spans="1:16356" x14ac:dyDescent="0.2">
      <c r="A43" s="16"/>
      <c r="B43" s="88"/>
      <c r="C43" s="16"/>
      <c r="D43" s="16"/>
      <c r="E43" s="16"/>
      <c r="F43" s="16"/>
      <c r="G43" s="16"/>
      <c r="H43" s="16"/>
      <c r="I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</row>
    <row r="44" spans="1:16356" x14ac:dyDescent="0.2">
      <c r="A44" s="16" t="s">
        <v>17</v>
      </c>
      <c r="B44" s="28"/>
      <c r="C44" s="28"/>
      <c r="D44" s="28"/>
    </row>
    <row r="45" spans="1:16356" x14ac:dyDescent="0.2">
      <c r="A45" s="28"/>
      <c r="B45" s="28"/>
      <c r="C45" s="28"/>
      <c r="D45" s="28"/>
    </row>
    <row r="46" spans="1:16356" x14ac:dyDescent="0.2">
      <c r="A46" s="16" t="s">
        <v>13</v>
      </c>
      <c r="B46" s="32"/>
      <c r="C46" s="32"/>
      <c r="D46" s="32"/>
      <c r="E46" s="44"/>
      <c r="F46" s="44"/>
    </row>
    <row r="47" spans="1:16356" x14ac:dyDescent="0.2">
      <c r="B47" s="32"/>
      <c r="C47" s="32"/>
      <c r="D47" s="32"/>
      <c r="E47" s="44"/>
      <c r="F47" s="44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8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64.42578125" customWidth="1"/>
    <col min="2" max="8" width="14.5703125" customWidth="1"/>
  </cols>
  <sheetData>
    <row r="3" spans="1:10" ht="12.75" customHeight="1" x14ac:dyDescent="0.25">
      <c r="A3" s="41" t="s">
        <v>21</v>
      </c>
      <c r="B3" s="1"/>
      <c r="C3" s="1"/>
      <c r="D3" s="1"/>
      <c r="E3" s="2"/>
      <c r="F3" s="2"/>
      <c r="G3" s="2"/>
      <c r="H3" s="2"/>
    </row>
    <row r="4" spans="1:10" ht="15" x14ac:dyDescent="0.25">
      <c r="A4" s="42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8"/>
      <c r="B7" s="60" t="s">
        <v>18</v>
      </c>
      <c r="C7" s="139" t="s">
        <v>1</v>
      </c>
      <c r="D7" s="140"/>
      <c r="E7" s="140"/>
      <c r="F7" s="139" t="s">
        <v>2</v>
      </c>
      <c r="G7" s="140"/>
      <c r="H7" s="140"/>
    </row>
    <row r="8" spans="1:10" ht="33.75" customHeight="1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46" t="s">
        <v>10</v>
      </c>
      <c r="G8" s="21" t="s">
        <v>11</v>
      </c>
      <c r="H8" s="22" t="s">
        <v>4</v>
      </c>
      <c r="J8" s="63"/>
    </row>
    <row r="9" spans="1:10" ht="15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23" t="s">
        <v>23</v>
      </c>
      <c r="B10" s="6">
        <f>+C10+F10</f>
        <v>0</v>
      </c>
      <c r="C10" s="52"/>
      <c r="D10" s="52"/>
      <c r="E10" s="52"/>
      <c r="F10" s="52"/>
      <c r="G10" s="52"/>
      <c r="H10" s="52"/>
    </row>
    <row r="11" spans="1:10" x14ac:dyDescent="0.2">
      <c r="A11" s="23" t="s">
        <v>24</v>
      </c>
      <c r="B11" s="6">
        <f t="shared" ref="B11:B37" si="0">+C11+F11</f>
        <v>441.142</v>
      </c>
      <c r="C11" s="52"/>
      <c r="D11" s="52"/>
      <c r="E11" s="52"/>
      <c r="F11" s="47">
        <v>441.142</v>
      </c>
      <c r="G11" s="52"/>
      <c r="H11" s="52"/>
    </row>
    <row r="12" spans="1:10" x14ac:dyDescent="0.2">
      <c r="A12" s="23" t="s">
        <v>25</v>
      </c>
      <c r="B12" s="6">
        <f t="shared" si="0"/>
        <v>0</v>
      </c>
      <c r="C12" s="52"/>
      <c r="D12" s="52"/>
      <c r="E12" s="52"/>
      <c r="F12" s="52"/>
      <c r="G12" s="52"/>
      <c r="H12" s="52"/>
    </row>
    <row r="13" spans="1:10" ht="15" x14ac:dyDescent="0.25">
      <c r="A13" s="23" t="s">
        <v>26</v>
      </c>
      <c r="B13" s="6">
        <f t="shared" si="0"/>
        <v>3.4369999999999998</v>
      </c>
      <c r="C13" s="52"/>
      <c r="D13" s="77"/>
      <c r="E13" s="52"/>
      <c r="F13" s="6">
        <v>3.4369999999999998</v>
      </c>
      <c r="G13" s="52"/>
      <c r="H13" s="52"/>
    </row>
    <row r="14" spans="1:10" x14ac:dyDescent="0.2">
      <c r="A14" s="23" t="s">
        <v>27</v>
      </c>
      <c r="B14" s="6">
        <f t="shared" si="0"/>
        <v>0</v>
      </c>
      <c r="C14" s="52"/>
      <c r="D14" s="52"/>
      <c r="E14" s="52"/>
      <c r="F14" s="6"/>
      <c r="G14" s="52"/>
      <c r="H14" s="52"/>
    </row>
    <row r="15" spans="1:10" ht="15" x14ac:dyDescent="0.25">
      <c r="A15" s="23" t="s">
        <v>28</v>
      </c>
      <c r="B15" s="6">
        <f t="shared" si="0"/>
        <v>10373.903</v>
      </c>
      <c r="C15" s="6">
        <v>1008.283</v>
      </c>
      <c r="D15" s="47">
        <v>1368.8779999999999</v>
      </c>
      <c r="E15" s="50">
        <v>289.24</v>
      </c>
      <c r="F15" s="6">
        <v>9365.6200000000008</v>
      </c>
      <c r="G15" s="52"/>
      <c r="H15" s="52"/>
    </row>
    <row r="16" spans="1:10" x14ac:dyDescent="0.2">
      <c r="A16" s="23" t="s">
        <v>29</v>
      </c>
      <c r="B16" s="6">
        <f t="shared" si="0"/>
        <v>0</v>
      </c>
      <c r="C16" s="52"/>
      <c r="D16" s="52"/>
      <c r="E16" s="52"/>
      <c r="F16" s="6"/>
      <c r="G16" s="52"/>
      <c r="H16" s="52"/>
    </row>
    <row r="17" spans="1:8" ht="15" x14ac:dyDescent="0.25">
      <c r="A17" s="23" t="s">
        <v>30</v>
      </c>
      <c r="B17" s="6">
        <f t="shared" si="0"/>
        <v>2376.0540000000001</v>
      </c>
      <c r="C17" s="52"/>
      <c r="D17" s="77"/>
      <c r="E17" s="52"/>
      <c r="F17" s="6">
        <v>2376.0540000000001</v>
      </c>
      <c r="G17" s="52"/>
      <c r="H17" s="52"/>
    </row>
    <row r="18" spans="1:8" x14ac:dyDescent="0.2">
      <c r="A18" s="23" t="s">
        <v>31</v>
      </c>
      <c r="B18" s="6">
        <f t="shared" si="0"/>
        <v>375.149</v>
      </c>
      <c r="C18" s="52"/>
      <c r="D18" s="52"/>
      <c r="E18" s="79"/>
      <c r="F18" s="47">
        <v>375.149</v>
      </c>
      <c r="G18" s="92"/>
      <c r="H18" s="52"/>
    </row>
    <row r="19" spans="1:8" x14ac:dyDescent="0.2">
      <c r="A19" s="23" t="s">
        <v>32</v>
      </c>
      <c r="B19" s="6">
        <f t="shared" si="0"/>
        <v>0</v>
      </c>
      <c r="C19" s="52"/>
      <c r="D19" s="52"/>
      <c r="E19" s="52"/>
      <c r="F19" s="52"/>
      <c r="G19" s="52"/>
      <c r="H19" s="52"/>
    </row>
    <row r="20" spans="1:8" x14ac:dyDescent="0.2">
      <c r="A20" s="24" t="s">
        <v>33</v>
      </c>
      <c r="B20" s="6">
        <f t="shared" si="0"/>
        <v>0</v>
      </c>
      <c r="C20" s="52"/>
      <c r="D20" s="52"/>
      <c r="E20" s="52"/>
      <c r="F20" s="52"/>
      <c r="G20" s="52"/>
      <c r="H20" s="52"/>
    </row>
    <row r="21" spans="1:8" x14ac:dyDescent="0.2">
      <c r="A21" s="23" t="s">
        <v>34</v>
      </c>
      <c r="B21" s="6">
        <f t="shared" si="0"/>
        <v>0</v>
      </c>
      <c r="C21" s="52"/>
      <c r="D21" s="52"/>
      <c r="E21" s="52"/>
      <c r="F21" s="52"/>
      <c r="G21" s="52"/>
      <c r="H21" s="52"/>
    </row>
    <row r="22" spans="1:8" x14ac:dyDescent="0.2">
      <c r="A22" s="23" t="s">
        <v>35</v>
      </c>
      <c r="B22" s="6">
        <f t="shared" si="0"/>
        <v>0</v>
      </c>
      <c r="C22" s="52"/>
      <c r="D22" s="52"/>
      <c r="E22" s="52"/>
      <c r="F22" s="52"/>
      <c r="G22" s="52"/>
      <c r="H22" s="52"/>
    </row>
    <row r="23" spans="1:8" x14ac:dyDescent="0.2">
      <c r="A23" s="23" t="s">
        <v>36</v>
      </c>
      <c r="B23" s="6">
        <f t="shared" si="0"/>
        <v>0</v>
      </c>
      <c r="C23" s="52"/>
      <c r="D23" s="52"/>
      <c r="E23" s="52"/>
      <c r="F23" s="52"/>
      <c r="G23" s="52"/>
      <c r="H23" s="52"/>
    </row>
    <row r="24" spans="1:8" x14ac:dyDescent="0.2">
      <c r="A24" s="23" t="s">
        <v>37</v>
      </c>
      <c r="B24" s="6">
        <f t="shared" si="0"/>
        <v>0</v>
      </c>
      <c r="C24" s="52"/>
      <c r="D24" s="52"/>
      <c r="E24" s="52"/>
      <c r="F24" s="52"/>
      <c r="G24" s="52"/>
      <c r="H24" s="52"/>
    </row>
    <row r="25" spans="1:8" x14ac:dyDescent="0.2">
      <c r="A25" s="23" t="s">
        <v>38</v>
      </c>
      <c r="B25" s="6">
        <f t="shared" si="0"/>
        <v>0.122</v>
      </c>
      <c r="C25" s="52"/>
      <c r="D25" s="52"/>
      <c r="E25" s="52"/>
      <c r="F25" s="47">
        <v>0.122</v>
      </c>
      <c r="G25" s="52"/>
      <c r="H25" s="52"/>
    </row>
    <row r="26" spans="1:8" x14ac:dyDescent="0.2">
      <c r="A26" s="23" t="s">
        <v>39</v>
      </c>
      <c r="B26" s="6">
        <f t="shared" si="0"/>
        <v>0</v>
      </c>
      <c r="C26" s="52"/>
      <c r="D26" s="52"/>
      <c r="E26" s="52"/>
      <c r="F26" s="52"/>
      <c r="G26" s="52"/>
      <c r="H26" s="52"/>
    </row>
    <row r="27" spans="1:8" x14ac:dyDescent="0.2">
      <c r="A27" s="23" t="s">
        <v>40</v>
      </c>
      <c r="B27" s="6">
        <f t="shared" si="0"/>
        <v>8.9060000000000006</v>
      </c>
      <c r="C27" s="52"/>
      <c r="D27" s="52"/>
      <c r="E27" s="52"/>
      <c r="F27" s="47">
        <v>8.9060000000000006</v>
      </c>
      <c r="G27" s="52"/>
      <c r="H27" s="52"/>
    </row>
    <row r="28" spans="1:8" x14ac:dyDescent="0.2">
      <c r="A28" s="23" t="s">
        <v>41</v>
      </c>
      <c r="B28" s="6">
        <f t="shared" si="0"/>
        <v>1.0149999999999999</v>
      </c>
      <c r="C28" s="52"/>
      <c r="D28" s="80"/>
      <c r="E28" s="52"/>
      <c r="F28" s="70">
        <v>1.0149999999999999</v>
      </c>
      <c r="G28" s="52"/>
      <c r="H28" s="52"/>
    </row>
    <row r="29" spans="1:8" x14ac:dyDescent="0.2">
      <c r="A29" s="23" t="s">
        <v>42</v>
      </c>
      <c r="B29" s="6">
        <f t="shared" si="0"/>
        <v>0</v>
      </c>
      <c r="C29" s="52"/>
      <c r="D29" s="52"/>
      <c r="E29" s="52"/>
      <c r="F29" s="52"/>
      <c r="G29" s="52"/>
      <c r="H29" s="52"/>
    </row>
    <row r="30" spans="1:8" x14ac:dyDescent="0.2">
      <c r="A30" s="23" t="s">
        <v>43</v>
      </c>
      <c r="B30" s="6">
        <f t="shared" si="0"/>
        <v>0</v>
      </c>
      <c r="C30" s="52"/>
      <c r="D30" s="52"/>
      <c r="E30" s="52"/>
      <c r="F30" s="52"/>
      <c r="G30" s="52"/>
      <c r="H30" s="52"/>
    </row>
    <row r="31" spans="1:8" x14ac:dyDescent="0.2">
      <c r="A31" s="23" t="s">
        <v>44</v>
      </c>
      <c r="B31" s="6">
        <f t="shared" si="0"/>
        <v>0</v>
      </c>
      <c r="C31" s="52"/>
      <c r="D31" s="52"/>
      <c r="E31" s="52"/>
      <c r="F31" s="52"/>
      <c r="G31" s="52"/>
      <c r="H31" s="52"/>
    </row>
    <row r="32" spans="1:8" x14ac:dyDescent="0.2">
      <c r="A32" s="23" t="s">
        <v>45</v>
      </c>
      <c r="B32" s="6">
        <f t="shared" si="0"/>
        <v>0</v>
      </c>
      <c r="C32" s="52"/>
      <c r="D32" s="52"/>
      <c r="E32" s="52"/>
      <c r="F32" s="52"/>
      <c r="G32" s="52"/>
      <c r="H32" s="52"/>
    </row>
    <row r="33" spans="1:8" ht="15" x14ac:dyDescent="0.25">
      <c r="A33" s="23" t="s">
        <v>46</v>
      </c>
      <c r="B33" s="6">
        <f t="shared" si="0"/>
        <v>16.385000000000002</v>
      </c>
      <c r="C33" s="52"/>
      <c r="D33" s="77"/>
      <c r="E33" s="52"/>
      <c r="F33" s="50">
        <v>16.385000000000002</v>
      </c>
      <c r="G33" s="52"/>
      <c r="H33" s="52"/>
    </row>
    <row r="34" spans="1:8" x14ac:dyDescent="0.2">
      <c r="A34" s="23" t="s">
        <v>47</v>
      </c>
      <c r="B34" s="6">
        <f t="shared" si="0"/>
        <v>0</v>
      </c>
      <c r="C34" s="52"/>
      <c r="D34" s="52"/>
      <c r="E34" s="52"/>
      <c r="F34" s="52"/>
      <c r="G34" s="52"/>
      <c r="H34" s="52"/>
    </row>
    <row r="35" spans="1:8" x14ac:dyDescent="0.2">
      <c r="A35" s="23" t="s">
        <v>48</v>
      </c>
      <c r="B35" s="6">
        <f t="shared" si="0"/>
        <v>0</v>
      </c>
      <c r="C35" s="52"/>
      <c r="D35" s="52"/>
      <c r="E35" s="52"/>
      <c r="F35" s="52"/>
      <c r="G35" s="52"/>
      <c r="H35" s="52"/>
    </row>
    <row r="36" spans="1:8" x14ac:dyDescent="0.2">
      <c r="A36" s="23" t="s">
        <v>49</v>
      </c>
      <c r="B36" s="6">
        <f t="shared" si="0"/>
        <v>26.71</v>
      </c>
      <c r="C36" s="52"/>
      <c r="D36" s="80"/>
      <c r="E36" s="52"/>
      <c r="F36" s="70">
        <v>26.71</v>
      </c>
      <c r="G36" s="52"/>
      <c r="H36" s="52"/>
    </row>
    <row r="37" spans="1:8" x14ac:dyDescent="0.2">
      <c r="A37" s="23" t="s">
        <v>50</v>
      </c>
      <c r="B37" s="6">
        <f t="shared" si="0"/>
        <v>0</v>
      </c>
      <c r="C37" s="52"/>
      <c r="D37" s="52"/>
      <c r="E37" s="52"/>
      <c r="F37" s="52"/>
      <c r="G37" s="52"/>
      <c r="H37" s="52"/>
    </row>
    <row r="38" spans="1:8" ht="15" x14ac:dyDescent="0.2">
      <c r="A38" s="40" t="s">
        <v>8</v>
      </c>
      <c r="B38" s="7"/>
      <c r="C38" s="93"/>
      <c r="D38" s="93"/>
      <c r="E38" s="93"/>
      <c r="F38" s="93"/>
      <c r="G38" s="99"/>
      <c r="H38" s="99"/>
    </row>
    <row r="39" spans="1:8" x14ac:dyDescent="0.2">
      <c r="A39" s="25" t="s">
        <v>51</v>
      </c>
      <c r="B39" s="6">
        <f t="shared" ref="B39:B41" si="1">+C39+F39</f>
        <v>0</v>
      </c>
      <c r="C39" s="52"/>
      <c r="D39" s="52"/>
      <c r="E39" s="52"/>
      <c r="F39" s="52"/>
      <c r="G39" s="52"/>
      <c r="H39" s="52"/>
    </row>
    <row r="40" spans="1:8" x14ac:dyDescent="0.2">
      <c r="A40" s="26" t="s">
        <v>52</v>
      </c>
      <c r="B40" s="6">
        <f t="shared" si="1"/>
        <v>0</v>
      </c>
      <c r="C40" s="52"/>
      <c r="D40" s="52"/>
      <c r="E40" s="52"/>
      <c r="F40" s="52"/>
      <c r="G40" s="52"/>
      <c r="H40" s="52"/>
    </row>
    <row r="41" spans="1:8" x14ac:dyDescent="0.2">
      <c r="A41" s="26" t="s">
        <v>53</v>
      </c>
      <c r="B41" s="6">
        <f t="shared" si="1"/>
        <v>0</v>
      </c>
      <c r="C41" s="52"/>
      <c r="D41" s="52"/>
      <c r="E41" s="52"/>
      <c r="F41" s="52"/>
      <c r="G41" s="52"/>
      <c r="H41" s="52"/>
    </row>
    <row r="42" spans="1:8" x14ac:dyDescent="0.2">
      <c r="A42" s="10"/>
      <c r="B42" s="11"/>
      <c r="C42" s="49"/>
      <c r="D42" s="49"/>
      <c r="E42" s="49"/>
      <c r="F42" s="49"/>
      <c r="G42" s="12"/>
      <c r="H42" s="13"/>
    </row>
    <row r="43" spans="1:8" ht="15" x14ac:dyDescent="0.2">
      <c r="A43" s="43" t="s">
        <v>0</v>
      </c>
      <c r="B43" s="14">
        <f>SUM(B10:B41)</f>
        <v>13622.822999999999</v>
      </c>
      <c r="C43" s="14">
        <f t="shared" ref="C43:H43" si="2">SUM(C10:C41)</f>
        <v>1008.283</v>
      </c>
      <c r="D43" s="54">
        <f t="shared" si="2"/>
        <v>1368.8779999999999</v>
      </c>
      <c r="E43" s="54">
        <f t="shared" si="2"/>
        <v>289.24</v>
      </c>
      <c r="F43" s="54">
        <f t="shared" ref="F43" si="3">SUM(F10:F41)</f>
        <v>12614.539999999999</v>
      </c>
      <c r="G43" s="14">
        <f t="shared" si="2"/>
        <v>0</v>
      </c>
      <c r="H43" s="14">
        <f t="shared" si="2"/>
        <v>0</v>
      </c>
    </row>
    <row r="44" spans="1:8" x14ac:dyDescent="0.2">
      <c r="B44" s="88"/>
      <c r="C44" s="15"/>
      <c r="D44" s="15"/>
      <c r="E44" s="55"/>
      <c r="F44" s="16"/>
      <c r="G44" s="15"/>
      <c r="H44" s="15"/>
    </row>
    <row r="45" spans="1:8" x14ac:dyDescent="0.2">
      <c r="E45" s="55"/>
      <c r="F45" s="16"/>
    </row>
    <row r="46" spans="1:8" x14ac:dyDescent="0.2">
      <c r="A46" s="16" t="s">
        <v>17</v>
      </c>
    </row>
    <row r="47" spans="1:8" x14ac:dyDescent="0.2">
      <c r="D47" s="17"/>
    </row>
    <row r="48" spans="1:8" x14ac:dyDescent="0.2">
      <c r="A48" s="16" t="s">
        <v>13</v>
      </c>
      <c r="C48" s="17"/>
      <c r="D48" s="17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B21" sqref="B21"/>
    </sheetView>
  </sheetViews>
  <sheetFormatPr defaultRowHeight="12.75" x14ac:dyDescent="0.2"/>
  <cols>
    <col min="1" max="1" width="67.42578125" customWidth="1"/>
    <col min="2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41" t="s">
        <v>22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42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8"/>
      <c r="B7" s="61" t="s">
        <v>18</v>
      </c>
      <c r="C7" s="139" t="s">
        <v>1</v>
      </c>
      <c r="D7" s="140"/>
      <c r="E7" s="140"/>
      <c r="F7" s="139" t="s">
        <v>2</v>
      </c>
      <c r="G7" s="140"/>
      <c r="H7" s="140"/>
      <c r="I7" s="1"/>
      <c r="J7" s="1"/>
      <c r="K7" s="1"/>
    </row>
    <row r="8" spans="1:11" ht="25.5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46" t="s">
        <v>10</v>
      </c>
      <c r="G8" s="21" t="s">
        <v>11</v>
      </c>
      <c r="H8" s="22" t="s">
        <v>4</v>
      </c>
      <c r="I8" s="1"/>
      <c r="J8" s="1"/>
      <c r="K8" s="1"/>
    </row>
    <row r="9" spans="1:11" ht="15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23" t="s">
        <v>23</v>
      </c>
      <c r="B10" s="6">
        <f t="shared" ref="B10:B37" si="0">+C10+F10</f>
        <v>19.992000000000001</v>
      </c>
      <c r="C10" s="52"/>
      <c r="D10" s="47">
        <v>-58.192</v>
      </c>
      <c r="E10" s="78"/>
      <c r="F10" s="73">
        <v>19.992000000000001</v>
      </c>
      <c r="G10" s="62"/>
      <c r="H10" s="6"/>
      <c r="I10" s="1"/>
      <c r="J10" s="1"/>
      <c r="K10" s="1"/>
    </row>
    <row r="11" spans="1:11" x14ac:dyDescent="0.2">
      <c r="A11" s="23" t="s">
        <v>24</v>
      </c>
      <c r="B11" s="6">
        <f t="shared" si="0"/>
        <v>0</v>
      </c>
      <c r="C11" s="52"/>
      <c r="D11" s="68"/>
      <c r="E11" s="78"/>
      <c r="F11" s="68"/>
      <c r="G11" s="62"/>
      <c r="H11" s="6"/>
      <c r="I11" s="1"/>
      <c r="J11" s="1"/>
      <c r="K11" s="1"/>
    </row>
    <row r="12" spans="1:11" x14ac:dyDescent="0.2">
      <c r="A12" s="23" t="s">
        <v>25</v>
      </c>
      <c r="B12" s="6">
        <f t="shared" si="0"/>
        <v>0</v>
      </c>
      <c r="C12" s="52"/>
      <c r="D12" s="68"/>
      <c r="E12" s="78"/>
      <c r="F12" s="68"/>
      <c r="G12" s="62"/>
      <c r="H12" s="6"/>
      <c r="I12" s="1"/>
      <c r="J12" s="1"/>
      <c r="K12" s="1"/>
    </row>
    <row r="13" spans="1:11" ht="15" x14ac:dyDescent="0.25">
      <c r="A13" s="23" t="s">
        <v>26</v>
      </c>
      <c r="B13" s="6">
        <f t="shared" si="0"/>
        <v>6776.6489999999994</v>
      </c>
      <c r="C13" s="50">
        <v>2149.4299999999998</v>
      </c>
      <c r="D13" s="50">
        <v>842.59699999999998</v>
      </c>
      <c r="E13" s="70">
        <v>403.19</v>
      </c>
      <c r="F13" s="47">
        <v>4627.2190000000001</v>
      </c>
      <c r="G13" s="62"/>
      <c r="H13" s="6"/>
      <c r="I13" s="1"/>
      <c r="J13" s="1"/>
      <c r="K13" s="1"/>
    </row>
    <row r="14" spans="1:11" ht="15" x14ac:dyDescent="0.25">
      <c r="A14" s="23" t="s">
        <v>27</v>
      </c>
      <c r="B14" s="6">
        <f t="shared" si="0"/>
        <v>2819.759</v>
      </c>
      <c r="C14" s="52"/>
      <c r="D14" s="68"/>
      <c r="E14" s="78"/>
      <c r="F14" s="50">
        <v>2819.759</v>
      </c>
      <c r="G14" s="62"/>
      <c r="H14" s="6"/>
      <c r="I14" s="1"/>
      <c r="J14" s="1"/>
      <c r="K14" s="1"/>
    </row>
    <row r="15" spans="1:11" ht="15" x14ac:dyDescent="0.25">
      <c r="A15" s="23" t="s">
        <v>28</v>
      </c>
      <c r="B15" s="6">
        <f t="shared" si="0"/>
        <v>0</v>
      </c>
      <c r="C15" s="77"/>
      <c r="D15" s="100"/>
      <c r="E15" s="101"/>
      <c r="F15" s="68"/>
      <c r="G15" s="62"/>
      <c r="H15" s="6"/>
      <c r="I15" s="1"/>
      <c r="J15" s="1"/>
      <c r="K15" s="1"/>
    </row>
    <row r="16" spans="1:11" x14ac:dyDescent="0.2">
      <c r="A16" s="23" t="s">
        <v>29</v>
      </c>
      <c r="B16" s="6">
        <f t="shared" si="0"/>
        <v>0</v>
      </c>
      <c r="C16" s="52"/>
      <c r="D16" s="68"/>
      <c r="E16" s="68"/>
      <c r="F16" s="68"/>
      <c r="G16" s="6"/>
      <c r="H16" s="6"/>
      <c r="I16" s="1"/>
      <c r="J16" s="1"/>
      <c r="K16" s="1"/>
    </row>
    <row r="17" spans="1:11" x14ac:dyDescent="0.2">
      <c r="A17" s="23" t="s">
        <v>30</v>
      </c>
      <c r="B17" s="6">
        <f t="shared" si="0"/>
        <v>0</v>
      </c>
      <c r="C17" s="52"/>
      <c r="D17" s="68"/>
      <c r="E17" s="68"/>
      <c r="F17" s="68"/>
      <c r="G17" s="6"/>
      <c r="H17" s="6"/>
      <c r="I17" s="1"/>
      <c r="J17" s="1"/>
      <c r="K17" s="1"/>
    </row>
    <row r="18" spans="1:11" x14ac:dyDescent="0.2">
      <c r="A18" s="23" t="s">
        <v>31</v>
      </c>
      <c r="B18" s="6">
        <f t="shared" si="0"/>
        <v>0</v>
      </c>
      <c r="C18" s="52"/>
      <c r="D18" s="68"/>
      <c r="E18" s="68"/>
      <c r="F18" s="101"/>
      <c r="G18" s="6"/>
      <c r="H18" s="6"/>
      <c r="I18" s="1"/>
      <c r="J18" s="1"/>
      <c r="K18" s="1"/>
    </row>
    <row r="19" spans="1:11" x14ac:dyDescent="0.2">
      <c r="A19" s="23" t="s">
        <v>32</v>
      </c>
      <c r="B19" s="6">
        <f t="shared" si="0"/>
        <v>0</v>
      </c>
      <c r="C19" s="52"/>
      <c r="D19" s="68"/>
      <c r="E19" s="68"/>
      <c r="F19" s="68"/>
      <c r="G19" s="6"/>
      <c r="H19" s="6"/>
      <c r="I19" s="1"/>
      <c r="J19" s="1"/>
      <c r="K19" s="1"/>
    </row>
    <row r="20" spans="1:11" x14ac:dyDescent="0.2">
      <c r="A20" s="24" t="s">
        <v>33</v>
      </c>
      <c r="B20" s="6">
        <f t="shared" si="0"/>
        <v>0</v>
      </c>
      <c r="C20" s="52"/>
      <c r="D20" s="68"/>
      <c r="E20" s="68"/>
      <c r="F20" s="68"/>
      <c r="G20" s="6"/>
      <c r="H20" s="6"/>
      <c r="I20" s="1"/>
      <c r="J20" s="1"/>
      <c r="K20" s="1"/>
    </row>
    <row r="21" spans="1:11" x14ac:dyDescent="0.2">
      <c r="A21" s="23" t="s">
        <v>34</v>
      </c>
      <c r="B21" s="6">
        <f t="shared" si="0"/>
        <v>0</v>
      </c>
      <c r="C21" s="52"/>
      <c r="D21" s="68"/>
      <c r="E21" s="68"/>
      <c r="F21" s="68"/>
      <c r="G21" s="6"/>
      <c r="H21" s="6"/>
      <c r="I21" s="1"/>
      <c r="J21" s="1"/>
      <c r="K21" s="1"/>
    </row>
    <row r="22" spans="1:11" x14ac:dyDescent="0.2">
      <c r="A22" s="23" t="s">
        <v>35</v>
      </c>
      <c r="B22" s="6">
        <f t="shared" si="0"/>
        <v>0</v>
      </c>
      <c r="C22" s="52"/>
      <c r="D22" s="68"/>
      <c r="E22" s="68"/>
      <c r="F22" s="68"/>
      <c r="G22" s="6"/>
      <c r="H22" s="6"/>
      <c r="I22" s="1"/>
      <c r="J22" s="1"/>
      <c r="K22" s="1"/>
    </row>
    <row r="23" spans="1:11" x14ac:dyDescent="0.2">
      <c r="A23" s="23" t="s">
        <v>36</v>
      </c>
      <c r="B23" s="6">
        <f t="shared" si="0"/>
        <v>0</v>
      </c>
      <c r="C23" s="52"/>
      <c r="D23" s="68"/>
      <c r="E23" s="68"/>
      <c r="F23" s="68"/>
      <c r="G23" s="6"/>
      <c r="H23" s="6"/>
      <c r="I23" s="1"/>
      <c r="J23" s="1"/>
      <c r="K23" s="1"/>
    </row>
    <row r="24" spans="1:11" ht="15" x14ac:dyDescent="0.25">
      <c r="A24" s="23" t="s">
        <v>37</v>
      </c>
      <c r="B24" s="6">
        <f t="shared" si="0"/>
        <v>14410.977999999999</v>
      </c>
      <c r="C24" s="52"/>
      <c r="D24" s="68"/>
      <c r="E24" s="68"/>
      <c r="F24" s="50">
        <v>14410.977999999999</v>
      </c>
      <c r="G24" s="6"/>
      <c r="H24" s="6"/>
      <c r="I24" s="1"/>
      <c r="J24" s="1"/>
      <c r="K24" s="1"/>
    </row>
    <row r="25" spans="1:11" x14ac:dyDescent="0.2">
      <c r="A25" s="23" t="s">
        <v>38</v>
      </c>
      <c r="B25" s="6">
        <f t="shared" si="0"/>
        <v>0</v>
      </c>
      <c r="C25" s="52"/>
      <c r="D25" s="68"/>
      <c r="E25" s="68"/>
      <c r="F25" s="68"/>
      <c r="G25" s="6"/>
      <c r="H25" s="6"/>
      <c r="I25" s="1"/>
      <c r="J25" s="1"/>
      <c r="K25" s="1"/>
    </row>
    <row r="26" spans="1:11" x14ac:dyDescent="0.2">
      <c r="A26" s="23" t="s">
        <v>39</v>
      </c>
      <c r="B26" s="6">
        <f t="shared" si="0"/>
        <v>0</v>
      </c>
      <c r="C26" s="52"/>
      <c r="D26" s="68"/>
      <c r="E26" s="68"/>
      <c r="F26" s="68"/>
      <c r="G26" s="6"/>
      <c r="H26" s="6"/>
      <c r="I26" s="1"/>
      <c r="J26" s="1"/>
      <c r="K26" s="1"/>
    </row>
    <row r="27" spans="1:11" x14ac:dyDescent="0.2">
      <c r="A27" s="23" t="s">
        <v>40</v>
      </c>
      <c r="B27" s="6">
        <f t="shared" si="0"/>
        <v>0</v>
      </c>
      <c r="C27" s="52"/>
      <c r="D27" s="68"/>
      <c r="E27" s="68"/>
      <c r="F27" s="68"/>
      <c r="G27" s="6"/>
      <c r="H27" s="6"/>
      <c r="I27" s="1"/>
      <c r="J27" s="1"/>
      <c r="K27" s="1"/>
    </row>
    <row r="28" spans="1:11" ht="15" x14ac:dyDescent="0.25">
      <c r="A28" s="23" t="s">
        <v>41</v>
      </c>
      <c r="B28" s="6">
        <f t="shared" si="0"/>
        <v>13274.974</v>
      </c>
      <c r="C28" s="52"/>
      <c r="D28" s="68"/>
      <c r="E28" s="68"/>
      <c r="F28" s="50">
        <v>13274.974</v>
      </c>
      <c r="G28" s="6"/>
      <c r="H28" s="6"/>
      <c r="I28" s="1"/>
      <c r="J28" s="1"/>
      <c r="K28" s="1"/>
    </row>
    <row r="29" spans="1:11" x14ac:dyDescent="0.2">
      <c r="A29" s="23" t="s">
        <v>42</v>
      </c>
      <c r="B29" s="6">
        <f t="shared" si="0"/>
        <v>0</v>
      </c>
      <c r="C29" s="52"/>
      <c r="D29" s="68"/>
      <c r="E29" s="68"/>
      <c r="F29" s="68"/>
      <c r="G29" s="6"/>
      <c r="H29" s="6"/>
      <c r="I29" s="1"/>
      <c r="J29" s="1"/>
      <c r="K29" s="1"/>
    </row>
    <row r="30" spans="1:11" x14ac:dyDescent="0.2">
      <c r="A30" s="23" t="s">
        <v>43</v>
      </c>
      <c r="B30" s="6">
        <f t="shared" si="0"/>
        <v>0</v>
      </c>
      <c r="C30" s="52"/>
      <c r="D30" s="68"/>
      <c r="E30" s="68"/>
      <c r="F30" s="68"/>
      <c r="G30" s="6"/>
      <c r="H30" s="6"/>
      <c r="I30" s="1"/>
      <c r="J30" s="1"/>
      <c r="K30" s="1"/>
    </row>
    <row r="31" spans="1:11" ht="15" x14ac:dyDescent="0.25">
      <c r="A31" s="23" t="s">
        <v>44</v>
      </c>
      <c r="B31" s="6">
        <f t="shared" si="0"/>
        <v>36310.116999999998</v>
      </c>
      <c r="C31" s="52"/>
      <c r="D31" s="68"/>
      <c r="E31" s="68"/>
      <c r="F31" s="50">
        <v>36310.116999999998</v>
      </c>
      <c r="G31" s="6"/>
      <c r="H31" s="6"/>
      <c r="I31" s="1"/>
      <c r="J31" s="1"/>
      <c r="K31" s="1"/>
    </row>
    <row r="32" spans="1:11" x14ac:dyDescent="0.2">
      <c r="A32" s="23" t="s">
        <v>45</v>
      </c>
      <c r="B32" s="6">
        <f t="shared" si="0"/>
        <v>0</v>
      </c>
      <c r="C32" s="52"/>
      <c r="D32" s="68"/>
      <c r="E32" s="68"/>
      <c r="F32" s="102"/>
      <c r="G32" s="6"/>
      <c r="H32" s="6"/>
      <c r="I32" s="1"/>
      <c r="J32" s="1"/>
      <c r="K32" s="1"/>
    </row>
    <row r="33" spans="1:11" ht="15" x14ac:dyDescent="0.25">
      <c r="A33" s="23" t="s">
        <v>46</v>
      </c>
      <c r="B33" s="6">
        <f t="shared" si="0"/>
        <v>999.47500000000002</v>
      </c>
      <c r="C33" s="77"/>
      <c r="D33" s="103"/>
      <c r="E33" s="103"/>
      <c r="F33" s="50">
        <v>999.47500000000002</v>
      </c>
      <c r="G33" s="6"/>
      <c r="H33" s="6"/>
      <c r="I33" s="1"/>
      <c r="J33" s="1"/>
      <c r="K33" s="1"/>
    </row>
    <row r="34" spans="1:11" x14ac:dyDescent="0.2">
      <c r="A34" s="23" t="s">
        <v>47</v>
      </c>
      <c r="B34" s="6">
        <f t="shared" si="0"/>
        <v>0</v>
      </c>
      <c r="C34" s="52"/>
      <c r="D34" s="68"/>
      <c r="E34" s="68"/>
      <c r="F34" s="68"/>
      <c r="G34" s="6"/>
      <c r="H34" s="6"/>
      <c r="I34" s="1"/>
      <c r="J34" s="1"/>
      <c r="K34" s="1"/>
    </row>
    <row r="35" spans="1:11" x14ac:dyDescent="0.2">
      <c r="A35" s="23" t="s">
        <v>48</v>
      </c>
      <c r="B35" s="6">
        <f t="shared" si="0"/>
        <v>0</v>
      </c>
      <c r="C35" s="47"/>
      <c r="D35" s="68"/>
      <c r="E35" s="68"/>
      <c r="F35" s="68"/>
      <c r="G35" s="6"/>
      <c r="H35" s="6"/>
      <c r="I35" s="1"/>
      <c r="J35" s="1"/>
      <c r="K35" s="1"/>
    </row>
    <row r="36" spans="1:11" x14ac:dyDescent="0.2">
      <c r="A36" s="23" t="s">
        <v>49</v>
      </c>
      <c r="B36" s="6">
        <f t="shared" si="0"/>
        <v>0</v>
      </c>
      <c r="C36" s="47"/>
      <c r="D36" s="68"/>
      <c r="E36" s="68"/>
      <c r="F36" s="68"/>
      <c r="G36" s="6"/>
      <c r="H36" s="6"/>
      <c r="I36" s="1"/>
      <c r="J36" s="1"/>
      <c r="K36" s="1"/>
    </row>
    <row r="37" spans="1:11" x14ac:dyDescent="0.2">
      <c r="A37" s="23" t="s">
        <v>50</v>
      </c>
      <c r="B37" s="6">
        <f t="shared" si="0"/>
        <v>0</v>
      </c>
      <c r="C37" s="47"/>
      <c r="D37" s="68"/>
      <c r="E37" s="68"/>
      <c r="F37" s="68"/>
      <c r="G37" s="6"/>
      <c r="H37" s="6"/>
      <c r="I37" s="1"/>
      <c r="J37" s="1"/>
      <c r="K37" s="1"/>
    </row>
    <row r="38" spans="1:11" ht="15" x14ac:dyDescent="0.2">
      <c r="A38" s="40" t="s">
        <v>8</v>
      </c>
      <c r="B38" s="7"/>
      <c r="C38" s="48"/>
      <c r="D38" s="69"/>
      <c r="E38" s="69"/>
      <c r="F38" s="69"/>
      <c r="G38" s="8"/>
      <c r="H38" s="9"/>
      <c r="I38" s="1"/>
      <c r="J38" s="1"/>
      <c r="K38" s="1"/>
    </row>
    <row r="39" spans="1:11" x14ac:dyDescent="0.2">
      <c r="A39" s="25" t="s">
        <v>51</v>
      </c>
      <c r="B39" s="6">
        <f>+C39+F39</f>
        <v>0</v>
      </c>
      <c r="C39" s="47"/>
      <c r="D39" s="68"/>
      <c r="E39" s="68"/>
      <c r="F39" s="68"/>
      <c r="G39" s="6"/>
      <c r="H39" s="6"/>
      <c r="I39" s="1"/>
      <c r="J39" s="1"/>
      <c r="K39" s="1"/>
    </row>
    <row r="40" spans="1:11" x14ac:dyDescent="0.2">
      <c r="A40" s="26" t="s">
        <v>52</v>
      </c>
      <c r="B40" s="6">
        <f>+C40+F40</f>
        <v>0</v>
      </c>
      <c r="C40" s="47"/>
      <c r="D40" s="68"/>
      <c r="E40" s="68"/>
      <c r="F40" s="68"/>
      <c r="G40" s="6"/>
      <c r="H40" s="6"/>
      <c r="I40" s="1"/>
      <c r="J40" s="1"/>
      <c r="K40" s="1"/>
    </row>
    <row r="41" spans="1:11" x14ac:dyDescent="0.2">
      <c r="A41" s="26" t="s">
        <v>53</v>
      </c>
      <c r="B41" s="6">
        <f>+C41+F41</f>
        <v>0</v>
      </c>
      <c r="C41" s="47"/>
      <c r="D41" s="68"/>
      <c r="E41" s="68"/>
      <c r="F41" s="68"/>
      <c r="G41" s="6"/>
      <c r="H41" s="6"/>
      <c r="I41" s="1"/>
      <c r="J41" s="1"/>
      <c r="K41" s="1"/>
    </row>
    <row r="42" spans="1:11" x14ac:dyDescent="0.2">
      <c r="A42" s="10"/>
      <c r="B42" s="11"/>
      <c r="C42" s="49"/>
      <c r="D42" s="49"/>
      <c r="E42" s="49"/>
      <c r="F42" s="11"/>
      <c r="G42" s="12"/>
      <c r="H42" s="13"/>
      <c r="I42" s="1"/>
      <c r="J42" s="1"/>
      <c r="K42" s="1"/>
    </row>
    <row r="43" spans="1:11" ht="15" x14ac:dyDescent="0.2">
      <c r="A43" s="43" t="s">
        <v>0</v>
      </c>
      <c r="B43" s="118">
        <f>SUM(B10:B41)</f>
        <v>74611.944000000003</v>
      </c>
      <c r="C43" s="118">
        <f t="shared" ref="C43:E43" si="1">SUM(C10:C41)</f>
        <v>2149.4299999999998</v>
      </c>
      <c r="D43" s="118">
        <f t="shared" si="1"/>
        <v>784.40499999999997</v>
      </c>
      <c r="E43" s="118">
        <f t="shared" si="1"/>
        <v>403.19</v>
      </c>
      <c r="F43" s="118">
        <f>SUM(F10:F41)</f>
        <v>72462.513999999996</v>
      </c>
      <c r="G43" s="118"/>
      <c r="H43" s="118"/>
      <c r="I43" s="1"/>
      <c r="J43" s="1"/>
      <c r="K43" s="1"/>
    </row>
    <row r="44" spans="1:11" x14ac:dyDescent="0.2">
      <c r="A44" s="1"/>
      <c r="B44" s="119"/>
      <c r="C44" s="127"/>
      <c r="D44" s="136"/>
      <c r="E44" s="131"/>
      <c r="F44" s="133"/>
      <c r="G44" s="136"/>
      <c r="H44" s="120"/>
      <c r="I44" s="1"/>
      <c r="J44" s="1"/>
      <c r="K44" s="1"/>
    </row>
    <row r="45" spans="1:11" x14ac:dyDescent="0.2">
      <c r="A45" s="1"/>
      <c r="B45" s="121"/>
      <c r="C45" s="121"/>
      <c r="D45" s="128"/>
      <c r="E45" s="128"/>
      <c r="F45" s="134"/>
      <c r="G45" s="128"/>
      <c r="H45" s="123"/>
      <c r="I45" s="1"/>
      <c r="J45" s="1"/>
      <c r="K45" s="1"/>
    </row>
    <row r="46" spans="1:11" x14ac:dyDescent="0.2">
      <c r="A46" s="16" t="s">
        <v>17</v>
      </c>
      <c r="B46" s="82"/>
      <c r="C46" s="122"/>
      <c r="D46" s="129"/>
      <c r="E46" s="132"/>
      <c r="F46" s="135"/>
      <c r="G46" s="132"/>
      <c r="H46" s="125"/>
      <c r="I46" s="1"/>
      <c r="J46" s="1"/>
      <c r="K46" s="1"/>
    </row>
    <row r="47" spans="1:11" x14ac:dyDescent="0.2">
      <c r="A47" s="123"/>
      <c r="B47" s="122"/>
      <c r="C47" s="128"/>
      <c r="D47" s="130"/>
      <c r="E47" s="128"/>
      <c r="F47" s="128"/>
      <c r="G47" s="128"/>
      <c r="H47" s="121"/>
      <c r="I47" s="1"/>
      <c r="J47" s="1"/>
      <c r="K47" s="1"/>
    </row>
    <row r="48" spans="1:11" x14ac:dyDescent="0.2">
      <c r="A48" s="126" t="s">
        <v>13</v>
      </c>
      <c r="B48" s="82"/>
      <c r="C48" s="83"/>
      <c r="D48" s="83"/>
      <c r="E48" s="122"/>
      <c r="F48" s="122"/>
      <c r="G48" s="122"/>
      <c r="H48" s="122"/>
      <c r="I48" s="1"/>
      <c r="J48" s="1"/>
      <c r="K48" s="1"/>
    </row>
    <row r="49" spans="1:11" x14ac:dyDescent="0.2">
      <c r="A49" s="128"/>
      <c r="B49" s="122"/>
      <c r="C49" s="121"/>
      <c r="D49" s="121"/>
      <c r="E49" s="121"/>
      <c r="F49" s="121"/>
      <c r="G49" s="121"/>
      <c r="H49" s="128"/>
      <c r="I49" s="1"/>
      <c r="J49" s="1"/>
      <c r="K49" s="1"/>
    </row>
    <row r="50" spans="1:11" x14ac:dyDescent="0.2">
      <c r="B50" s="124"/>
      <c r="C50" s="124"/>
      <c r="D50" s="124"/>
      <c r="E50" s="124"/>
      <c r="F50" s="124"/>
      <c r="G50" s="124"/>
      <c r="H50" s="124"/>
      <c r="I50" s="1"/>
      <c r="J50" s="1"/>
      <c r="K50" s="1"/>
    </row>
    <row r="51" spans="1:11" x14ac:dyDescent="0.2">
      <c r="B51" s="82"/>
      <c r="C51" s="82"/>
      <c r="D51" s="82"/>
      <c r="E51" s="82"/>
      <c r="F51" s="82"/>
      <c r="G51" s="82"/>
      <c r="H51" s="8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40492-B1DD-434B-8FBA-3CFCD942C577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sharepoint/v3/field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4"/>
    <ds:schemaRef ds:uri="d3daef55-7209-4dc2-8bd7-624befa91b14"/>
    <ds:schemaRef ds:uri="ED2F47BC-CC5D-4164-A781-1F9F00169EB6"/>
  </ds:schemaRefs>
</ds:datastoreItem>
</file>

<file path=customXml/itemProps2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2020</vt:lpstr>
      <vt:lpstr>Henkivakuutus 2020</vt:lpstr>
      <vt:lpstr>Komposiittiyhtiöt 2020</vt:lpstr>
      <vt:lpstr>Jälleenvakuutusyhtiöt 2020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2019-11-06T14:13:29Z</cp:lastPrinted>
  <dcterms:created xsi:type="dcterms:W3CDTF">2018-02-01T07:38:39Z</dcterms:created>
  <dcterms:modified xsi:type="dcterms:W3CDTF">2022-01-10T10:55:45Z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