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hidePivotFieldList="1"/>
  <xr:revisionPtr revIDLastSave="0" documentId="13_ncr:1_{5AF06A27-F6FE-4C01-B80B-7B166C0A672B}" xr6:coauthVersionLast="47" xr6:coauthVersionMax="47" xr10:uidLastSave="{00000000-0000-0000-0000-000000000000}"/>
  <bookViews>
    <workbookView xWindow="690" yWindow="2490" windowWidth="24945" windowHeight="10200" xr2:uid="{00000000-000D-0000-FFFF-FFFF00000000}"/>
  </bookViews>
  <sheets>
    <sheet name="Vakavaraisuus" sheetId="2" r:id="rId1"/>
    <sheet name="Solvens" sheetId="3" r:id="rId2"/>
    <sheet name="Solvency " sheetId="4" r:id="rId3"/>
    <sheet name="Tiedot" sheetId="1" r:id="rId4"/>
  </sheets>
  <externalReferences>
    <externalReference r:id="rId5"/>
  </externalReferences>
  <definedNames>
    <definedName name="AlaOtsikko" localSheetId="2">'Solvency '!$A$2</definedName>
    <definedName name="AlaOtsikko" localSheetId="1">Solvens!$A$2</definedName>
    <definedName name="AlaOtsikko">Vakavaraisuus!$A$2</definedName>
    <definedName name="PivotAlue_en">'Solvency '!$A$2:$AM$17</definedName>
    <definedName name="PivotAlue_fi">Vakavaraisuus!$A$2:$AM$17</definedName>
    <definedName name="PivotAlue_sv">Solvens!$A$2:$AM$17</definedName>
    <definedName name="YlaOtsikko" localSheetId="2">'Solvency '!$A$1</definedName>
    <definedName name="YlaOtsikko" localSheetId="1">Solvens!$A$1</definedName>
    <definedName name="YlaOtsikko">Vakavaraisuus!$A$1</definedName>
  </definedNames>
  <calcPr calcId="191029" calcMode="manual"/>
  <pivotCaches>
    <pivotCache cacheId="49" r:id="rId6"/>
    <pivotCache cacheId="50" r:id="rId7"/>
    <pivotCache cacheId="51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93" i="1" l="1"/>
  <c r="E692" i="1"/>
  <c r="E690" i="1"/>
  <c r="E688" i="1"/>
  <c r="E687" i="1"/>
  <c r="E684" i="1"/>
  <c r="E694" i="1" l="1"/>
  <c r="E689" i="1"/>
  <c r="E2090" i="1"/>
  <c r="E2089" i="1"/>
  <c r="E2088" i="1"/>
  <c r="E2087" i="1"/>
  <c r="E2084" i="1"/>
  <c r="E2083" i="1"/>
  <c r="E2081" i="1"/>
  <c r="E2091" i="1" l="1"/>
</calcChain>
</file>

<file path=xl/sharedStrings.xml><?xml version="1.0" encoding="utf-8"?>
<sst xmlns="http://schemas.openxmlformats.org/spreadsheetml/2006/main" count="4474" uniqueCount="76">
  <si>
    <t>Järjestys</t>
  </si>
  <si>
    <t>Rivivalinta</t>
  </si>
  <si>
    <t>Laitos</t>
  </si>
  <si>
    <t>Ajankohta</t>
  </si>
  <si>
    <t>Arvo</t>
  </si>
  <si>
    <t>1. Vakavaraisuuspääoma</t>
  </si>
  <si>
    <t>Apteekkien ek</t>
  </si>
  <si>
    <t xml:space="preserve">    1.1 Oma pääoma</t>
  </si>
  <si>
    <t xml:space="preserve">    1.2 Lisävakuutusvastuu</t>
  </si>
  <si>
    <t xml:space="preserve">    1.3 Positiiviset arvostuserot</t>
  </si>
  <si>
    <t xml:space="preserve">    1.4 Työnantajan lisämaksuvelvollisuuteen perustuva erä</t>
  </si>
  <si>
    <t xml:space="preserve">    1.5 Muut erät</t>
  </si>
  <si>
    <t>2. Vähimmäispääomavaatimus</t>
  </si>
  <si>
    <t>3. Vakavaraisuusraja</t>
  </si>
  <si>
    <t>4. Vakavaraisuusasteen laskennassa käytettävä vastuuvelka</t>
  </si>
  <si>
    <t>5. Riskiperusteinen vakavaraisuusasema</t>
  </si>
  <si>
    <t>6. Vakavaraisuusaste, % (eläkevarat vastuuvelasta)</t>
  </si>
  <si>
    <t>Ek Verso</t>
  </si>
  <si>
    <t>OP ek</t>
  </si>
  <si>
    <t>Reka ek</t>
  </si>
  <si>
    <t>Valion ek</t>
  </si>
  <si>
    <t>ABB es</t>
  </si>
  <si>
    <t>Es Polaris</t>
  </si>
  <si>
    <t>Kontinon es</t>
  </si>
  <si>
    <t>Kymin es</t>
  </si>
  <si>
    <t>L-Fashion Group es</t>
  </si>
  <si>
    <t>Maataloustuottajain es</t>
  </si>
  <si>
    <t>Orionin es</t>
  </si>
  <si>
    <t>Honeywell es</t>
  </si>
  <si>
    <t>Sandvik es</t>
  </si>
  <si>
    <t>Sanoma Learning es</t>
  </si>
  <si>
    <t>Soneran es</t>
  </si>
  <si>
    <t>Yara Suomen es</t>
  </si>
  <si>
    <t>Yleisradion es</t>
  </si>
  <si>
    <t>Yhteensä</t>
  </si>
  <si>
    <t>1000 €</t>
  </si>
  <si>
    <t>(Lisää yhteisöjä saa näkyviin yhteisönuolinäppäimen alta)</t>
  </si>
  <si>
    <t>Radval</t>
  </si>
  <si>
    <t>(Du får fram fler samfund under samfundspiltangenten)</t>
  </si>
  <si>
    <t>Tid</t>
  </si>
  <si>
    <t>Samfund</t>
  </si>
  <si>
    <t>Totalt</t>
  </si>
  <si>
    <t>1. Solvenskapital</t>
  </si>
  <si>
    <t>2. Minimikapitalkrav</t>
  </si>
  <si>
    <t>3. Solvensgräns</t>
  </si>
  <si>
    <t>Row selection</t>
  </si>
  <si>
    <t>(More entities can be viewed by clicking the entity arrow key)</t>
  </si>
  <si>
    <t>Date</t>
  </si>
  <si>
    <t>Entity</t>
  </si>
  <si>
    <t>Total</t>
  </si>
  <si>
    <t>1. Solvency capital</t>
  </si>
  <si>
    <t>2. Minimum capital requirement</t>
  </si>
  <si>
    <t>3. Solvency limit</t>
  </si>
  <si>
    <t>Eläkekassojen ja -säätiöiden lakisääteisten osastojen vakavaraisuus</t>
  </si>
  <si>
    <t>Pensionskassornas och pensionsstiftelsernas lagstadgade avdelningarnas solvens</t>
  </si>
  <si>
    <t>Industry-wide and Company pension  funds' statutory departments solvency</t>
  </si>
  <si>
    <t>Yhteisö</t>
  </si>
  <si>
    <t xml:space="preserve">    1.1 Eget kapital</t>
  </si>
  <si>
    <t xml:space="preserve">    1.2 Tilläggsförsäkringsansvar</t>
  </si>
  <si>
    <t xml:space="preserve">    1.3 Positiva värderingsdifferenser</t>
  </si>
  <si>
    <t xml:space="preserve">    1.4 Post som baserar sig på arbetsgivarens tillskottsplikt</t>
  </si>
  <si>
    <t xml:space="preserve">    1.5 Övriga poster</t>
  </si>
  <si>
    <t>4. Ansvarsskuld som används vid beräkning av solvensnivå</t>
  </si>
  <si>
    <t>5. Riskbaserad solvensställning</t>
  </si>
  <si>
    <t>6.Solvensnivå, % (pensionstillgångar från ansvarsskuld)</t>
  </si>
  <si>
    <t xml:space="preserve">    1.1 Equity</t>
  </si>
  <si>
    <t xml:space="preserve">    1.2  Provision for bonuses</t>
  </si>
  <si>
    <t xml:space="preserve">    1.3 Positive differences between the current and book values</t>
  </si>
  <si>
    <t xml:space="preserve">    1.4 Item based on employer obligation to make additional contributions</t>
  </si>
  <si>
    <t xml:space="preserve">    1.5 Other items</t>
  </si>
  <si>
    <t>4. Techcal provisions used in ratio calculation</t>
  </si>
  <si>
    <t>5. Risk-based solvency position</t>
  </si>
  <si>
    <t>6. Solvency ratio, % (pension funds from technical provisions)</t>
  </si>
  <si>
    <t>Telian es</t>
  </si>
  <si>
    <t>UPM Sellutehtaiden es</t>
  </si>
  <si>
    <t>Sanoman 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</si>
</sst>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0.00"/>
    <numFmt numFmtId="165" formatCode="#,##0.0"/>
    <numFmt numFmtId="166" formatCode="#,##0;\-#,##0;0;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2"/>
      <color rgb="FF003882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DCDDDE"/>
      </top>
      <bottom style="medium">
        <color indexed="64"/>
      </bottom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1" xfId="0" applyFont="1" applyBorder="1" applyAlignment="1">
      <alignment wrapText="1"/>
    </xf>
    <xf numFmtId="0" fontId="0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164" fontId="5" fillId="0" borderId="0" xfId="0" applyNumberFormat="1" applyFont="1" applyFill="1"/>
    <xf numFmtId="0" fontId="0" fillId="0" borderId="0" xfId="0" applyFill="1"/>
    <xf numFmtId="0" fontId="2" fillId="0" borderId="0" xfId="0" applyFont="1" applyFill="1"/>
    <xf numFmtId="0" fontId="3" fillId="0" borderId="1" xfId="0" applyFont="1" applyFill="1" applyBorder="1" applyAlignment="1">
      <alignment wrapText="1"/>
    </xf>
    <xf numFmtId="14" fontId="4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/>
    <xf numFmtId="0" fontId="2" fillId="0" borderId="2" xfId="0" applyFont="1" applyBorder="1"/>
    <xf numFmtId="0" fontId="3" fillId="0" borderId="3" xfId="0" applyFont="1" applyFill="1" applyBorder="1" applyAlignment="1">
      <alignment wrapText="1"/>
    </xf>
    <xf numFmtId="0" fontId="0" fillId="0" borderId="2" xfId="0" applyFont="1" applyBorder="1" applyAlignment="1">
      <alignment horizontal="right"/>
    </xf>
    <xf numFmtId="14" fontId="4" fillId="0" borderId="2" xfId="0" applyNumberFormat="1" applyFont="1" applyBorder="1" applyAlignment="1">
      <alignment horizontal="right"/>
    </xf>
    <xf numFmtId="164" fontId="5" fillId="0" borderId="2" xfId="0" applyNumberFormat="1" applyFont="1" applyFill="1" applyBorder="1"/>
    <xf numFmtId="0" fontId="3" fillId="0" borderId="4" xfId="0" applyFont="1" applyBorder="1" applyAlignment="1">
      <alignment wrapText="1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wrapText="1"/>
    </xf>
    <xf numFmtId="0" fontId="2" fillId="0" borderId="0" xfId="0" applyFont="1" applyFill="1" applyBorder="1"/>
    <xf numFmtId="0" fontId="2" fillId="0" borderId="0" xfId="0" applyFont="1" applyBorder="1"/>
    <xf numFmtId="164" fontId="2" fillId="0" borderId="0" xfId="0" applyNumberFormat="1" applyFont="1" applyFill="1"/>
    <xf numFmtId="164" fontId="2" fillId="0" borderId="2" xfId="0" applyNumberFormat="1" applyFont="1" applyFill="1" applyBorder="1"/>
    <xf numFmtId="0" fontId="1" fillId="0" borderId="0" xfId="0" applyFont="1" applyAlignment="1">
      <alignment horizontal="right"/>
    </xf>
    <xf numFmtId="164" fontId="2" fillId="0" borderId="0" xfId="0" applyNumberFormat="1" applyFont="1" applyFill="1" applyBorder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pivotButton="1" applyBorder="1"/>
    <xf numFmtId="0" fontId="0" fillId="0" borderId="0" xfId="0" applyBorder="1"/>
    <xf numFmtId="0" fontId="0" fillId="0" borderId="5" xfId="0" pivotButton="1" applyBorder="1"/>
    <xf numFmtId="0" fontId="0" fillId="0" borderId="5" xfId="0" pivotButton="1" applyBorder="1" applyAlignment="1">
      <alignment horizontal="center"/>
    </xf>
    <xf numFmtId="0" fontId="0" fillId="0" borderId="5" xfId="0" applyBorder="1"/>
    <xf numFmtId="166" fontId="0" fillId="0" borderId="0" xfId="0" applyNumberFormat="1"/>
    <xf numFmtId="166" fontId="2" fillId="0" borderId="0" xfId="0" applyNumberFormat="1" applyFont="1"/>
    <xf numFmtId="166" fontId="2" fillId="0" borderId="0" xfId="0" applyNumberFormat="1" applyFont="1" applyFill="1"/>
    <xf numFmtId="2" fontId="2" fillId="0" borderId="0" xfId="0" applyNumberFormat="1" applyFont="1"/>
    <xf numFmtId="2" fontId="2" fillId="0" borderId="2" xfId="0" applyNumberFormat="1" applyFont="1" applyBorder="1"/>
    <xf numFmtId="164" fontId="8" fillId="0" borderId="0" xfId="0" applyNumberFormat="1" applyFont="1" applyFill="1"/>
    <xf numFmtId="164" fontId="9" fillId="0" borderId="0" xfId="0" applyNumberFormat="1" applyFont="1" applyFill="1"/>
    <xf numFmtId="164" fontId="10" fillId="0" borderId="0" xfId="0" applyNumberFormat="1" applyFont="1" applyFill="1"/>
    <xf numFmtId="3" fontId="3" fillId="0" borderId="1" xfId="0" applyNumberFormat="1" applyFont="1" applyBorder="1"/>
    <xf numFmtId="14" fontId="3" fillId="0" borderId="0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14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/>
  </cellXfs>
  <cellStyles count="1">
    <cellStyle name="Normal" xfId="0" builtinId="0"/>
  </cellStyles>
  <dxfs count="5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#,##0.00;\-#,##0.00;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</dxf>
    <dxf>
      <numFmt numFmtId="165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65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65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TTITILASTOUUDISTUS/VAKAVARAISUUS%20ja%20KANNATTAVUUS/Q%20vaka%20ja%20kannattavuus%20nettitilaston%20poimintaPivot_UUS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HINKO"/>
      <sheetName val="VAHINKO_laitoskohtainen"/>
      <sheetName val="VAHINKO_laitosk.sarja"/>
      <sheetName val="VAHINKO_laitosk.sarja_VANHA"/>
      <sheetName val="VAHINKO_laitoskVAKAV"/>
      <sheetName val="VAHINKO_laitoskKANN"/>
      <sheetName val="VAHINKO_MAKSUTULO"/>
      <sheetName val="HENKI"/>
      <sheetName val="HENKI_laitoskohtainen"/>
      <sheetName val="HENKI_laitos.sarja"/>
      <sheetName val="HENKI_laitos.sarja_vanha"/>
      <sheetName val="HENKI_laitos.sarja_muokkaus"/>
      <sheetName val="ELÄKEYhtiöt"/>
      <sheetName val="ELÄKEYhtiöt_laitoskohtainen"/>
      <sheetName val="ELÄKEYhtiöt_laitoskVAKA"/>
      <sheetName val="EY_laitosk.sarjaVIIMEISIN"/>
      <sheetName val="EY_laitosk.sarjaVIIMEISIN_UUDET"/>
      <sheetName val="EY_VARA"/>
      <sheetName val="EY_laitosk.sarjaVIIMEISIN_VARA"/>
      <sheetName val="EläkeVakaLinkit"/>
      <sheetName val="EläkeVakaKoonti"/>
      <sheetName val="EläkeVakaKoontiPOIMINTA"/>
      <sheetName val="ELÄKE_ESjaEK"/>
      <sheetName val="ESjaEK_laitoskohtainen"/>
      <sheetName val="ESjaEK_VAKA_VIIMEISIN"/>
      <sheetName val="ESjaEK_VAKA_VIIMEISIN_UUSI"/>
      <sheetName val="ESjaEK_VAKA_VARA"/>
      <sheetName val="ESjaEK_VAKA_TESTI"/>
      <sheetName val="ESjaEK_VAKA_VIIMEISIN_VARA"/>
      <sheetName val="ESjaEK_VAKA_Koonti"/>
      <sheetName val="ESjaEK_VAKA_KoontiSAR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9">
          <cell r="L9">
            <v>16644000</v>
          </cell>
        </row>
        <row r="11">
          <cell r="L11">
            <v>11039000</v>
          </cell>
        </row>
        <row r="12">
          <cell r="L12">
            <v>5605000</v>
          </cell>
        </row>
        <row r="15">
          <cell r="L15">
            <v>3070000</v>
          </cell>
        </row>
        <row r="16">
          <cell r="L16"/>
        </row>
        <row r="17">
          <cell r="L17">
            <v>85408000</v>
          </cell>
        </row>
        <row r="19">
          <cell r="L19">
            <v>9211000</v>
          </cell>
        </row>
      </sheetData>
      <sheetData sheetId="26"/>
      <sheetData sheetId="27"/>
      <sheetData sheetId="28"/>
      <sheetData sheetId="29"/>
      <sheetData sheetId="3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SjaEK_Vaka_kohde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ESjaEK_Vaka_kohde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ESjaEK_Vaka_kohde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999.623213078703" createdVersion="3" refreshedVersion="7" minRefreshableVersion="3" recordCount="1573" xr:uid="{00000000-000A-0000-FFFF-FFFFEE020000}">
  <cacheSource type="worksheet">
    <worksheetSource ref="A1:E1574" sheet="Tiedot" r:id="rId2"/>
  </cacheSource>
  <cacheFields count="5">
    <cacheField name="Järjestys" numFmtId="0">
      <sharedItems containsSemiMixedTypes="0" containsString="0" containsNumber="1" containsInteger="1" minValue="1" maxValue="11"/>
    </cacheField>
    <cacheField name="Rivivalinta" numFmtId="0">
      <sharedItems count="11">
        <s v="1. Vakavaraisuuspääoma"/>
        <s v="    1.1 Oma pääoma"/>
        <s v="    1.2 Lisävakuutusvastuu"/>
        <s v="    1.3 Positiiviset arvostuserot"/>
        <s v="    1.4 Työnantajan lisämaksuvelvollisuuteen perustuva erä"/>
        <s v="    1.5 Muut erät"/>
        <s v="2. Vähimmäispääomavaatimus"/>
        <s v="3. Vakavaraisuusraja"/>
        <s v="4. Vakavaraisuusasteen laskennassa käytettävä vastuuvelka"/>
        <s v="5. Riskiperusteinen vakavaraisuusasema"/>
        <s v="6. Vakavaraisuusaste, % (eläkevarat vastuuvelasta)"/>
      </sharedItems>
    </cacheField>
    <cacheField name="Laitos" numFmtId="0">
      <sharedItems count="22">
        <s v="Apteekkien ek"/>
        <s v="Ek Verso"/>
        <s v="Reka ek"/>
        <s v="Valion ek"/>
        <s v="L-Fashion Group es"/>
        <s v="Orionin es"/>
        <s v="Sandvik es"/>
        <s v="Sanoman es"/>
        <s v="Telian es"/>
        <s v="Yara Suomen es"/>
        <s v="Yleisradion es"/>
        <s v="Yhteensä"/>
        <s v="Kontinon es"/>
        <s v="UPM Sellutehtaiden es"/>
        <s v="Honeywell es"/>
        <s v="OP ek"/>
        <s v="ABB es"/>
        <s v="Sanoma Learning es"/>
        <s v="Es Polaris"/>
        <s v="Maataloustuottajain es"/>
        <s v="Soneran es" u="1"/>
        <s v="Kymin es" u="1"/>
      </sharedItems>
    </cacheField>
    <cacheField name="Ajankohta" numFmtId="14">
      <sharedItems containsSemiMixedTypes="0" containsNonDate="0" containsDate="1" containsString="0" minDate="2017-06-30T00:00:00" maxDate="2023-01-01T00:00:00" count="12">
        <d v="2022-12-31T00:00:00"/>
        <d v="2022-06-30T00:00:00"/>
        <d v="2021-12-31T00:00:00"/>
        <d v="2021-06-30T00:00:00"/>
        <d v="2020-12-31T00:00:00"/>
        <d v="2020-06-30T00:00:00"/>
        <d v="2019-12-31T00:00:00"/>
        <d v="2019-06-30T00:00:00"/>
        <d v="2018-12-31T00:00:00"/>
        <d v="2017-12-31T00:00:00" u="1"/>
        <d v="2017-06-30T00:00:00" u="1"/>
        <d v="2018-06-30T00:00:00" u="1"/>
      </sharedItems>
    </cacheField>
    <cacheField name="Arvo" numFmtId="0">
      <sharedItems containsString="0" containsBlank="1" containsNumber="1" minValue="-2246.8871199999999" maxValue="4092177.041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999.623214236111" createdVersion="3" refreshedVersion="7" minRefreshableVersion="3" recordCount="1573" xr:uid="{00000000-000A-0000-FFFF-FFFFF3020000}">
  <cacheSource type="worksheet">
    <worksheetSource ref="A1:E1574" sheet="Tiedot" r:id="rId2"/>
  </cacheSource>
  <cacheFields count="5">
    <cacheField name="Järjestys" numFmtId="0">
      <sharedItems containsSemiMixedTypes="0" containsString="0" containsNumber="1" containsInteger="1" minValue="1" maxValue="11"/>
    </cacheField>
    <cacheField name="Rivivalinta" numFmtId="0">
      <sharedItems count="11">
        <s v="1. Vakavaraisuuspääoma"/>
        <s v="    1.1 Oma pääoma"/>
        <s v="    1.2 Lisävakuutusvastuu"/>
        <s v="    1.3 Positiiviset arvostuserot"/>
        <s v="    1.4 Työnantajan lisämaksuvelvollisuuteen perustuva erä"/>
        <s v="    1.5 Muut erät"/>
        <s v="2. Vähimmäispääomavaatimus"/>
        <s v="3. Vakavaraisuusraja"/>
        <s v="4. Vakavaraisuusasteen laskennassa käytettävä vastuuvelka"/>
        <s v="5. Riskiperusteinen vakavaraisuusasema"/>
        <s v="6. Vakavaraisuusaste, % (eläkevarat vastuuvelasta)"/>
      </sharedItems>
    </cacheField>
    <cacheField name="Laitos" numFmtId="0">
      <sharedItems count="22">
        <s v="Apteekkien ek"/>
        <s v="Ek Verso"/>
        <s v="Reka ek"/>
        <s v="Valion ek"/>
        <s v="L-Fashion Group es"/>
        <s v="Orionin es"/>
        <s v="Sandvik es"/>
        <s v="Sanoman es"/>
        <s v="Telian es"/>
        <s v="Yara Suomen es"/>
        <s v="Yleisradion es"/>
        <s v="Yhteensä"/>
        <s v="Kontinon es"/>
        <s v="UPM Sellutehtaiden es"/>
        <s v="Honeywell es"/>
        <s v="OP ek"/>
        <s v="ABB es"/>
        <s v="Sanoma Learning es"/>
        <s v="Es Polaris"/>
        <s v="Maataloustuottajain es"/>
        <s v="Soneran es" u="1"/>
        <s v="Kymin es" u="1"/>
      </sharedItems>
    </cacheField>
    <cacheField name="Ajankohta" numFmtId="14">
      <sharedItems containsSemiMixedTypes="0" containsNonDate="0" containsDate="1" containsString="0" minDate="2017-06-30T00:00:00" maxDate="2023-01-01T00:00:00" count="12">
        <d v="2022-12-31T00:00:00"/>
        <d v="2022-06-30T00:00:00"/>
        <d v="2021-12-31T00:00:00"/>
        <d v="2021-06-30T00:00:00"/>
        <d v="2020-12-31T00:00:00"/>
        <d v="2020-06-30T00:00:00"/>
        <d v="2019-12-31T00:00:00"/>
        <d v="2019-06-30T00:00:00"/>
        <d v="2018-12-31T00:00:00"/>
        <d v="2017-12-31T00:00:00" u="1"/>
        <d v="2017-06-30T00:00:00" u="1"/>
        <d v="2018-06-30T00:00:00" u="1"/>
      </sharedItems>
    </cacheField>
    <cacheField name="Arvo" numFmtId="0">
      <sharedItems containsString="0" containsBlank="1" containsNumber="1" minValue="-2246.8871199999999" maxValue="4092177.041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999.623215046297" createdVersion="3" refreshedVersion="7" minRefreshableVersion="3" recordCount="1573" xr:uid="{00000000-000A-0000-FFFF-FFFFF8020000}">
  <cacheSource type="worksheet">
    <worksheetSource ref="A1:E1574" sheet="Tiedot" r:id="rId2"/>
  </cacheSource>
  <cacheFields count="5">
    <cacheField name="Järjestys" numFmtId="0">
      <sharedItems containsSemiMixedTypes="0" containsString="0" containsNumber="1" containsInteger="1" minValue="1" maxValue="11"/>
    </cacheField>
    <cacheField name="Rivivalinta" numFmtId="0">
      <sharedItems count="11">
        <s v="1. Vakavaraisuuspääoma"/>
        <s v="    1.1 Oma pääoma"/>
        <s v="    1.2 Lisävakuutusvastuu"/>
        <s v="    1.3 Positiiviset arvostuserot"/>
        <s v="    1.4 Työnantajan lisämaksuvelvollisuuteen perustuva erä"/>
        <s v="    1.5 Muut erät"/>
        <s v="2. Vähimmäispääomavaatimus"/>
        <s v="3. Vakavaraisuusraja"/>
        <s v="4. Vakavaraisuusasteen laskennassa käytettävä vastuuvelka"/>
        <s v="5. Riskiperusteinen vakavaraisuusasema"/>
        <s v="6. Vakavaraisuusaste, % (eläkevarat vastuuvelasta)"/>
      </sharedItems>
    </cacheField>
    <cacheField name="Laitos" numFmtId="0">
      <sharedItems count="22">
        <s v="Apteekkien ek"/>
        <s v="Ek Verso"/>
        <s v="Reka ek"/>
        <s v="Valion ek"/>
        <s v="L-Fashion Group es"/>
        <s v="Orionin es"/>
        <s v="Sandvik es"/>
        <s v="Sanoman es"/>
        <s v="Telian es"/>
        <s v="Yara Suomen es"/>
        <s v="Yleisradion es"/>
        <s v="Yhteensä"/>
        <s v="Kontinon es"/>
        <s v="UPM Sellutehtaiden es"/>
        <s v="Honeywell es"/>
        <s v="OP ek"/>
        <s v="ABB es"/>
        <s v="Sanoma Learning es"/>
        <s v="Es Polaris"/>
        <s v="Maataloustuottajain es"/>
        <s v="Soneran es" u="1"/>
        <s v="Kymin es" u="1"/>
      </sharedItems>
    </cacheField>
    <cacheField name="Ajankohta" numFmtId="14">
      <sharedItems containsSemiMixedTypes="0" containsNonDate="0" containsDate="1" containsString="0" minDate="2017-06-30T00:00:00" maxDate="2023-01-01T00:00:00" count="12">
        <d v="2022-12-31T00:00:00"/>
        <d v="2022-06-30T00:00:00"/>
        <d v="2021-12-31T00:00:00"/>
        <d v="2021-06-30T00:00:00"/>
        <d v="2020-12-31T00:00:00"/>
        <d v="2020-06-30T00:00:00"/>
        <d v="2019-12-31T00:00:00"/>
        <d v="2019-06-30T00:00:00"/>
        <d v="2018-12-31T00:00:00"/>
        <d v="2017-12-31T00:00:00" u="1"/>
        <d v="2017-06-30T00:00:00" u="1"/>
        <d v="2018-06-30T00:00:00" u="1"/>
      </sharedItems>
    </cacheField>
    <cacheField name="Arvo" numFmtId="0">
      <sharedItems containsString="0" containsBlank="1" containsNumber="1" minValue="-2246.8871199999999" maxValue="4092177.041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73">
  <r>
    <n v="1"/>
    <x v="0"/>
    <x v="0"/>
    <x v="0"/>
    <n v="181552"/>
  </r>
  <r>
    <n v="2"/>
    <x v="1"/>
    <x v="0"/>
    <x v="0"/>
    <n v="8103"/>
  </r>
  <r>
    <n v="3"/>
    <x v="2"/>
    <x v="0"/>
    <x v="0"/>
    <n v="69678"/>
  </r>
  <r>
    <n v="4"/>
    <x v="3"/>
    <x v="0"/>
    <x v="0"/>
    <n v="103771"/>
  </r>
  <r>
    <n v="5"/>
    <x v="4"/>
    <x v="0"/>
    <x v="0"/>
    <m/>
  </r>
  <r>
    <n v="6"/>
    <x v="5"/>
    <x v="0"/>
    <x v="0"/>
    <m/>
  </r>
  <r>
    <n v="7"/>
    <x v="6"/>
    <x v="0"/>
    <x v="0"/>
    <n v="34056.666666666664"/>
  </r>
  <r>
    <n v="8"/>
    <x v="7"/>
    <x v="0"/>
    <x v="0"/>
    <n v="102170"/>
  </r>
  <r>
    <n v="9"/>
    <x v="8"/>
    <x v="0"/>
    <x v="0"/>
    <n v="548525"/>
  </r>
  <r>
    <n v="10"/>
    <x v="9"/>
    <x v="0"/>
    <x v="0"/>
    <n v="1.7769599686796516"/>
  </r>
  <r>
    <n v="11"/>
    <x v="10"/>
    <x v="0"/>
    <x v="0"/>
    <n v="133.09821794813362"/>
  </r>
  <r>
    <n v="1"/>
    <x v="0"/>
    <x v="1"/>
    <x v="0"/>
    <n v="75440"/>
  </r>
  <r>
    <n v="2"/>
    <x v="1"/>
    <x v="1"/>
    <x v="0"/>
    <m/>
  </r>
  <r>
    <n v="3"/>
    <x v="2"/>
    <x v="1"/>
    <x v="0"/>
    <n v="26398"/>
  </r>
  <r>
    <n v="4"/>
    <x v="3"/>
    <x v="1"/>
    <x v="0"/>
    <n v="45166"/>
  </r>
  <r>
    <n v="5"/>
    <x v="4"/>
    <x v="1"/>
    <x v="0"/>
    <n v="3908"/>
  </r>
  <r>
    <n v="6"/>
    <x v="5"/>
    <x v="1"/>
    <x v="0"/>
    <n v="-32"/>
  </r>
  <r>
    <n v="7"/>
    <x v="6"/>
    <x v="1"/>
    <x v="0"/>
    <n v="14793.666666666666"/>
  </r>
  <r>
    <n v="8"/>
    <x v="7"/>
    <x v="1"/>
    <x v="0"/>
    <n v="44381"/>
  </r>
  <r>
    <n v="9"/>
    <x v="8"/>
    <x v="1"/>
    <x v="0"/>
    <n v="258378"/>
  </r>
  <r>
    <n v="10"/>
    <x v="9"/>
    <x v="1"/>
    <x v="0"/>
    <n v="1.6998265023320791"/>
  </r>
  <r>
    <n v="11"/>
    <x v="10"/>
    <x v="1"/>
    <x v="0"/>
    <n v="129.19753229764143"/>
  </r>
  <r>
    <n v="1"/>
    <x v="0"/>
    <x v="2"/>
    <x v="0"/>
    <n v="8719"/>
  </r>
  <r>
    <n v="2"/>
    <x v="1"/>
    <x v="2"/>
    <x v="0"/>
    <n v="8000"/>
  </r>
  <r>
    <n v="3"/>
    <x v="2"/>
    <x v="2"/>
    <x v="0"/>
    <n v="-1288"/>
  </r>
  <r>
    <n v="4"/>
    <x v="3"/>
    <x v="2"/>
    <x v="0"/>
    <n v="2007"/>
  </r>
  <r>
    <n v="5"/>
    <x v="4"/>
    <x v="2"/>
    <x v="0"/>
    <m/>
  </r>
  <r>
    <n v="6"/>
    <x v="5"/>
    <x v="2"/>
    <x v="0"/>
    <m/>
  </r>
  <r>
    <n v="7"/>
    <x v="6"/>
    <x v="2"/>
    <x v="0"/>
    <n v="1584.3333333333333"/>
  </r>
  <r>
    <n v="8"/>
    <x v="7"/>
    <x v="2"/>
    <x v="0"/>
    <n v="4753"/>
  </r>
  <r>
    <n v="9"/>
    <x v="8"/>
    <x v="2"/>
    <x v="0"/>
    <n v="32654"/>
  </r>
  <r>
    <n v="10"/>
    <x v="9"/>
    <x v="2"/>
    <x v="0"/>
    <n v="1.8344203660845781"/>
  </r>
  <r>
    <n v="11"/>
    <x v="10"/>
    <x v="2"/>
    <x v="0"/>
    <n v="126.70116984136706"/>
  </r>
  <r>
    <n v="1"/>
    <x v="0"/>
    <x v="3"/>
    <x v="0"/>
    <n v="388728"/>
  </r>
  <r>
    <n v="2"/>
    <x v="1"/>
    <x v="3"/>
    <x v="0"/>
    <n v="5684"/>
  </r>
  <r>
    <n v="3"/>
    <x v="2"/>
    <x v="3"/>
    <x v="0"/>
    <n v="169300"/>
  </r>
  <r>
    <n v="4"/>
    <x v="3"/>
    <x v="3"/>
    <x v="0"/>
    <n v="213744"/>
  </r>
  <r>
    <n v="5"/>
    <x v="4"/>
    <x v="3"/>
    <x v="0"/>
    <m/>
  </r>
  <r>
    <n v="6"/>
    <x v="5"/>
    <x v="3"/>
    <x v="0"/>
    <m/>
  </r>
  <r>
    <n v="7"/>
    <x v="6"/>
    <x v="3"/>
    <x v="0"/>
    <n v="48036.333333333328"/>
  </r>
  <r>
    <n v="8"/>
    <x v="7"/>
    <x v="3"/>
    <x v="0"/>
    <n v="144109"/>
  </r>
  <r>
    <n v="9"/>
    <x v="8"/>
    <x v="3"/>
    <x v="0"/>
    <n v="578866"/>
  </r>
  <r>
    <n v="10"/>
    <x v="9"/>
    <x v="3"/>
    <x v="0"/>
    <n v="2.6974581740210537"/>
  </r>
  <r>
    <n v="11"/>
    <x v="10"/>
    <x v="3"/>
    <x v="0"/>
    <n v="167.15336537298788"/>
  </r>
  <r>
    <n v="1"/>
    <x v="0"/>
    <x v="4"/>
    <x v="0"/>
    <n v="16963"/>
  </r>
  <r>
    <n v="2"/>
    <x v="1"/>
    <x v="4"/>
    <x v="0"/>
    <m/>
  </r>
  <r>
    <n v="3"/>
    <x v="2"/>
    <x v="4"/>
    <x v="0"/>
    <n v="9177"/>
  </r>
  <r>
    <n v="4"/>
    <x v="3"/>
    <x v="4"/>
    <x v="0"/>
    <n v="7786"/>
  </r>
  <r>
    <n v="5"/>
    <x v="4"/>
    <x v="4"/>
    <x v="0"/>
    <m/>
  </r>
  <r>
    <n v="6"/>
    <x v="5"/>
    <x v="4"/>
    <x v="0"/>
    <m/>
  </r>
  <r>
    <n v="7"/>
    <x v="6"/>
    <x v="4"/>
    <x v="0"/>
    <n v="3600.333333333333"/>
  </r>
  <r>
    <n v="8"/>
    <x v="7"/>
    <x v="4"/>
    <x v="0"/>
    <n v="10801"/>
  </r>
  <r>
    <n v="9"/>
    <x v="8"/>
    <x v="4"/>
    <x v="0"/>
    <n v="90035"/>
  </r>
  <r>
    <n v="10"/>
    <x v="9"/>
    <x v="4"/>
    <x v="0"/>
    <n v="1.57050273122859"/>
  </r>
  <r>
    <n v="11"/>
    <x v="10"/>
    <x v="4"/>
    <x v="0"/>
    <n v="118.8404509357472"/>
  </r>
  <r>
    <n v="1"/>
    <x v="0"/>
    <x v="5"/>
    <x v="0"/>
    <n v="147944"/>
  </r>
  <r>
    <n v="2"/>
    <x v="1"/>
    <x v="5"/>
    <x v="0"/>
    <m/>
  </r>
  <r>
    <n v="3"/>
    <x v="2"/>
    <x v="5"/>
    <x v="0"/>
    <n v="20116"/>
  </r>
  <r>
    <n v="4"/>
    <x v="3"/>
    <x v="5"/>
    <x v="0"/>
    <n v="127828"/>
  </r>
  <r>
    <n v="5"/>
    <x v="4"/>
    <x v="5"/>
    <x v="0"/>
    <m/>
  </r>
  <r>
    <n v="6"/>
    <x v="5"/>
    <x v="5"/>
    <x v="0"/>
    <m/>
  </r>
  <r>
    <n v="7"/>
    <x v="6"/>
    <x v="5"/>
    <x v="0"/>
    <n v="24173.333333333332"/>
  </r>
  <r>
    <n v="8"/>
    <x v="7"/>
    <x v="5"/>
    <x v="0"/>
    <n v="72520"/>
  </r>
  <r>
    <n v="9"/>
    <x v="8"/>
    <x v="5"/>
    <x v="0"/>
    <n v="267540"/>
  </r>
  <r>
    <n v="10"/>
    <x v="9"/>
    <x v="5"/>
    <x v="0"/>
    <n v="2.0400441257584117"/>
  </r>
  <r>
    <n v="11"/>
    <x v="10"/>
    <x v="5"/>
    <x v="0"/>
    <n v="155.29789937953203"/>
  </r>
  <r>
    <n v="1"/>
    <x v="0"/>
    <x v="6"/>
    <x v="0"/>
    <n v="141231"/>
  </r>
  <r>
    <n v="2"/>
    <x v="1"/>
    <x v="6"/>
    <x v="0"/>
    <m/>
  </r>
  <r>
    <n v="3"/>
    <x v="2"/>
    <x v="6"/>
    <x v="0"/>
    <n v="59135"/>
  </r>
  <r>
    <n v="4"/>
    <x v="3"/>
    <x v="6"/>
    <x v="0"/>
    <n v="82096"/>
  </r>
  <r>
    <n v="5"/>
    <x v="4"/>
    <x v="6"/>
    <x v="0"/>
    <m/>
  </r>
  <r>
    <n v="6"/>
    <x v="5"/>
    <x v="6"/>
    <x v="0"/>
    <m/>
  </r>
  <r>
    <n v="7"/>
    <x v="6"/>
    <x v="6"/>
    <x v="0"/>
    <n v="21127.666666666664"/>
  </r>
  <r>
    <n v="8"/>
    <x v="7"/>
    <x v="6"/>
    <x v="0"/>
    <n v="63383"/>
  </r>
  <r>
    <n v="9"/>
    <x v="8"/>
    <x v="6"/>
    <x v="0"/>
    <n v="288647"/>
  </r>
  <r>
    <n v="10"/>
    <x v="9"/>
    <x v="6"/>
    <x v="0"/>
    <n v="2.2282157676348548"/>
  </r>
  <r>
    <n v="11"/>
    <x v="10"/>
    <x v="6"/>
    <x v="0"/>
    <n v="148.92862215786064"/>
  </r>
  <r>
    <n v="1"/>
    <x v="0"/>
    <x v="7"/>
    <x v="0"/>
    <n v="32892"/>
  </r>
  <r>
    <n v="2"/>
    <x v="1"/>
    <x v="7"/>
    <x v="0"/>
    <m/>
  </r>
  <r>
    <n v="3"/>
    <x v="2"/>
    <x v="7"/>
    <x v="0"/>
    <n v="24242"/>
  </r>
  <r>
    <n v="4"/>
    <x v="3"/>
    <x v="7"/>
    <x v="0"/>
    <n v="8650"/>
  </r>
  <r>
    <n v="5"/>
    <x v="4"/>
    <x v="7"/>
    <x v="0"/>
    <m/>
  </r>
  <r>
    <n v="6"/>
    <x v="5"/>
    <x v="7"/>
    <x v="0"/>
    <m/>
  </r>
  <r>
    <n v="7"/>
    <x v="6"/>
    <x v="7"/>
    <x v="0"/>
    <n v="6118.333333333333"/>
  </r>
  <r>
    <n v="8"/>
    <x v="7"/>
    <x v="7"/>
    <x v="0"/>
    <n v="18355"/>
  </r>
  <r>
    <n v="9"/>
    <x v="8"/>
    <x v="7"/>
    <x v="0"/>
    <n v="69243"/>
  </r>
  <r>
    <n v="10"/>
    <x v="9"/>
    <x v="7"/>
    <x v="0"/>
    <n v="1.7919912830291473"/>
  </r>
  <r>
    <n v="11"/>
    <x v="10"/>
    <x v="7"/>
    <x v="0"/>
    <n v="147.50227459815432"/>
  </r>
  <r>
    <n v="1"/>
    <x v="0"/>
    <x v="8"/>
    <x v="0"/>
    <n v="113490"/>
  </r>
  <r>
    <n v="2"/>
    <x v="1"/>
    <x v="8"/>
    <x v="0"/>
    <n v="2242"/>
  </r>
  <r>
    <n v="3"/>
    <x v="2"/>
    <x v="8"/>
    <x v="0"/>
    <n v="62905"/>
  </r>
  <r>
    <n v="4"/>
    <x v="3"/>
    <x v="8"/>
    <x v="0"/>
    <n v="48343"/>
  </r>
  <r>
    <n v="5"/>
    <x v="4"/>
    <x v="8"/>
    <x v="0"/>
    <m/>
  </r>
  <r>
    <n v="6"/>
    <x v="5"/>
    <x v="8"/>
    <x v="0"/>
    <m/>
  </r>
  <r>
    <n v="7"/>
    <x v="6"/>
    <x v="8"/>
    <x v="0"/>
    <n v="22894.333333333332"/>
  </r>
  <r>
    <n v="8"/>
    <x v="7"/>
    <x v="8"/>
    <x v="0"/>
    <n v="68683"/>
  </r>
  <r>
    <n v="9"/>
    <x v="8"/>
    <x v="8"/>
    <x v="0"/>
    <n v="514719"/>
  </r>
  <r>
    <n v="10"/>
    <x v="9"/>
    <x v="8"/>
    <x v="0"/>
    <n v="1.6523739498857068"/>
  </r>
  <r>
    <n v="11"/>
    <x v="10"/>
    <x v="8"/>
    <x v="0"/>
    <n v="122.04892378171391"/>
  </r>
  <r>
    <n v="1"/>
    <x v="0"/>
    <x v="9"/>
    <x v="0"/>
    <n v="21474"/>
  </r>
  <r>
    <n v="2"/>
    <x v="1"/>
    <x v="9"/>
    <x v="0"/>
    <m/>
  </r>
  <r>
    <n v="3"/>
    <x v="2"/>
    <x v="9"/>
    <x v="0"/>
    <n v="11528"/>
  </r>
  <r>
    <n v="4"/>
    <x v="3"/>
    <x v="9"/>
    <x v="0"/>
    <n v="9946"/>
  </r>
  <r>
    <n v="5"/>
    <x v="4"/>
    <x v="9"/>
    <x v="0"/>
    <m/>
  </r>
  <r>
    <n v="6"/>
    <x v="5"/>
    <x v="9"/>
    <x v="0"/>
    <m/>
  </r>
  <r>
    <n v="7"/>
    <x v="6"/>
    <x v="9"/>
    <x v="0"/>
    <n v="3941.333333333333"/>
  </r>
  <r>
    <n v="8"/>
    <x v="7"/>
    <x v="9"/>
    <x v="0"/>
    <n v="11824"/>
  </r>
  <r>
    <n v="9"/>
    <x v="8"/>
    <x v="9"/>
    <x v="0"/>
    <n v="101069"/>
  </r>
  <r>
    <n v="10"/>
    <x v="9"/>
    <x v="9"/>
    <x v="0"/>
    <n v="1.8161366711772666"/>
  </r>
  <r>
    <n v="11"/>
    <x v="10"/>
    <x v="9"/>
    <x v="0"/>
    <n v="121.24687094954932"/>
  </r>
  <r>
    <n v="1"/>
    <x v="0"/>
    <x v="10"/>
    <x v="0"/>
    <n v="189659.56400000001"/>
  </r>
  <r>
    <n v="2"/>
    <x v="1"/>
    <x v="10"/>
    <x v="0"/>
    <m/>
  </r>
  <r>
    <n v="3"/>
    <x v="2"/>
    <x v="10"/>
    <x v="0"/>
    <n v="108837.861"/>
  </r>
  <r>
    <n v="4"/>
    <x v="3"/>
    <x v="10"/>
    <x v="0"/>
    <n v="80821.702999999994"/>
  </r>
  <r>
    <n v="5"/>
    <x v="4"/>
    <x v="10"/>
    <x v="0"/>
    <m/>
  </r>
  <r>
    <n v="6"/>
    <x v="5"/>
    <x v="10"/>
    <x v="0"/>
    <m/>
  </r>
  <r>
    <n v="7"/>
    <x v="6"/>
    <x v="10"/>
    <x v="0"/>
    <n v="26494"/>
  </r>
  <r>
    <n v="8"/>
    <x v="7"/>
    <x v="10"/>
    <x v="0"/>
    <n v="79482"/>
  </r>
  <r>
    <n v="9"/>
    <x v="8"/>
    <x v="10"/>
    <x v="0"/>
    <n v="452554"/>
  </r>
  <r>
    <n v="10"/>
    <x v="9"/>
    <x v="10"/>
    <x v="0"/>
    <n v="2.3861951636848593"/>
  </r>
  <r>
    <n v="11"/>
    <x v="10"/>
    <x v="10"/>
    <x v="0"/>
    <n v="141.90871454014328"/>
  </r>
  <r>
    <n v="1"/>
    <x v="0"/>
    <x v="11"/>
    <x v="0"/>
    <n v="1318092.564"/>
  </r>
  <r>
    <n v="2"/>
    <x v="1"/>
    <x v="11"/>
    <x v="0"/>
    <n v="24029"/>
  </r>
  <r>
    <n v="3"/>
    <x v="2"/>
    <x v="11"/>
    <x v="0"/>
    <n v="560028.86100000003"/>
  </r>
  <r>
    <n v="4"/>
    <x v="3"/>
    <x v="11"/>
    <x v="0"/>
    <n v="730158.70299999998"/>
  </r>
  <r>
    <n v="5"/>
    <x v="4"/>
    <x v="11"/>
    <x v="0"/>
    <n v="3908"/>
  </r>
  <r>
    <n v="6"/>
    <x v="5"/>
    <x v="11"/>
    <x v="0"/>
    <n v="-32"/>
  </r>
  <r>
    <n v="7"/>
    <x v="6"/>
    <x v="11"/>
    <x v="0"/>
    <n v="206820.33333333331"/>
  </r>
  <r>
    <n v="8"/>
    <x v="7"/>
    <x v="11"/>
    <x v="0"/>
    <n v="620461"/>
  </r>
  <r>
    <n v="9"/>
    <x v="8"/>
    <x v="11"/>
    <x v="0"/>
    <n v="3202230"/>
  </r>
  <r>
    <n v="10"/>
    <x v="9"/>
    <x v="11"/>
    <x v="0"/>
    <n v="2.1243761719108858"/>
  </r>
  <r>
    <n v="11"/>
    <x v="10"/>
    <x v="11"/>
    <x v="0"/>
    <n v="141.16170805969591"/>
  </r>
  <r>
    <n v="1"/>
    <x v="0"/>
    <x v="0"/>
    <x v="1"/>
    <n v="195221"/>
  </r>
  <r>
    <n v="2"/>
    <x v="1"/>
    <x v="0"/>
    <x v="1"/>
    <n v="8103"/>
  </r>
  <r>
    <n v="3"/>
    <x v="2"/>
    <x v="0"/>
    <x v="1"/>
    <n v="87114"/>
  </r>
  <r>
    <n v="4"/>
    <x v="3"/>
    <x v="0"/>
    <x v="1"/>
    <n v="100004"/>
  </r>
  <r>
    <n v="5"/>
    <x v="4"/>
    <x v="0"/>
    <x v="1"/>
    <n v="0"/>
  </r>
  <r>
    <n v="6"/>
    <x v="5"/>
    <x v="0"/>
    <x v="1"/>
    <n v="0"/>
  </r>
  <r>
    <n v="7"/>
    <x v="6"/>
    <x v="0"/>
    <x v="1"/>
    <n v="35146"/>
  </r>
  <r>
    <n v="8"/>
    <x v="7"/>
    <x v="0"/>
    <x v="1"/>
    <n v="105438"/>
  </r>
  <r>
    <n v="9"/>
    <x v="8"/>
    <x v="0"/>
    <x v="1"/>
    <n v="538892"/>
  </r>
  <r>
    <n v="10"/>
    <x v="9"/>
    <x v="0"/>
    <x v="1"/>
    <n v="1.8515241184392723"/>
  </r>
  <r>
    <n v="11"/>
    <x v="10"/>
    <x v="0"/>
    <x v="1"/>
    <n v="136.22636817766823"/>
  </r>
  <r>
    <n v="1"/>
    <x v="0"/>
    <x v="1"/>
    <x v="1"/>
    <n v="71191"/>
  </r>
  <r>
    <n v="2"/>
    <x v="1"/>
    <x v="1"/>
    <x v="1"/>
    <n v="0"/>
  </r>
  <r>
    <n v="3"/>
    <x v="2"/>
    <x v="1"/>
    <x v="1"/>
    <n v="22775"/>
  </r>
  <r>
    <n v="4"/>
    <x v="3"/>
    <x v="1"/>
    <x v="1"/>
    <n v="44589"/>
  </r>
  <r>
    <n v="5"/>
    <x v="4"/>
    <x v="1"/>
    <x v="1"/>
    <n v="3859"/>
  </r>
  <r>
    <n v="6"/>
    <x v="5"/>
    <x v="1"/>
    <x v="1"/>
    <n v="-32"/>
  </r>
  <r>
    <n v="7"/>
    <x v="6"/>
    <x v="1"/>
    <x v="1"/>
    <n v="15276.666666666666"/>
  </r>
  <r>
    <n v="8"/>
    <x v="7"/>
    <x v="1"/>
    <x v="1"/>
    <n v="45830"/>
  </r>
  <r>
    <n v="9"/>
    <x v="8"/>
    <x v="1"/>
    <x v="1"/>
    <n v="254110"/>
  </r>
  <r>
    <n v="10"/>
    <x v="9"/>
    <x v="1"/>
    <x v="1"/>
    <n v="1.5533711542657649"/>
  </r>
  <r>
    <n v="11"/>
    <x v="10"/>
    <x v="1"/>
    <x v="1"/>
    <n v="128.01581992050686"/>
  </r>
  <r>
    <n v="1"/>
    <x v="0"/>
    <x v="2"/>
    <x v="1"/>
    <n v="3819"/>
  </r>
  <r>
    <n v="2"/>
    <x v="1"/>
    <x v="2"/>
    <x v="1"/>
    <n v="2300"/>
  </r>
  <r>
    <n v="3"/>
    <x v="2"/>
    <x v="2"/>
    <x v="1"/>
    <n v="-757"/>
  </r>
  <r>
    <n v="4"/>
    <x v="3"/>
    <x v="2"/>
    <x v="1"/>
    <n v="2276"/>
  </r>
  <r>
    <n v="5"/>
    <x v="4"/>
    <x v="2"/>
    <x v="1"/>
    <n v="0"/>
  </r>
  <r>
    <n v="6"/>
    <x v="5"/>
    <x v="2"/>
    <x v="1"/>
    <n v="0"/>
  </r>
  <r>
    <n v="7"/>
    <x v="6"/>
    <x v="2"/>
    <x v="1"/>
    <n v="1074"/>
  </r>
  <r>
    <n v="8"/>
    <x v="7"/>
    <x v="2"/>
    <x v="1"/>
    <n v="3222"/>
  </r>
  <r>
    <n v="9"/>
    <x v="8"/>
    <x v="2"/>
    <x v="1"/>
    <n v="32159"/>
  </r>
  <r>
    <n v="10"/>
    <x v="9"/>
    <x v="2"/>
    <x v="1"/>
    <n v="1.1852886405959031"/>
  </r>
  <r>
    <n v="11"/>
    <x v="10"/>
    <x v="2"/>
    <x v="1"/>
    <n v="111.87536925899437"/>
  </r>
  <r>
    <n v="1"/>
    <x v="0"/>
    <x v="3"/>
    <x v="1"/>
    <n v="382171"/>
  </r>
  <r>
    <n v="2"/>
    <x v="1"/>
    <x v="3"/>
    <x v="1"/>
    <n v="5684"/>
  </r>
  <r>
    <n v="3"/>
    <x v="2"/>
    <x v="3"/>
    <x v="1"/>
    <n v="182234"/>
  </r>
  <r>
    <n v="4"/>
    <x v="3"/>
    <x v="3"/>
    <x v="1"/>
    <n v="194253"/>
  </r>
  <r>
    <n v="5"/>
    <x v="4"/>
    <x v="3"/>
    <x v="1"/>
    <n v="0"/>
  </r>
  <r>
    <n v="6"/>
    <x v="5"/>
    <x v="3"/>
    <x v="1"/>
    <n v="0"/>
  </r>
  <r>
    <n v="7"/>
    <x v="6"/>
    <x v="3"/>
    <x v="1"/>
    <n v="48526.666666666664"/>
  </r>
  <r>
    <n v="8"/>
    <x v="7"/>
    <x v="3"/>
    <x v="1"/>
    <n v="145580"/>
  </r>
  <r>
    <n v="9"/>
    <x v="8"/>
    <x v="3"/>
    <x v="1"/>
    <n v="570800"/>
  </r>
  <r>
    <n v="10"/>
    <x v="9"/>
    <x v="3"/>
    <x v="1"/>
    <n v="2.6251614232724276"/>
  </r>
  <r>
    <n v="11"/>
    <x v="10"/>
    <x v="3"/>
    <x v="1"/>
    <n v="166.95357393132446"/>
  </r>
  <r>
    <n v="1"/>
    <x v="0"/>
    <x v="4"/>
    <x v="1"/>
    <n v="17002"/>
  </r>
  <r>
    <n v="2"/>
    <x v="1"/>
    <x v="4"/>
    <x v="1"/>
    <n v="0"/>
  </r>
  <r>
    <n v="3"/>
    <x v="2"/>
    <x v="4"/>
    <x v="1"/>
    <n v="11046"/>
  </r>
  <r>
    <n v="4"/>
    <x v="3"/>
    <x v="4"/>
    <x v="1"/>
    <n v="5956"/>
  </r>
  <r>
    <n v="5"/>
    <x v="4"/>
    <x v="4"/>
    <x v="1"/>
    <n v="0"/>
  </r>
  <r>
    <n v="6"/>
    <x v="5"/>
    <x v="4"/>
    <x v="1"/>
    <n v="0"/>
  </r>
  <r>
    <n v="7"/>
    <x v="6"/>
    <x v="4"/>
    <x v="1"/>
    <n v="3723"/>
  </r>
  <r>
    <n v="8"/>
    <x v="7"/>
    <x v="4"/>
    <x v="1"/>
    <n v="11169"/>
  </r>
  <r>
    <n v="9"/>
    <x v="8"/>
    <x v="4"/>
    <x v="1"/>
    <n v="89762"/>
  </r>
  <r>
    <n v="10"/>
    <x v="9"/>
    <x v="4"/>
    <x v="1"/>
    <n v="1.5222490822813144"/>
  </r>
  <r>
    <n v="11"/>
    <x v="10"/>
    <x v="4"/>
    <x v="1"/>
    <n v="118.9412000623872"/>
  </r>
  <r>
    <n v="1"/>
    <x v="0"/>
    <x v="5"/>
    <x v="1"/>
    <n v="145310"/>
  </r>
  <r>
    <n v="2"/>
    <x v="1"/>
    <x v="5"/>
    <x v="1"/>
    <n v="0"/>
  </r>
  <r>
    <n v="3"/>
    <x v="2"/>
    <x v="5"/>
    <x v="1"/>
    <n v="21543"/>
  </r>
  <r>
    <n v="4"/>
    <x v="3"/>
    <x v="5"/>
    <x v="1"/>
    <n v="123767"/>
  </r>
  <r>
    <n v="5"/>
    <x v="4"/>
    <x v="5"/>
    <x v="1"/>
    <n v="0"/>
  </r>
  <r>
    <n v="6"/>
    <x v="5"/>
    <x v="5"/>
    <x v="1"/>
    <n v="0"/>
  </r>
  <r>
    <n v="7"/>
    <x v="6"/>
    <x v="5"/>
    <x v="1"/>
    <n v="22749.666666666664"/>
  </r>
  <r>
    <n v="8"/>
    <x v="7"/>
    <x v="5"/>
    <x v="1"/>
    <n v="68249"/>
  </r>
  <r>
    <n v="9"/>
    <x v="8"/>
    <x v="5"/>
    <x v="1"/>
    <n v="260222"/>
  </r>
  <r>
    <n v="10"/>
    <x v="9"/>
    <x v="5"/>
    <x v="1"/>
    <n v="2.1291154449149436"/>
  </r>
  <r>
    <n v="11"/>
    <x v="10"/>
    <x v="5"/>
    <x v="1"/>
    <n v="155.84078210143645"/>
  </r>
  <r>
    <n v="1"/>
    <x v="0"/>
    <x v="6"/>
    <x v="1"/>
    <n v="147374"/>
  </r>
  <r>
    <n v="2"/>
    <x v="1"/>
    <x v="6"/>
    <x v="1"/>
    <n v="0"/>
  </r>
  <r>
    <n v="3"/>
    <x v="2"/>
    <x v="6"/>
    <x v="1"/>
    <n v="61281"/>
  </r>
  <r>
    <n v="4"/>
    <x v="3"/>
    <x v="6"/>
    <x v="1"/>
    <n v="86093"/>
  </r>
  <r>
    <n v="5"/>
    <x v="4"/>
    <x v="6"/>
    <x v="1"/>
    <n v="0"/>
  </r>
  <r>
    <n v="6"/>
    <x v="5"/>
    <x v="6"/>
    <x v="1"/>
    <n v="0"/>
  </r>
  <r>
    <n v="7"/>
    <x v="6"/>
    <x v="6"/>
    <x v="1"/>
    <n v="21719"/>
  </r>
  <r>
    <n v="8"/>
    <x v="7"/>
    <x v="6"/>
    <x v="1"/>
    <n v="65157"/>
  </r>
  <r>
    <n v="9"/>
    <x v="8"/>
    <x v="6"/>
    <x v="1"/>
    <n v="285503"/>
  </r>
  <r>
    <n v="10"/>
    <x v="9"/>
    <x v="6"/>
    <x v="1"/>
    <n v="2.261829120432187"/>
  </r>
  <r>
    <n v="11"/>
    <x v="10"/>
    <x v="6"/>
    <x v="1"/>
    <n v="151.61907230396878"/>
  </r>
  <r>
    <n v="1"/>
    <x v="0"/>
    <x v="7"/>
    <x v="1"/>
    <n v="37591"/>
  </r>
  <r>
    <n v="2"/>
    <x v="1"/>
    <x v="7"/>
    <x v="1"/>
    <n v="0"/>
  </r>
  <r>
    <n v="3"/>
    <x v="2"/>
    <x v="7"/>
    <x v="1"/>
    <n v="29528"/>
  </r>
  <r>
    <n v="4"/>
    <x v="3"/>
    <x v="7"/>
    <x v="1"/>
    <n v="8063"/>
  </r>
  <r>
    <n v="5"/>
    <x v="4"/>
    <x v="7"/>
    <x v="1"/>
    <n v="0"/>
  </r>
  <r>
    <n v="6"/>
    <x v="5"/>
    <x v="7"/>
    <x v="1"/>
    <n v="0"/>
  </r>
  <r>
    <n v="7"/>
    <x v="6"/>
    <x v="7"/>
    <x v="1"/>
    <n v="6436.333333333333"/>
  </r>
  <r>
    <n v="8"/>
    <x v="7"/>
    <x v="7"/>
    <x v="1"/>
    <n v="19309"/>
  </r>
  <r>
    <n v="9"/>
    <x v="8"/>
    <x v="7"/>
    <x v="1"/>
    <n v="67882"/>
  </r>
  <r>
    <n v="10"/>
    <x v="9"/>
    <x v="7"/>
    <x v="1"/>
    <n v="1.9468123672898647"/>
  </r>
  <r>
    <n v="11"/>
    <x v="10"/>
    <x v="7"/>
    <x v="1"/>
    <n v="155.37697769659113"/>
  </r>
  <r>
    <n v="1"/>
    <x v="0"/>
    <x v="8"/>
    <x v="1"/>
    <n v="107379"/>
  </r>
  <r>
    <n v="2"/>
    <x v="1"/>
    <x v="8"/>
    <x v="1"/>
    <n v="2242"/>
  </r>
  <r>
    <n v="3"/>
    <x v="2"/>
    <x v="8"/>
    <x v="1"/>
    <n v="56731"/>
  </r>
  <r>
    <n v="4"/>
    <x v="3"/>
    <x v="8"/>
    <x v="1"/>
    <n v="48406"/>
  </r>
  <r>
    <n v="5"/>
    <x v="4"/>
    <x v="8"/>
    <x v="1"/>
    <n v="0"/>
  </r>
  <r>
    <n v="6"/>
    <x v="5"/>
    <x v="8"/>
    <x v="1"/>
    <n v="0"/>
  </r>
  <r>
    <n v="7"/>
    <x v="6"/>
    <x v="8"/>
    <x v="1"/>
    <n v="23808.333333333332"/>
  </r>
  <r>
    <n v="8"/>
    <x v="7"/>
    <x v="8"/>
    <x v="1"/>
    <n v="71425"/>
  </r>
  <r>
    <n v="9"/>
    <x v="8"/>
    <x v="8"/>
    <x v="1"/>
    <n v="502993"/>
  </r>
  <r>
    <n v="10"/>
    <x v="9"/>
    <x v="8"/>
    <x v="1"/>
    <n v="1.5033811690584529"/>
  </r>
  <r>
    <n v="11"/>
    <x v="10"/>
    <x v="8"/>
    <x v="1"/>
    <n v="121.34801080730746"/>
  </r>
  <r>
    <n v="1"/>
    <x v="0"/>
    <x v="9"/>
    <x v="1"/>
    <n v="20892"/>
  </r>
  <r>
    <n v="2"/>
    <x v="1"/>
    <x v="9"/>
    <x v="1"/>
    <n v="0"/>
  </r>
  <r>
    <n v="3"/>
    <x v="2"/>
    <x v="9"/>
    <x v="1"/>
    <n v="6087"/>
  </r>
  <r>
    <n v="4"/>
    <x v="3"/>
    <x v="9"/>
    <x v="1"/>
    <n v="14805"/>
  </r>
  <r>
    <n v="5"/>
    <x v="4"/>
    <x v="9"/>
    <x v="1"/>
    <n v="0"/>
  </r>
  <r>
    <n v="6"/>
    <x v="5"/>
    <x v="9"/>
    <x v="1"/>
    <n v="0"/>
  </r>
  <r>
    <n v="7"/>
    <x v="6"/>
    <x v="9"/>
    <x v="1"/>
    <n v="6675.6666666666661"/>
  </r>
  <r>
    <n v="8"/>
    <x v="7"/>
    <x v="9"/>
    <x v="1"/>
    <n v="20027"/>
  </r>
  <r>
    <n v="9"/>
    <x v="8"/>
    <x v="9"/>
    <x v="1"/>
    <n v="99946"/>
  </r>
  <r>
    <n v="10"/>
    <x v="9"/>
    <x v="9"/>
    <x v="1"/>
    <n v="1.0431916912168573"/>
  </r>
  <r>
    <n v="11"/>
    <x v="10"/>
    <x v="9"/>
    <x v="1"/>
    <n v="120.90328777539871"/>
  </r>
  <r>
    <n v="1"/>
    <x v="0"/>
    <x v="10"/>
    <x v="1"/>
    <n v="221431"/>
  </r>
  <r>
    <n v="2"/>
    <x v="1"/>
    <x v="10"/>
    <x v="1"/>
    <n v="0"/>
  </r>
  <r>
    <n v="3"/>
    <x v="2"/>
    <x v="10"/>
    <x v="1"/>
    <n v="133852"/>
  </r>
  <r>
    <n v="4"/>
    <x v="3"/>
    <x v="10"/>
    <x v="1"/>
    <n v="87579"/>
  </r>
  <r>
    <n v="5"/>
    <x v="4"/>
    <x v="10"/>
    <x v="1"/>
    <n v="0"/>
  </r>
  <r>
    <n v="6"/>
    <x v="5"/>
    <x v="10"/>
    <x v="1"/>
    <n v="0"/>
  </r>
  <r>
    <n v="7"/>
    <x v="6"/>
    <x v="10"/>
    <x v="1"/>
    <n v="29103"/>
  </r>
  <r>
    <n v="8"/>
    <x v="7"/>
    <x v="10"/>
    <x v="1"/>
    <n v="87309"/>
  </r>
  <r>
    <n v="9"/>
    <x v="8"/>
    <x v="10"/>
    <x v="1"/>
    <n v="444421"/>
  </r>
  <r>
    <n v="10"/>
    <x v="9"/>
    <x v="10"/>
    <x v="1"/>
    <n v="2.5361761101375575"/>
  </r>
  <r>
    <n v="11"/>
    <x v="10"/>
    <x v="10"/>
    <x v="1"/>
    <n v="149.82460324782133"/>
  </r>
  <r>
    <n v="1"/>
    <x v="0"/>
    <x v="11"/>
    <x v="1"/>
    <n v="1349381"/>
  </r>
  <r>
    <n v="2"/>
    <x v="1"/>
    <x v="11"/>
    <x v="1"/>
    <n v="18329"/>
  </r>
  <r>
    <n v="3"/>
    <x v="2"/>
    <x v="11"/>
    <x v="1"/>
    <n v="611434"/>
  </r>
  <r>
    <n v="4"/>
    <x v="3"/>
    <x v="11"/>
    <x v="1"/>
    <n v="715791"/>
  </r>
  <r>
    <n v="5"/>
    <x v="4"/>
    <x v="11"/>
    <x v="1"/>
    <n v="3859"/>
  </r>
  <r>
    <n v="6"/>
    <x v="5"/>
    <x v="11"/>
    <x v="1"/>
    <n v="-32"/>
  </r>
  <r>
    <n v="7"/>
    <x v="6"/>
    <x v="11"/>
    <x v="1"/>
    <n v="214238.33333333331"/>
  </r>
  <r>
    <n v="8"/>
    <x v="7"/>
    <x v="11"/>
    <x v="1"/>
    <n v="642715"/>
  </r>
  <r>
    <n v="9"/>
    <x v="8"/>
    <x v="11"/>
    <x v="1"/>
    <n v="3146690"/>
  </r>
  <r>
    <n v="10"/>
    <x v="9"/>
    <x v="11"/>
    <x v="1"/>
    <n v="2.0995013341838917"/>
  </r>
  <r>
    <n v="11"/>
    <x v="10"/>
    <x v="11"/>
    <x v="1"/>
    <n v="142.88255277768067"/>
  </r>
  <r>
    <n v="1"/>
    <x v="0"/>
    <x v="0"/>
    <x v="2"/>
    <n v="233271"/>
  </r>
  <r>
    <n v="2"/>
    <x v="1"/>
    <x v="0"/>
    <x v="2"/>
    <n v="8103"/>
  </r>
  <r>
    <n v="3"/>
    <x v="2"/>
    <x v="0"/>
    <x v="2"/>
    <n v="84674"/>
  </r>
  <r>
    <n v="4"/>
    <x v="3"/>
    <x v="0"/>
    <x v="2"/>
    <n v="140494"/>
  </r>
  <r>
    <n v="5"/>
    <x v="4"/>
    <x v="0"/>
    <x v="2"/>
    <m/>
  </r>
  <r>
    <n v="6"/>
    <x v="5"/>
    <x v="0"/>
    <x v="2"/>
    <m/>
  </r>
  <r>
    <n v="7"/>
    <x v="6"/>
    <x v="0"/>
    <x v="2"/>
    <n v="40206.333333333328"/>
  </r>
  <r>
    <n v="8"/>
    <x v="7"/>
    <x v="0"/>
    <x v="2"/>
    <n v="120619"/>
  </r>
  <r>
    <n v="9"/>
    <x v="8"/>
    <x v="0"/>
    <x v="2"/>
    <n v="543776"/>
  </r>
  <r>
    <n v="10"/>
    <x v="9"/>
    <x v="0"/>
    <x v="2"/>
    <n v="1.9339490461701723"/>
  </r>
  <r>
    <n v="11"/>
    <x v="10"/>
    <x v="0"/>
    <x v="2"/>
    <n v="142.89836256105454"/>
  </r>
  <r>
    <n v="1"/>
    <x v="0"/>
    <x v="1"/>
    <x v="2"/>
    <n v="73060"/>
  </r>
  <r>
    <n v="2"/>
    <x v="1"/>
    <x v="1"/>
    <x v="2"/>
    <m/>
  </r>
  <r>
    <n v="3"/>
    <x v="2"/>
    <x v="1"/>
    <x v="2"/>
    <n v="17938"/>
  </r>
  <r>
    <n v="4"/>
    <x v="3"/>
    <x v="1"/>
    <x v="2"/>
    <n v="51295"/>
  </r>
  <r>
    <n v="5"/>
    <x v="4"/>
    <x v="1"/>
    <x v="2"/>
    <n v="3859"/>
  </r>
  <r>
    <n v="6"/>
    <x v="5"/>
    <x v="1"/>
    <x v="2"/>
    <n v="-32"/>
  </r>
  <r>
    <n v="7"/>
    <x v="6"/>
    <x v="1"/>
    <x v="2"/>
    <n v="14785.333333333332"/>
  </r>
  <r>
    <n v="8"/>
    <x v="7"/>
    <x v="1"/>
    <x v="2"/>
    <n v="44356"/>
  </r>
  <r>
    <n v="9"/>
    <x v="8"/>
    <x v="1"/>
    <x v="2"/>
    <n v="257376"/>
  </r>
  <r>
    <n v="10"/>
    <x v="9"/>
    <x v="1"/>
    <x v="2"/>
    <n v="1.6471277842907386"/>
  </r>
  <r>
    <n v="11"/>
    <x v="10"/>
    <x v="1"/>
    <x v="2"/>
    <n v="128.38648514235982"/>
  </r>
  <r>
    <n v="1"/>
    <x v="0"/>
    <x v="2"/>
    <x v="2"/>
    <n v="5277"/>
  </r>
  <r>
    <n v="2"/>
    <x v="1"/>
    <x v="2"/>
    <x v="2"/>
    <n v="2300"/>
  </r>
  <r>
    <n v="3"/>
    <x v="2"/>
    <x v="2"/>
    <x v="2"/>
    <n v="-1008"/>
  </r>
  <r>
    <n v="4"/>
    <x v="3"/>
    <x v="2"/>
    <x v="2"/>
    <n v="3985"/>
  </r>
  <r>
    <n v="5"/>
    <x v="4"/>
    <x v="2"/>
    <x v="2"/>
    <m/>
  </r>
  <r>
    <n v="6"/>
    <x v="5"/>
    <x v="2"/>
    <x v="2"/>
    <m/>
  </r>
  <r>
    <n v="7"/>
    <x v="6"/>
    <x v="2"/>
    <x v="2"/>
    <n v="1267"/>
  </r>
  <r>
    <n v="8"/>
    <x v="7"/>
    <x v="2"/>
    <x v="2"/>
    <n v="3801"/>
  </r>
  <r>
    <n v="9"/>
    <x v="8"/>
    <x v="2"/>
    <x v="2"/>
    <n v="32581"/>
  </r>
  <r>
    <n v="10"/>
    <x v="9"/>
    <x v="2"/>
    <x v="2"/>
    <n v="1.388318863456985"/>
  </r>
  <r>
    <n v="11"/>
    <x v="10"/>
    <x v="2"/>
    <x v="2"/>
    <n v="116.19655627512968"/>
  </r>
  <r>
    <n v="1"/>
    <x v="0"/>
    <x v="3"/>
    <x v="2"/>
    <n v="454803"/>
  </r>
  <r>
    <n v="2"/>
    <x v="1"/>
    <x v="3"/>
    <x v="2"/>
    <n v="5684"/>
  </r>
  <r>
    <n v="3"/>
    <x v="2"/>
    <x v="3"/>
    <x v="2"/>
    <n v="191035"/>
  </r>
  <r>
    <n v="4"/>
    <x v="3"/>
    <x v="3"/>
    <x v="2"/>
    <n v="258084"/>
  </r>
  <r>
    <n v="5"/>
    <x v="4"/>
    <x v="3"/>
    <x v="2"/>
    <m/>
  </r>
  <r>
    <n v="6"/>
    <x v="5"/>
    <x v="3"/>
    <x v="2"/>
    <m/>
  </r>
  <r>
    <n v="7"/>
    <x v="6"/>
    <x v="3"/>
    <x v="2"/>
    <n v="54086"/>
  </r>
  <r>
    <n v="8"/>
    <x v="7"/>
    <x v="3"/>
    <x v="2"/>
    <n v="162258"/>
  </r>
  <r>
    <n v="9"/>
    <x v="8"/>
    <x v="3"/>
    <x v="2"/>
    <n v="580192"/>
  </r>
  <r>
    <n v="10"/>
    <x v="9"/>
    <x v="3"/>
    <x v="2"/>
    <n v="2.8029619494878526"/>
  </r>
  <r>
    <n v="11"/>
    <x v="10"/>
    <x v="3"/>
    <x v="2"/>
    <n v="178.38836109425847"/>
  </r>
  <r>
    <n v="1"/>
    <x v="0"/>
    <x v="12"/>
    <x v="2"/>
    <m/>
  </r>
  <r>
    <n v="2"/>
    <x v="1"/>
    <x v="12"/>
    <x v="2"/>
    <m/>
  </r>
  <r>
    <n v="3"/>
    <x v="2"/>
    <x v="12"/>
    <x v="2"/>
    <m/>
  </r>
  <r>
    <n v="4"/>
    <x v="3"/>
    <x v="12"/>
    <x v="2"/>
    <m/>
  </r>
  <r>
    <n v="5"/>
    <x v="4"/>
    <x v="12"/>
    <x v="2"/>
    <m/>
  </r>
  <r>
    <n v="6"/>
    <x v="5"/>
    <x v="12"/>
    <x v="2"/>
    <m/>
  </r>
  <r>
    <n v="7"/>
    <x v="6"/>
    <x v="12"/>
    <x v="2"/>
    <m/>
  </r>
  <r>
    <n v="8"/>
    <x v="7"/>
    <x v="12"/>
    <x v="2"/>
    <m/>
  </r>
  <r>
    <n v="9"/>
    <x v="8"/>
    <x v="12"/>
    <x v="2"/>
    <m/>
  </r>
  <r>
    <n v="10"/>
    <x v="9"/>
    <x v="12"/>
    <x v="2"/>
    <m/>
  </r>
  <r>
    <n v="11"/>
    <x v="10"/>
    <x v="12"/>
    <x v="2"/>
    <m/>
  </r>
  <r>
    <n v="1"/>
    <x v="0"/>
    <x v="13"/>
    <x v="2"/>
    <n v="246420.81036999999"/>
  </r>
  <r>
    <n v="2"/>
    <x v="1"/>
    <x v="13"/>
    <x v="2"/>
    <n v="97.239469999999997"/>
  </r>
  <r>
    <n v="3"/>
    <x v="2"/>
    <x v="13"/>
    <x v="2"/>
    <n v="214253.40299999999"/>
  </r>
  <r>
    <n v="4"/>
    <x v="3"/>
    <x v="13"/>
    <x v="2"/>
    <n v="32070.167899999997"/>
  </r>
  <r>
    <n v="5"/>
    <x v="4"/>
    <x v="13"/>
    <x v="2"/>
    <m/>
  </r>
  <r>
    <n v="6"/>
    <x v="5"/>
    <x v="13"/>
    <x v="2"/>
    <m/>
  </r>
  <r>
    <n v="7"/>
    <x v="6"/>
    <x v="13"/>
    <x v="2"/>
    <n v="10055.951589499999"/>
  </r>
  <r>
    <n v="8"/>
    <x v="7"/>
    <x v="13"/>
    <x v="2"/>
    <n v="30167.854768500001"/>
  </r>
  <r>
    <n v="9"/>
    <x v="8"/>
    <x v="13"/>
    <x v="2"/>
    <n v="356936.28499999997"/>
  </r>
  <r>
    <n v="10"/>
    <x v="9"/>
    <x v="13"/>
    <x v="2"/>
    <n v="8.1683239415254079"/>
  </r>
  <r>
    <n v="11"/>
    <x v="10"/>
    <x v="13"/>
    <x v="2"/>
    <n v="169.03775848118104"/>
  </r>
  <r>
    <n v="1"/>
    <x v="0"/>
    <x v="4"/>
    <x v="2"/>
    <n v="21426"/>
  </r>
  <r>
    <n v="2"/>
    <x v="1"/>
    <x v="4"/>
    <x v="2"/>
    <m/>
  </r>
  <r>
    <n v="3"/>
    <x v="2"/>
    <x v="4"/>
    <x v="2"/>
    <n v="9162"/>
  </r>
  <r>
    <n v="4"/>
    <x v="3"/>
    <x v="4"/>
    <x v="2"/>
    <n v="12264"/>
  </r>
  <r>
    <n v="5"/>
    <x v="4"/>
    <x v="4"/>
    <x v="2"/>
    <m/>
  </r>
  <r>
    <n v="6"/>
    <x v="5"/>
    <x v="4"/>
    <x v="2"/>
    <m/>
  </r>
  <r>
    <n v="7"/>
    <x v="6"/>
    <x v="4"/>
    <x v="2"/>
    <n v="4145"/>
  </r>
  <r>
    <n v="8"/>
    <x v="7"/>
    <x v="4"/>
    <x v="2"/>
    <n v="12435"/>
  </r>
  <r>
    <n v="9"/>
    <x v="8"/>
    <x v="4"/>
    <x v="2"/>
    <n v="91334"/>
  </r>
  <r>
    <n v="10"/>
    <x v="9"/>
    <x v="4"/>
    <x v="2"/>
    <n v="1.7230398069963813"/>
  </r>
  <r>
    <n v="11"/>
    <x v="10"/>
    <x v="4"/>
    <x v="2"/>
    <n v="123.45895285435873"/>
  </r>
  <r>
    <n v="1"/>
    <x v="0"/>
    <x v="5"/>
    <x v="2"/>
    <n v="172379.15921000001"/>
  </r>
  <r>
    <n v="2"/>
    <x v="1"/>
    <x v="5"/>
    <x v="2"/>
    <m/>
  </r>
  <r>
    <n v="3"/>
    <x v="2"/>
    <x v="5"/>
    <x v="2"/>
    <n v="16918.806"/>
  </r>
  <r>
    <n v="4"/>
    <x v="3"/>
    <x v="5"/>
    <x v="2"/>
    <n v="155460.35321"/>
  </r>
  <r>
    <n v="5"/>
    <x v="4"/>
    <x v="5"/>
    <x v="2"/>
    <m/>
  </r>
  <r>
    <n v="6"/>
    <x v="5"/>
    <x v="5"/>
    <x v="2"/>
    <m/>
  </r>
  <r>
    <n v="7"/>
    <x v="6"/>
    <x v="5"/>
    <x v="2"/>
    <n v="26285.991797854665"/>
  </r>
  <r>
    <n v="8"/>
    <x v="7"/>
    <x v="5"/>
    <x v="2"/>
    <n v="78857.975393564004"/>
  </r>
  <r>
    <n v="9"/>
    <x v="8"/>
    <x v="5"/>
    <x v="2"/>
    <n v="261356.486"/>
  </r>
  <r>
    <n v="10"/>
    <x v="9"/>
    <x v="5"/>
    <x v="2"/>
    <n v="2.1859445205090662"/>
  </r>
  <r>
    <n v="11"/>
    <x v="10"/>
    <x v="5"/>
    <x v="2"/>
    <n v="165.95556966969627"/>
  </r>
  <r>
    <n v="1"/>
    <x v="0"/>
    <x v="14"/>
    <x v="2"/>
    <m/>
  </r>
  <r>
    <n v="2"/>
    <x v="1"/>
    <x v="14"/>
    <x v="2"/>
    <m/>
  </r>
  <r>
    <n v="3"/>
    <x v="2"/>
    <x v="14"/>
    <x v="2"/>
    <m/>
  </r>
  <r>
    <n v="4"/>
    <x v="3"/>
    <x v="14"/>
    <x v="2"/>
    <m/>
  </r>
  <r>
    <n v="5"/>
    <x v="4"/>
    <x v="14"/>
    <x v="2"/>
    <m/>
  </r>
  <r>
    <n v="6"/>
    <x v="5"/>
    <x v="14"/>
    <x v="2"/>
    <m/>
  </r>
  <r>
    <n v="7"/>
    <x v="6"/>
    <x v="14"/>
    <x v="2"/>
    <m/>
  </r>
  <r>
    <n v="8"/>
    <x v="7"/>
    <x v="14"/>
    <x v="2"/>
    <m/>
  </r>
  <r>
    <n v="9"/>
    <x v="8"/>
    <x v="14"/>
    <x v="2"/>
    <m/>
  </r>
  <r>
    <n v="10"/>
    <x v="9"/>
    <x v="14"/>
    <x v="2"/>
    <m/>
  </r>
  <r>
    <n v="11"/>
    <x v="10"/>
    <x v="14"/>
    <x v="2"/>
    <m/>
  </r>
  <r>
    <n v="1"/>
    <x v="0"/>
    <x v="6"/>
    <x v="2"/>
    <n v="168925"/>
  </r>
  <r>
    <n v="2"/>
    <x v="1"/>
    <x v="6"/>
    <x v="2"/>
    <m/>
  </r>
  <r>
    <n v="3"/>
    <x v="2"/>
    <x v="6"/>
    <x v="2"/>
    <n v="51411"/>
  </r>
  <r>
    <n v="4"/>
    <x v="3"/>
    <x v="6"/>
    <x v="2"/>
    <n v="117514"/>
  </r>
  <r>
    <n v="5"/>
    <x v="4"/>
    <x v="6"/>
    <x v="2"/>
    <m/>
  </r>
  <r>
    <n v="6"/>
    <x v="5"/>
    <x v="6"/>
    <x v="2"/>
    <m/>
  </r>
  <r>
    <n v="7"/>
    <x v="6"/>
    <x v="6"/>
    <x v="2"/>
    <n v="23510.333333333332"/>
  </r>
  <r>
    <n v="8"/>
    <x v="7"/>
    <x v="6"/>
    <x v="2"/>
    <n v="70531"/>
  </r>
  <r>
    <n v="9"/>
    <x v="8"/>
    <x v="6"/>
    <x v="2"/>
    <n v="287448"/>
  </r>
  <r>
    <n v="10"/>
    <x v="9"/>
    <x v="6"/>
    <x v="2"/>
    <n v="2.3950461499198932"/>
  </r>
  <r>
    <n v="11"/>
    <x v="10"/>
    <x v="6"/>
    <x v="2"/>
    <n v="158.76715092816789"/>
  </r>
  <r>
    <n v="1"/>
    <x v="0"/>
    <x v="7"/>
    <x v="2"/>
    <n v="53523"/>
  </r>
  <r>
    <n v="2"/>
    <x v="1"/>
    <x v="7"/>
    <x v="2"/>
    <m/>
  </r>
  <r>
    <n v="3"/>
    <x v="2"/>
    <x v="7"/>
    <x v="2"/>
    <n v="32052"/>
  </r>
  <r>
    <n v="4"/>
    <x v="3"/>
    <x v="7"/>
    <x v="2"/>
    <n v="21471"/>
  </r>
  <r>
    <n v="5"/>
    <x v="4"/>
    <x v="7"/>
    <x v="2"/>
    <m/>
  </r>
  <r>
    <n v="6"/>
    <x v="5"/>
    <x v="7"/>
    <x v="2"/>
    <m/>
  </r>
  <r>
    <n v="7"/>
    <x v="6"/>
    <x v="7"/>
    <x v="2"/>
    <n v="7981"/>
  </r>
  <r>
    <n v="8"/>
    <x v="7"/>
    <x v="7"/>
    <x v="2"/>
    <n v="23943"/>
  </r>
  <r>
    <n v="9"/>
    <x v="8"/>
    <x v="7"/>
    <x v="2"/>
    <n v="68474"/>
  </r>
  <r>
    <n v="10"/>
    <x v="9"/>
    <x v="7"/>
    <x v="2"/>
    <n v="2.2354341561207867"/>
  </r>
  <r>
    <n v="11"/>
    <x v="10"/>
    <x v="7"/>
    <x v="2"/>
    <n v="178.16543505564155"/>
  </r>
  <r>
    <n v="1"/>
    <x v="0"/>
    <x v="8"/>
    <x v="2"/>
    <n v="156939"/>
  </r>
  <r>
    <n v="2"/>
    <x v="1"/>
    <x v="8"/>
    <x v="2"/>
    <n v="2242"/>
  </r>
  <r>
    <n v="3"/>
    <x v="2"/>
    <x v="8"/>
    <x v="2"/>
    <n v="78093"/>
  </r>
  <r>
    <n v="4"/>
    <x v="3"/>
    <x v="8"/>
    <x v="2"/>
    <n v="76604"/>
  </r>
  <r>
    <n v="5"/>
    <x v="4"/>
    <x v="8"/>
    <x v="2"/>
    <m/>
  </r>
  <r>
    <n v="6"/>
    <x v="5"/>
    <x v="8"/>
    <x v="2"/>
    <m/>
  </r>
  <r>
    <n v="7"/>
    <x v="6"/>
    <x v="8"/>
    <x v="2"/>
    <n v="26460.666666666664"/>
  </r>
  <r>
    <n v="8"/>
    <x v="7"/>
    <x v="8"/>
    <x v="2"/>
    <n v="79382"/>
  </r>
  <r>
    <n v="9"/>
    <x v="8"/>
    <x v="8"/>
    <x v="2"/>
    <n v="499713"/>
  </r>
  <r>
    <n v="10"/>
    <x v="9"/>
    <x v="8"/>
    <x v="2"/>
    <n v="1.9770099014890026"/>
  </r>
  <r>
    <n v="11"/>
    <x v="10"/>
    <x v="8"/>
    <x v="2"/>
    <n v="131.40582694466625"/>
  </r>
  <r>
    <n v="1"/>
    <x v="0"/>
    <x v="9"/>
    <x v="2"/>
    <n v="33911"/>
  </r>
  <r>
    <n v="2"/>
    <x v="1"/>
    <x v="9"/>
    <x v="2"/>
    <m/>
  </r>
  <r>
    <n v="3"/>
    <x v="2"/>
    <x v="9"/>
    <x v="2"/>
    <n v="10469"/>
  </r>
  <r>
    <n v="4"/>
    <x v="3"/>
    <x v="9"/>
    <x v="2"/>
    <n v="23442"/>
  </r>
  <r>
    <n v="5"/>
    <x v="4"/>
    <x v="9"/>
    <x v="2"/>
    <m/>
  </r>
  <r>
    <n v="6"/>
    <x v="5"/>
    <x v="9"/>
    <x v="2"/>
    <m/>
  </r>
  <r>
    <n v="7"/>
    <x v="6"/>
    <x v="9"/>
    <x v="2"/>
    <n v="7165"/>
  </r>
  <r>
    <n v="8"/>
    <x v="7"/>
    <x v="9"/>
    <x v="2"/>
    <n v="21495"/>
  </r>
  <r>
    <n v="9"/>
    <x v="8"/>
    <x v="9"/>
    <x v="2"/>
    <n v="101184"/>
  </r>
  <r>
    <n v="10"/>
    <x v="9"/>
    <x v="9"/>
    <x v="2"/>
    <n v="1.5776227029541754"/>
  </r>
  <r>
    <n v="11"/>
    <x v="10"/>
    <x v="9"/>
    <x v="2"/>
    <n v="133.51419196710944"/>
  </r>
  <r>
    <n v="1"/>
    <x v="0"/>
    <x v="10"/>
    <x v="2"/>
    <n v="237178"/>
  </r>
  <r>
    <n v="2"/>
    <x v="1"/>
    <x v="10"/>
    <x v="2"/>
    <m/>
  </r>
  <r>
    <n v="3"/>
    <x v="2"/>
    <x v="10"/>
    <x v="2"/>
    <n v="125599"/>
  </r>
  <r>
    <n v="4"/>
    <x v="3"/>
    <x v="10"/>
    <x v="2"/>
    <n v="111579"/>
  </r>
  <r>
    <n v="5"/>
    <x v="4"/>
    <x v="10"/>
    <x v="2"/>
    <m/>
  </r>
  <r>
    <n v="6"/>
    <x v="5"/>
    <x v="10"/>
    <x v="2"/>
    <m/>
  </r>
  <r>
    <n v="7"/>
    <x v="6"/>
    <x v="10"/>
    <x v="2"/>
    <n v="29305.666666666664"/>
  </r>
  <r>
    <n v="8"/>
    <x v="7"/>
    <x v="10"/>
    <x v="2"/>
    <n v="87917"/>
  </r>
  <r>
    <n v="9"/>
    <x v="8"/>
    <x v="10"/>
    <x v="2"/>
    <n v="450647"/>
  </r>
  <r>
    <n v="10"/>
    <x v="9"/>
    <x v="10"/>
    <x v="2"/>
    <n v="2.6977490132738833"/>
  </r>
  <r>
    <n v="11"/>
    <x v="10"/>
    <x v="10"/>
    <x v="2"/>
    <n v="152.63055118529581"/>
  </r>
  <r>
    <n v="1"/>
    <x v="0"/>
    <x v="11"/>
    <x v="2"/>
    <n v="1857112.96958"/>
  </r>
  <r>
    <n v="2"/>
    <x v="1"/>
    <x v="11"/>
    <x v="2"/>
    <n v="18426.23947"/>
  </r>
  <r>
    <n v="3"/>
    <x v="2"/>
    <x v="11"/>
    <x v="2"/>
    <n v="830597.20900000003"/>
  </r>
  <r>
    <n v="4"/>
    <x v="3"/>
    <x v="11"/>
    <x v="2"/>
    <n v="1004262.52111"/>
  </r>
  <r>
    <n v="5"/>
    <x v="4"/>
    <x v="11"/>
    <x v="2"/>
    <n v="3859"/>
  </r>
  <r>
    <n v="6"/>
    <x v="5"/>
    <x v="11"/>
    <x v="2"/>
    <n v="-31.999999999883585"/>
  </r>
  <r>
    <n v="7"/>
    <x v="6"/>
    <x v="11"/>
    <x v="2"/>
    <n v="245254.27672068798"/>
  </r>
  <r>
    <n v="8"/>
    <x v="7"/>
    <x v="11"/>
    <x v="2"/>
    <n v="735762.83016206394"/>
  </r>
  <r>
    <n v="9"/>
    <x v="8"/>
    <x v="11"/>
    <x v="2"/>
    <n v="3531017.7710000002"/>
  </r>
  <r>
    <n v="10"/>
    <x v="9"/>
    <x v="11"/>
    <x v="2"/>
    <n v="2.5240646760735928"/>
  </r>
  <r>
    <n v="11"/>
    <x v="10"/>
    <x v="11"/>
    <x v="2"/>
    <n v="152.59426856563388"/>
  </r>
  <r>
    <n v="1"/>
    <x v="0"/>
    <x v="0"/>
    <x v="3"/>
    <n v="213204"/>
  </r>
  <r>
    <n v="2"/>
    <x v="1"/>
    <x v="0"/>
    <x v="3"/>
    <n v="8103"/>
  </r>
  <r>
    <n v="3"/>
    <x v="2"/>
    <x v="0"/>
    <x v="3"/>
    <n v="83034"/>
  </r>
  <r>
    <n v="4"/>
    <x v="3"/>
    <x v="0"/>
    <x v="3"/>
    <n v="122067"/>
  </r>
  <r>
    <n v="5"/>
    <x v="4"/>
    <x v="0"/>
    <x v="3"/>
    <m/>
  </r>
  <r>
    <n v="6"/>
    <x v="5"/>
    <x v="0"/>
    <x v="3"/>
    <m/>
  </r>
  <r>
    <n v="7"/>
    <x v="6"/>
    <x v="0"/>
    <x v="3"/>
    <n v="36420.333333333328"/>
  </r>
  <r>
    <n v="8"/>
    <x v="7"/>
    <x v="0"/>
    <x v="3"/>
    <n v="109261"/>
  </r>
  <r>
    <n v="9"/>
    <x v="8"/>
    <x v="0"/>
    <x v="3"/>
    <n v="526214"/>
  </r>
  <r>
    <n v="10"/>
    <x v="9"/>
    <x v="0"/>
    <x v="3"/>
    <n v="1.9513275551203082"/>
  </r>
  <r>
    <n v="11"/>
    <x v="10"/>
    <x v="0"/>
    <x v="3"/>
    <n v="140.51659590964894"/>
  </r>
  <r>
    <n v="1"/>
    <x v="0"/>
    <x v="1"/>
    <x v="3"/>
    <n v="64766"/>
  </r>
  <r>
    <n v="2"/>
    <x v="1"/>
    <x v="1"/>
    <x v="3"/>
    <m/>
  </r>
  <r>
    <n v="3"/>
    <x v="2"/>
    <x v="1"/>
    <x v="3"/>
    <n v="25171"/>
  </r>
  <r>
    <n v="4"/>
    <x v="3"/>
    <x v="1"/>
    <x v="3"/>
    <n v="35737"/>
  </r>
  <r>
    <n v="5"/>
    <x v="4"/>
    <x v="1"/>
    <x v="3"/>
    <n v="3892"/>
  </r>
  <r>
    <n v="6"/>
    <x v="5"/>
    <x v="1"/>
    <x v="3"/>
    <n v="-34"/>
  </r>
  <r>
    <n v="7"/>
    <x v="6"/>
    <x v="1"/>
    <x v="3"/>
    <n v="13397.666666666666"/>
  </r>
  <r>
    <n v="8"/>
    <x v="7"/>
    <x v="1"/>
    <x v="3"/>
    <n v="40193"/>
  </r>
  <r>
    <n v="9"/>
    <x v="8"/>
    <x v="1"/>
    <x v="3"/>
    <n v="248583"/>
  </r>
  <r>
    <n v="10"/>
    <x v="9"/>
    <x v="1"/>
    <x v="3"/>
    <n v="1.6113751150697884"/>
  </r>
  <r>
    <n v="11"/>
    <x v="10"/>
    <x v="1"/>
    <x v="3"/>
    <n v="126.05407449423332"/>
  </r>
  <r>
    <n v="1"/>
    <x v="0"/>
    <x v="2"/>
    <x v="3"/>
    <n v="5115"/>
  </r>
  <r>
    <n v="2"/>
    <x v="1"/>
    <x v="2"/>
    <x v="3"/>
    <n v="2300"/>
  </r>
  <r>
    <n v="3"/>
    <x v="2"/>
    <x v="2"/>
    <x v="3"/>
    <n v="-621"/>
  </r>
  <r>
    <n v="4"/>
    <x v="3"/>
    <x v="2"/>
    <x v="3"/>
    <n v="3436"/>
  </r>
  <r>
    <n v="5"/>
    <x v="4"/>
    <x v="2"/>
    <x v="3"/>
    <m/>
  </r>
  <r>
    <n v="6"/>
    <x v="5"/>
    <x v="2"/>
    <x v="3"/>
    <m/>
  </r>
  <r>
    <n v="7"/>
    <x v="6"/>
    <x v="2"/>
    <x v="3"/>
    <n v="1277.3333333333333"/>
  </r>
  <r>
    <n v="8"/>
    <x v="7"/>
    <x v="2"/>
    <x v="3"/>
    <n v="3832"/>
  </r>
  <r>
    <n v="9"/>
    <x v="8"/>
    <x v="2"/>
    <x v="3"/>
    <n v="31812"/>
  </r>
  <r>
    <n v="10"/>
    <x v="9"/>
    <x v="2"/>
    <x v="3"/>
    <n v="1.3348121085594991"/>
  </r>
  <r>
    <n v="11"/>
    <x v="10"/>
    <x v="2"/>
    <x v="3"/>
    <n v="116.07883817427387"/>
  </r>
  <r>
    <n v="1"/>
    <x v="0"/>
    <x v="3"/>
    <x v="3"/>
    <n v="433248"/>
  </r>
  <r>
    <n v="2"/>
    <x v="1"/>
    <x v="3"/>
    <x v="3"/>
    <n v="5684"/>
  </r>
  <r>
    <n v="3"/>
    <x v="2"/>
    <x v="3"/>
    <x v="3"/>
    <n v="197211"/>
  </r>
  <r>
    <n v="4"/>
    <x v="3"/>
    <x v="3"/>
    <x v="3"/>
    <n v="230353"/>
  </r>
  <r>
    <n v="5"/>
    <x v="4"/>
    <x v="3"/>
    <x v="3"/>
    <m/>
  </r>
  <r>
    <n v="6"/>
    <x v="5"/>
    <x v="3"/>
    <x v="3"/>
    <m/>
  </r>
  <r>
    <n v="7"/>
    <x v="6"/>
    <x v="3"/>
    <x v="3"/>
    <n v="50818.333333333328"/>
  </r>
  <r>
    <n v="8"/>
    <x v="7"/>
    <x v="3"/>
    <x v="3"/>
    <n v="152455"/>
  </r>
  <r>
    <n v="9"/>
    <x v="8"/>
    <x v="3"/>
    <x v="3"/>
    <n v="552442"/>
  </r>
  <r>
    <n v="10"/>
    <x v="9"/>
    <x v="3"/>
    <x v="3"/>
    <n v="2.8418090584106785"/>
  </r>
  <r>
    <n v="11"/>
    <x v="10"/>
    <x v="3"/>
    <x v="3"/>
    <n v="178.42416036434594"/>
  </r>
  <r>
    <n v="1"/>
    <x v="0"/>
    <x v="12"/>
    <x v="3"/>
    <n v="9032"/>
  </r>
  <r>
    <n v="2"/>
    <x v="1"/>
    <x v="12"/>
    <x v="3"/>
    <m/>
  </r>
  <r>
    <n v="3"/>
    <x v="2"/>
    <x v="12"/>
    <x v="3"/>
    <n v="4739"/>
  </r>
  <r>
    <n v="4"/>
    <x v="3"/>
    <x v="12"/>
    <x v="3"/>
    <n v="4293"/>
  </r>
  <r>
    <n v="5"/>
    <x v="4"/>
    <x v="12"/>
    <x v="3"/>
    <m/>
  </r>
  <r>
    <n v="6"/>
    <x v="5"/>
    <x v="12"/>
    <x v="3"/>
    <m/>
  </r>
  <r>
    <n v="7"/>
    <x v="6"/>
    <x v="12"/>
    <x v="3"/>
    <n v="586.33333333333326"/>
  </r>
  <r>
    <n v="8"/>
    <x v="7"/>
    <x v="12"/>
    <x v="3"/>
    <n v="1759"/>
  </r>
  <r>
    <n v="9"/>
    <x v="8"/>
    <x v="12"/>
    <x v="3"/>
    <n v="13698"/>
  </r>
  <r>
    <n v="10"/>
    <x v="9"/>
    <x v="12"/>
    <x v="3"/>
    <n v="5.1347356452529844"/>
  </r>
  <r>
    <n v="11"/>
    <x v="10"/>
    <x v="12"/>
    <x v="3"/>
    <n v="165.93663308512191"/>
  </r>
  <r>
    <n v="1"/>
    <x v="0"/>
    <x v="13"/>
    <x v="3"/>
    <n v="252191.0416764"/>
  </r>
  <r>
    <n v="2"/>
    <x v="1"/>
    <x v="13"/>
    <x v="3"/>
    <n v="97.239469999999997"/>
  </r>
  <r>
    <n v="3"/>
    <x v="2"/>
    <x v="13"/>
    <x v="3"/>
    <n v="141740.34857639999"/>
  </r>
  <r>
    <n v="4"/>
    <x v="3"/>
    <x v="13"/>
    <x v="3"/>
    <n v="110353.45363"/>
  </r>
  <r>
    <n v="5"/>
    <x v="4"/>
    <x v="13"/>
    <x v="3"/>
    <m/>
  </r>
  <r>
    <n v="6"/>
    <x v="5"/>
    <x v="13"/>
    <x v="3"/>
    <m/>
  </r>
  <r>
    <n v="7"/>
    <x v="6"/>
    <x v="13"/>
    <x v="3"/>
    <n v="29479.033922123464"/>
  </r>
  <r>
    <n v="8"/>
    <x v="7"/>
    <x v="13"/>
    <x v="3"/>
    <n v="88437.101766370397"/>
  </r>
  <r>
    <n v="9"/>
    <x v="8"/>
    <x v="13"/>
    <x v="3"/>
    <n v="348806.7254236"/>
  </r>
  <r>
    <n v="10"/>
    <x v="9"/>
    <x v="13"/>
    <x v="3"/>
    <n v="2.8516429941658221"/>
  </r>
  <r>
    <n v="11"/>
    <x v="10"/>
    <x v="13"/>
    <x v="3"/>
    <n v="172.30108346395349"/>
  </r>
  <r>
    <n v="1"/>
    <x v="0"/>
    <x v="4"/>
    <x v="3"/>
    <n v="21719"/>
  </r>
  <r>
    <n v="2"/>
    <x v="1"/>
    <x v="4"/>
    <x v="3"/>
    <m/>
  </r>
  <r>
    <n v="3"/>
    <x v="2"/>
    <x v="4"/>
    <x v="3"/>
    <n v="11795"/>
  </r>
  <r>
    <n v="4"/>
    <x v="3"/>
    <x v="4"/>
    <x v="3"/>
    <n v="9924"/>
  </r>
  <r>
    <n v="5"/>
    <x v="4"/>
    <x v="4"/>
    <x v="3"/>
    <m/>
  </r>
  <r>
    <n v="6"/>
    <x v="5"/>
    <x v="4"/>
    <x v="3"/>
    <m/>
  </r>
  <r>
    <n v="7"/>
    <x v="6"/>
    <x v="4"/>
    <x v="3"/>
    <n v="3973"/>
  </r>
  <r>
    <n v="8"/>
    <x v="7"/>
    <x v="4"/>
    <x v="3"/>
    <n v="11919"/>
  </r>
  <r>
    <n v="9"/>
    <x v="8"/>
    <x v="4"/>
    <x v="3"/>
    <n v="89338"/>
  </r>
  <r>
    <n v="10"/>
    <x v="9"/>
    <x v="4"/>
    <x v="3"/>
    <n v="1.8222166289118216"/>
  </r>
  <r>
    <n v="11"/>
    <x v="10"/>
    <x v="4"/>
    <x v="3"/>
    <n v="124.31104345295394"/>
  </r>
  <r>
    <n v="1"/>
    <x v="0"/>
    <x v="5"/>
    <x v="3"/>
    <n v="166149.236923296"/>
  </r>
  <r>
    <n v="2"/>
    <x v="1"/>
    <x v="5"/>
    <x v="3"/>
    <m/>
  </r>
  <r>
    <n v="3"/>
    <x v="2"/>
    <x v="5"/>
    <x v="3"/>
    <n v="26531.372303295699"/>
  </r>
  <r>
    <n v="4"/>
    <x v="3"/>
    <x v="5"/>
    <x v="3"/>
    <n v="139617.86462000001"/>
  </r>
  <r>
    <n v="5"/>
    <x v="4"/>
    <x v="5"/>
    <x v="3"/>
    <m/>
  </r>
  <r>
    <n v="6"/>
    <x v="5"/>
    <x v="5"/>
    <x v="3"/>
    <m/>
  </r>
  <r>
    <n v="7"/>
    <x v="6"/>
    <x v="5"/>
    <x v="3"/>
    <n v="23951.421117153666"/>
  </r>
  <r>
    <n v="8"/>
    <x v="7"/>
    <x v="5"/>
    <x v="3"/>
    <n v="71854.263351461006"/>
  </r>
  <r>
    <n v="9"/>
    <x v="8"/>
    <x v="5"/>
    <x v="3"/>
    <n v="252089.53564766"/>
  </r>
  <r>
    <n v="10"/>
    <x v="9"/>
    <x v="5"/>
    <x v="3"/>
    <n v="2.3123086811232016"/>
  </r>
  <r>
    <n v="11"/>
    <x v="10"/>
    <x v="5"/>
    <x v="3"/>
    <n v="165.90881945830515"/>
  </r>
  <r>
    <n v="1"/>
    <x v="0"/>
    <x v="14"/>
    <x v="3"/>
    <n v="18933.260656071499"/>
  </r>
  <r>
    <n v="2"/>
    <x v="1"/>
    <x v="14"/>
    <x v="3"/>
    <n v="1105.15761"/>
  </r>
  <r>
    <n v="3"/>
    <x v="2"/>
    <x v="14"/>
    <x v="3"/>
    <n v="13773.8670460715"/>
  </r>
  <r>
    <n v="4"/>
    <x v="3"/>
    <x v="14"/>
    <x v="3"/>
    <n v="4054.2359999999999"/>
  </r>
  <r>
    <n v="5"/>
    <x v="4"/>
    <x v="14"/>
    <x v="3"/>
    <m/>
  </r>
  <r>
    <n v="6"/>
    <x v="5"/>
    <x v="14"/>
    <x v="3"/>
    <m/>
  </r>
  <r>
    <n v="7"/>
    <x v="6"/>
    <x v="14"/>
    <x v="3"/>
    <n v="1084.7554406412733"/>
  </r>
  <r>
    <n v="8"/>
    <x v="7"/>
    <x v="14"/>
    <x v="3"/>
    <n v="3254.2663219238202"/>
  </r>
  <r>
    <n v="9"/>
    <x v="8"/>
    <x v="14"/>
    <x v="3"/>
    <n v="41989.757029979999"/>
  </r>
  <r>
    <n v="10"/>
    <x v="9"/>
    <x v="14"/>
    <x v="3"/>
    <n v="5.8179813153333892"/>
  </r>
  <r>
    <n v="11"/>
    <x v="10"/>
    <x v="14"/>
    <x v="3"/>
    <n v="145.09018864422927"/>
  </r>
  <r>
    <n v="1"/>
    <x v="0"/>
    <x v="6"/>
    <x v="3"/>
    <n v="158700"/>
  </r>
  <r>
    <n v="2"/>
    <x v="1"/>
    <x v="6"/>
    <x v="3"/>
    <m/>
  </r>
  <r>
    <n v="3"/>
    <x v="2"/>
    <x v="6"/>
    <x v="3"/>
    <n v="55494"/>
  </r>
  <r>
    <n v="4"/>
    <x v="3"/>
    <x v="6"/>
    <x v="3"/>
    <n v="103206"/>
  </r>
  <r>
    <n v="5"/>
    <x v="4"/>
    <x v="6"/>
    <x v="3"/>
    <m/>
  </r>
  <r>
    <n v="6"/>
    <x v="5"/>
    <x v="6"/>
    <x v="3"/>
    <m/>
  </r>
  <r>
    <n v="7"/>
    <x v="6"/>
    <x v="6"/>
    <x v="3"/>
    <n v="21813"/>
  </r>
  <r>
    <n v="8"/>
    <x v="7"/>
    <x v="6"/>
    <x v="3"/>
    <n v="65439"/>
  </r>
  <r>
    <n v="9"/>
    <x v="8"/>
    <x v="6"/>
    <x v="3"/>
    <n v="278815"/>
  </r>
  <r>
    <n v="10"/>
    <x v="9"/>
    <x v="6"/>
    <x v="3"/>
    <n v="2.4251593086691421"/>
  </r>
  <r>
    <n v="11"/>
    <x v="10"/>
    <x v="6"/>
    <x v="3"/>
    <n v="156.91946272618046"/>
  </r>
  <r>
    <n v="1"/>
    <x v="0"/>
    <x v="7"/>
    <x v="3"/>
    <n v="51104"/>
  </r>
  <r>
    <n v="2"/>
    <x v="1"/>
    <x v="7"/>
    <x v="3"/>
    <m/>
  </r>
  <r>
    <n v="3"/>
    <x v="2"/>
    <x v="7"/>
    <x v="3"/>
    <n v="34296"/>
  </r>
  <r>
    <n v="4"/>
    <x v="3"/>
    <x v="7"/>
    <x v="3"/>
    <n v="16808"/>
  </r>
  <r>
    <n v="5"/>
    <x v="4"/>
    <x v="7"/>
    <x v="3"/>
    <m/>
  </r>
  <r>
    <n v="6"/>
    <x v="5"/>
    <x v="7"/>
    <x v="3"/>
    <m/>
  </r>
  <r>
    <n v="7"/>
    <x v="6"/>
    <x v="7"/>
    <x v="3"/>
    <n v="7339.333333333333"/>
  </r>
  <r>
    <n v="8"/>
    <x v="7"/>
    <x v="7"/>
    <x v="3"/>
    <n v="22018"/>
  </r>
  <r>
    <n v="9"/>
    <x v="8"/>
    <x v="7"/>
    <x v="3"/>
    <n v="67540"/>
  </r>
  <r>
    <n v="10"/>
    <x v="9"/>
    <x v="7"/>
    <x v="3"/>
    <n v="2.321010082659642"/>
  </r>
  <r>
    <n v="11"/>
    <x v="10"/>
    <x v="7"/>
    <x v="3"/>
    <n v="175.66479123482381"/>
  </r>
  <r>
    <n v="1"/>
    <x v="0"/>
    <x v="8"/>
    <x v="3"/>
    <n v="130925"/>
  </r>
  <r>
    <n v="2"/>
    <x v="1"/>
    <x v="8"/>
    <x v="3"/>
    <n v="2242"/>
  </r>
  <r>
    <n v="3"/>
    <x v="2"/>
    <x v="8"/>
    <x v="3"/>
    <n v="57127"/>
  </r>
  <r>
    <n v="4"/>
    <x v="3"/>
    <x v="8"/>
    <x v="3"/>
    <n v="71556"/>
  </r>
  <r>
    <n v="5"/>
    <x v="4"/>
    <x v="8"/>
    <x v="3"/>
    <m/>
  </r>
  <r>
    <n v="6"/>
    <x v="5"/>
    <x v="8"/>
    <x v="3"/>
    <m/>
  </r>
  <r>
    <n v="7"/>
    <x v="6"/>
    <x v="8"/>
    <x v="3"/>
    <n v="24857.333333333332"/>
  </r>
  <r>
    <n v="8"/>
    <x v="7"/>
    <x v="8"/>
    <x v="3"/>
    <n v="74572"/>
  </r>
  <r>
    <n v="9"/>
    <x v="8"/>
    <x v="8"/>
    <x v="3"/>
    <n v="489103"/>
  </r>
  <r>
    <n v="10"/>
    <x v="9"/>
    <x v="8"/>
    <x v="3"/>
    <n v="1.7556857801855925"/>
  </r>
  <r>
    <n v="11"/>
    <x v="10"/>
    <x v="8"/>
    <x v="3"/>
    <n v="126.76839029815805"/>
  </r>
  <r>
    <n v="1"/>
    <x v="0"/>
    <x v="9"/>
    <x v="3"/>
    <n v="29934"/>
  </r>
  <r>
    <n v="2"/>
    <x v="1"/>
    <x v="9"/>
    <x v="3"/>
    <m/>
  </r>
  <r>
    <n v="3"/>
    <x v="2"/>
    <x v="9"/>
    <x v="3"/>
    <n v="10708"/>
  </r>
  <r>
    <n v="4"/>
    <x v="3"/>
    <x v="9"/>
    <x v="3"/>
    <n v="19226"/>
  </r>
  <r>
    <n v="5"/>
    <x v="4"/>
    <x v="9"/>
    <x v="3"/>
    <m/>
  </r>
  <r>
    <n v="6"/>
    <x v="5"/>
    <x v="9"/>
    <x v="3"/>
    <m/>
  </r>
  <r>
    <n v="7"/>
    <x v="6"/>
    <x v="9"/>
    <x v="3"/>
    <n v="6894.333333333333"/>
  </r>
  <r>
    <n v="8"/>
    <x v="7"/>
    <x v="9"/>
    <x v="3"/>
    <n v="20683"/>
  </r>
  <r>
    <n v="9"/>
    <x v="8"/>
    <x v="9"/>
    <x v="3"/>
    <n v="97902"/>
  </r>
  <r>
    <n v="10"/>
    <x v="9"/>
    <x v="9"/>
    <x v="3"/>
    <n v="1.447275540298796"/>
  </r>
  <r>
    <n v="11"/>
    <x v="10"/>
    <x v="9"/>
    <x v="3"/>
    <n v="130.57547343261629"/>
  </r>
  <r>
    <n v="1"/>
    <x v="0"/>
    <x v="10"/>
    <x v="3"/>
    <n v="223901"/>
  </r>
  <r>
    <n v="2"/>
    <x v="1"/>
    <x v="10"/>
    <x v="3"/>
    <m/>
  </r>
  <r>
    <n v="3"/>
    <x v="2"/>
    <x v="10"/>
    <x v="3"/>
    <n v="113020"/>
  </r>
  <r>
    <n v="4"/>
    <x v="3"/>
    <x v="10"/>
    <x v="3"/>
    <n v="110881"/>
  </r>
  <r>
    <n v="5"/>
    <x v="4"/>
    <x v="10"/>
    <x v="3"/>
    <m/>
  </r>
  <r>
    <n v="6"/>
    <x v="5"/>
    <x v="10"/>
    <x v="3"/>
    <m/>
  </r>
  <r>
    <n v="7"/>
    <x v="6"/>
    <x v="10"/>
    <x v="3"/>
    <n v="28351.666666666664"/>
  </r>
  <r>
    <n v="8"/>
    <x v="7"/>
    <x v="10"/>
    <x v="3"/>
    <n v="85055"/>
  </r>
  <r>
    <n v="9"/>
    <x v="8"/>
    <x v="10"/>
    <x v="3"/>
    <n v="436526"/>
  </r>
  <r>
    <n v="10"/>
    <x v="9"/>
    <x v="10"/>
    <x v="3"/>
    <n v="2.6324260772441361"/>
  </r>
  <r>
    <n v="11"/>
    <x v="10"/>
    <x v="10"/>
    <x v="3"/>
    <n v="151.29156109830802"/>
  </r>
  <r>
    <n v="1"/>
    <x v="0"/>
    <x v="11"/>
    <x v="3"/>
    <n v="1778921.5392557676"/>
  </r>
  <r>
    <n v="2"/>
    <x v="1"/>
    <x v="11"/>
    <x v="3"/>
    <n v="19531.397079999999"/>
  </r>
  <r>
    <n v="3"/>
    <x v="2"/>
    <x v="11"/>
    <x v="3"/>
    <n v="774019.58792576718"/>
  </r>
  <r>
    <n v="4"/>
    <x v="3"/>
    <x v="11"/>
    <x v="3"/>
    <n v="981512.55425000004"/>
  </r>
  <r>
    <n v="5"/>
    <x v="4"/>
    <x v="11"/>
    <x v="3"/>
    <n v="3892"/>
  </r>
  <r>
    <n v="6"/>
    <x v="5"/>
    <x v="11"/>
    <x v="3"/>
    <n v="-33.999999999650754"/>
  </r>
  <r>
    <n v="7"/>
    <x v="6"/>
    <x v="11"/>
    <x v="3"/>
    <n v="250243.87714658506"/>
  </r>
  <r>
    <n v="8"/>
    <x v="7"/>
    <x v="11"/>
    <x v="3"/>
    <n v="750731.63143975521"/>
  </r>
  <r>
    <n v="9"/>
    <x v="8"/>
    <x v="11"/>
    <x v="3"/>
    <n v="3474859.01810124"/>
  </r>
  <r>
    <n v="10"/>
    <x v="9"/>
    <x v="11"/>
    <x v="3"/>
    <n v="2.3695838362959969"/>
  </r>
  <r>
    <n v="11"/>
    <x v="10"/>
    <x v="11"/>
    <x v="3"/>
    <n v="151.19406370126117"/>
  </r>
  <r>
    <n v="1"/>
    <x v="0"/>
    <x v="0"/>
    <x v="4"/>
    <n v="180917"/>
  </r>
  <r>
    <n v="2"/>
    <x v="1"/>
    <x v="0"/>
    <x v="4"/>
    <n v="8103"/>
  </r>
  <r>
    <n v="3"/>
    <x v="2"/>
    <x v="0"/>
    <x v="4"/>
    <n v="81819"/>
  </r>
  <r>
    <n v="4"/>
    <x v="3"/>
    <x v="0"/>
    <x v="4"/>
    <n v="90995"/>
  </r>
  <r>
    <n v="5"/>
    <x v="4"/>
    <x v="0"/>
    <x v="4"/>
    <m/>
  </r>
  <r>
    <n v="6"/>
    <x v="5"/>
    <x v="0"/>
    <x v="4"/>
    <m/>
  </r>
  <r>
    <n v="7"/>
    <x v="6"/>
    <x v="0"/>
    <x v="4"/>
    <n v="32721.333333333332"/>
  </r>
  <r>
    <n v="8"/>
    <x v="7"/>
    <x v="0"/>
    <x v="4"/>
    <n v="98164"/>
  </r>
  <r>
    <n v="9"/>
    <x v="8"/>
    <x v="0"/>
    <x v="4"/>
    <n v="503574"/>
  </r>
  <r>
    <n v="10"/>
    <x v="9"/>
    <x v="0"/>
    <x v="4"/>
    <n v="1.8430076199013896"/>
  </r>
  <r>
    <n v="11"/>
    <x v="10"/>
    <x v="0"/>
    <x v="4"/>
    <n v="135.92659668688216"/>
  </r>
  <r>
    <n v="1"/>
    <x v="0"/>
    <x v="1"/>
    <x v="4"/>
    <n v="51328"/>
  </r>
  <r>
    <n v="2"/>
    <x v="1"/>
    <x v="1"/>
    <x v="4"/>
    <m/>
  </r>
  <r>
    <n v="3"/>
    <x v="2"/>
    <x v="1"/>
    <x v="4"/>
    <n v="21240"/>
  </r>
  <r>
    <n v="4"/>
    <x v="3"/>
    <x v="1"/>
    <x v="4"/>
    <n v="26230"/>
  </r>
  <r>
    <n v="5"/>
    <x v="4"/>
    <x v="1"/>
    <x v="4"/>
    <n v="3892"/>
  </r>
  <r>
    <n v="6"/>
    <x v="5"/>
    <x v="1"/>
    <x v="4"/>
    <n v="-34"/>
  </r>
  <r>
    <n v="7"/>
    <x v="6"/>
    <x v="1"/>
    <x v="4"/>
    <n v="12029"/>
  </r>
  <r>
    <n v="8"/>
    <x v="7"/>
    <x v="1"/>
    <x v="4"/>
    <n v="36087"/>
  </r>
  <r>
    <n v="9"/>
    <x v="8"/>
    <x v="1"/>
    <x v="4"/>
    <n v="237611"/>
  </r>
  <r>
    <n v="10"/>
    <x v="9"/>
    <x v="1"/>
    <x v="4"/>
    <n v="1.4223404550115"/>
  </r>
  <r>
    <n v="11"/>
    <x v="10"/>
    <x v="1"/>
    <x v="4"/>
    <n v="121.60169352428971"/>
  </r>
  <r>
    <n v="1"/>
    <x v="0"/>
    <x v="15"/>
    <x v="4"/>
    <m/>
  </r>
  <r>
    <n v="2"/>
    <x v="1"/>
    <x v="15"/>
    <x v="4"/>
    <m/>
  </r>
  <r>
    <n v="3"/>
    <x v="2"/>
    <x v="15"/>
    <x v="4"/>
    <m/>
  </r>
  <r>
    <n v="4"/>
    <x v="3"/>
    <x v="15"/>
    <x v="4"/>
    <m/>
  </r>
  <r>
    <n v="5"/>
    <x v="4"/>
    <x v="15"/>
    <x v="4"/>
    <m/>
  </r>
  <r>
    <n v="6"/>
    <x v="5"/>
    <x v="15"/>
    <x v="4"/>
    <m/>
  </r>
  <r>
    <n v="7"/>
    <x v="6"/>
    <x v="15"/>
    <x v="4"/>
    <m/>
  </r>
  <r>
    <n v="8"/>
    <x v="7"/>
    <x v="15"/>
    <x v="4"/>
    <m/>
  </r>
  <r>
    <n v="9"/>
    <x v="8"/>
    <x v="15"/>
    <x v="4"/>
    <m/>
  </r>
  <r>
    <n v="10"/>
    <x v="9"/>
    <x v="15"/>
    <x v="4"/>
    <m/>
  </r>
  <r>
    <n v="11"/>
    <x v="10"/>
    <x v="15"/>
    <x v="4"/>
    <m/>
  </r>
  <r>
    <n v="1"/>
    <x v="0"/>
    <x v="2"/>
    <x v="4"/>
    <n v="4968"/>
  </r>
  <r>
    <n v="2"/>
    <x v="1"/>
    <x v="2"/>
    <x v="4"/>
    <n v="2300"/>
  </r>
  <r>
    <n v="3"/>
    <x v="2"/>
    <x v="2"/>
    <x v="4"/>
    <n v="714"/>
  </r>
  <r>
    <n v="4"/>
    <x v="3"/>
    <x v="2"/>
    <x v="4"/>
    <n v="1954"/>
  </r>
  <r>
    <n v="5"/>
    <x v="4"/>
    <x v="2"/>
    <x v="4"/>
    <m/>
  </r>
  <r>
    <n v="6"/>
    <x v="5"/>
    <x v="2"/>
    <x v="4"/>
    <m/>
  </r>
  <r>
    <n v="7"/>
    <x v="6"/>
    <x v="2"/>
    <x v="4"/>
    <n v="1051.6666666666665"/>
  </r>
  <r>
    <n v="8"/>
    <x v="7"/>
    <x v="2"/>
    <x v="4"/>
    <n v="3155"/>
  </r>
  <r>
    <n v="9"/>
    <x v="8"/>
    <x v="2"/>
    <x v="4"/>
    <n v="30382"/>
  </r>
  <r>
    <n v="10"/>
    <x v="9"/>
    <x v="2"/>
    <x v="4"/>
    <n v="1.5746434231378763"/>
  </r>
  <r>
    <n v="11"/>
    <x v="10"/>
    <x v="2"/>
    <x v="4"/>
    <n v="116.35178724244619"/>
  </r>
  <r>
    <n v="1"/>
    <x v="0"/>
    <x v="3"/>
    <x v="4"/>
    <n v="383489"/>
  </r>
  <r>
    <n v="2"/>
    <x v="1"/>
    <x v="3"/>
    <x v="4"/>
    <n v="5684"/>
  </r>
  <r>
    <n v="3"/>
    <x v="2"/>
    <x v="3"/>
    <x v="4"/>
    <n v="188241"/>
  </r>
  <r>
    <n v="4"/>
    <x v="3"/>
    <x v="3"/>
    <x v="4"/>
    <n v="189564"/>
  </r>
  <r>
    <n v="5"/>
    <x v="4"/>
    <x v="3"/>
    <x v="4"/>
    <m/>
  </r>
  <r>
    <n v="6"/>
    <x v="5"/>
    <x v="3"/>
    <x v="4"/>
    <m/>
  </r>
  <r>
    <n v="7"/>
    <x v="6"/>
    <x v="3"/>
    <x v="4"/>
    <n v="52079"/>
  </r>
  <r>
    <n v="8"/>
    <x v="7"/>
    <x v="3"/>
    <x v="4"/>
    <n v="156237"/>
  </r>
  <r>
    <n v="9"/>
    <x v="8"/>
    <x v="3"/>
    <x v="4"/>
    <n v="530886"/>
  </r>
  <r>
    <n v="10"/>
    <x v="9"/>
    <x v="3"/>
    <x v="4"/>
    <n v="2.454533817213592"/>
  </r>
  <r>
    <n v="11"/>
    <x v="10"/>
    <x v="3"/>
    <x v="4"/>
    <n v="172.23565887968414"/>
  </r>
  <r>
    <n v="1"/>
    <x v="0"/>
    <x v="12"/>
    <x v="4"/>
    <n v="9025"/>
  </r>
  <r>
    <n v="2"/>
    <x v="1"/>
    <x v="12"/>
    <x v="4"/>
    <m/>
  </r>
  <r>
    <n v="3"/>
    <x v="2"/>
    <x v="12"/>
    <x v="4"/>
    <n v="4903"/>
  </r>
  <r>
    <n v="4"/>
    <x v="3"/>
    <x v="12"/>
    <x v="4"/>
    <n v="4122"/>
  </r>
  <r>
    <n v="5"/>
    <x v="4"/>
    <x v="12"/>
    <x v="4"/>
    <m/>
  </r>
  <r>
    <n v="6"/>
    <x v="5"/>
    <x v="12"/>
    <x v="4"/>
    <m/>
  </r>
  <r>
    <n v="7"/>
    <x v="6"/>
    <x v="12"/>
    <x v="4"/>
    <n v="1210.3333333333333"/>
  </r>
  <r>
    <n v="8"/>
    <x v="7"/>
    <x v="12"/>
    <x v="4"/>
    <n v="3631"/>
  </r>
  <r>
    <n v="9"/>
    <x v="8"/>
    <x v="12"/>
    <x v="4"/>
    <n v="13347"/>
  </r>
  <r>
    <n v="10"/>
    <x v="9"/>
    <x v="12"/>
    <x v="4"/>
    <n v="2.4855411732305148"/>
  </r>
  <r>
    <n v="11"/>
    <x v="10"/>
    <x v="12"/>
    <x v="4"/>
    <n v="167.6181913538623"/>
  </r>
  <r>
    <n v="1"/>
    <x v="0"/>
    <x v="13"/>
    <x v="4"/>
    <n v="233170.07024"/>
  </r>
  <r>
    <n v="2"/>
    <x v="1"/>
    <x v="13"/>
    <x v="4"/>
    <n v="97.239469999999997"/>
  </r>
  <r>
    <n v="3"/>
    <x v="2"/>
    <x v="13"/>
    <x v="4"/>
    <n v="145943.88099999999"/>
  </r>
  <r>
    <n v="4"/>
    <x v="3"/>
    <x v="13"/>
    <x v="4"/>
    <n v="87128.949770000007"/>
  </r>
  <r>
    <n v="5"/>
    <x v="4"/>
    <x v="13"/>
    <x v="4"/>
    <m/>
  </r>
  <r>
    <n v="6"/>
    <x v="5"/>
    <x v="13"/>
    <x v="4"/>
    <m/>
  </r>
  <r>
    <n v="7"/>
    <x v="6"/>
    <x v="13"/>
    <x v="4"/>
    <n v="26677.044238316805"/>
  </r>
  <r>
    <n v="8"/>
    <x v="7"/>
    <x v="13"/>
    <x v="4"/>
    <n v="80031.132714950407"/>
  </r>
  <r>
    <n v="9"/>
    <x v="8"/>
    <x v="13"/>
    <x v="4"/>
    <n v="335734.4"/>
  </r>
  <r>
    <n v="10"/>
    <x v="9"/>
    <x v="13"/>
    <x v="4"/>
    <n v="2.9134920665247828"/>
  </r>
  <r>
    <n v="11"/>
    <x v="10"/>
    <x v="13"/>
    <x v="4"/>
    <n v="169.45075340507259"/>
  </r>
  <r>
    <n v="1"/>
    <x v="0"/>
    <x v="4"/>
    <x v="4"/>
    <n v="18950"/>
  </r>
  <r>
    <n v="2"/>
    <x v="1"/>
    <x v="4"/>
    <x v="4"/>
    <m/>
  </r>
  <r>
    <n v="3"/>
    <x v="2"/>
    <x v="4"/>
    <x v="4"/>
    <n v="12265"/>
  </r>
  <r>
    <n v="4"/>
    <x v="3"/>
    <x v="4"/>
    <x v="4"/>
    <n v="6685"/>
  </r>
  <r>
    <n v="5"/>
    <x v="4"/>
    <x v="4"/>
    <x v="4"/>
    <m/>
  </r>
  <r>
    <n v="6"/>
    <x v="5"/>
    <x v="4"/>
    <x v="4"/>
    <m/>
  </r>
  <r>
    <n v="7"/>
    <x v="6"/>
    <x v="4"/>
    <x v="4"/>
    <n v="3363"/>
  </r>
  <r>
    <n v="8"/>
    <x v="7"/>
    <x v="4"/>
    <x v="4"/>
    <n v="10089"/>
  </r>
  <r>
    <n v="9"/>
    <x v="8"/>
    <x v="4"/>
    <x v="4"/>
    <n v="85941"/>
  </r>
  <r>
    <n v="10"/>
    <x v="9"/>
    <x v="4"/>
    <x v="4"/>
    <n v="1.8782832788185153"/>
  </r>
  <r>
    <n v="11"/>
    <x v="10"/>
    <x v="4"/>
    <x v="4"/>
    <n v="122.05001105409525"/>
  </r>
  <r>
    <n v="1"/>
    <x v="0"/>
    <x v="5"/>
    <x v="4"/>
    <n v="87.128949770000006"/>
  </r>
  <r>
    <n v="2"/>
    <x v="1"/>
    <x v="5"/>
    <x v="4"/>
    <m/>
  </r>
  <r>
    <n v="3"/>
    <x v="2"/>
    <x v="5"/>
    <x v="4"/>
    <m/>
  </r>
  <r>
    <n v="4"/>
    <x v="3"/>
    <x v="5"/>
    <x v="4"/>
    <n v="26.677044238316803"/>
  </r>
  <r>
    <n v="5"/>
    <x v="4"/>
    <x v="5"/>
    <x v="4"/>
    <n v="335.73440000000005"/>
  </r>
  <r>
    <n v="6"/>
    <x v="5"/>
    <x v="5"/>
    <x v="4"/>
    <n v="-275.28249446831683"/>
  </r>
  <r>
    <n v="7"/>
    <x v="6"/>
    <x v="5"/>
    <x v="4"/>
    <n v="4.0883333333333329"/>
  </r>
  <r>
    <n v="8"/>
    <x v="7"/>
    <x v="5"/>
    <x v="4"/>
    <m/>
  </r>
  <r>
    <n v="9"/>
    <x v="8"/>
    <x v="5"/>
    <x v="4"/>
    <n v="19.119450753405072"/>
  </r>
  <r>
    <n v="10"/>
    <x v="9"/>
    <x v="5"/>
    <x v="4"/>
    <n v="7.1038687134121492"/>
  </r>
  <r>
    <n v="11"/>
    <x v="10"/>
    <x v="5"/>
    <x v="4"/>
    <n v="555.70843479634368"/>
  </r>
  <r>
    <n v="1"/>
    <x v="0"/>
    <x v="14"/>
    <x v="4"/>
    <n v="18693.594209999999"/>
  </r>
  <r>
    <n v="2"/>
    <x v="1"/>
    <x v="14"/>
    <x v="4"/>
    <n v="1105.15761"/>
  </r>
  <r>
    <n v="3"/>
    <x v="2"/>
    <x v="14"/>
    <x v="4"/>
    <n v="10020.045410000001"/>
  </r>
  <r>
    <n v="4"/>
    <x v="3"/>
    <x v="14"/>
    <x v="4"/>
    <n v="7568.3911900000003"/>
  </r>
  <r>
    <n v="5"/>
    <x v="4"/>
    <x v="14"/>
    <x v="4"/>
    <m/>
  </r>
  <r>
    <n v="6"/>
    <x v="5"/>
    <x v="14"/>
    <x v="4"/>
    <m/>
  </r>
  <r>
    <n v="7"/>
    <x v="6"/>
    <x v="14"/>
    <x v="4"/>
    <n v="2620.4904393322831"/>
  </r>
  <r>
    <n v="8"/>
    <x v="7"/>
    <x v="14"/>
    <x v="4"/>
    <n v="7861.4713179968503"/>
  </r>
  <r>
    <n v="9"/>
    <x v="8"/>
    <x v="14"/>
    <x v="4"/>
    <n v="40148.353000000003"/>
  </r>
  <r>
    <n v="10"/>
    <x v="9"/>
    <x v="14"/>
    <x v="4"/>
    <n v="2.3778747582791206"/>
  </r>
  <r>
    <n v="11"/>
    <x v="10"/>
    <x v="14"/>
    <x v="4"/>
    <n v="146.56129781961417"/>
  </r>
  <r>
    <n v="1"/>
    <x v="0"/>
    <x v="6"/>
    <x v="4"/>
    <n v="133715"/>
  </r>
  <r>
    <n v="2"/>
    <x v="1"/>
    <x v="6"/>
    <x v="4"/>
    <m/>
  </r>
  <r>
    <n v="3"/>
    <x v="2"/>
    <x v="6"/>
    <x v="4"/>
    <n v="58263"/>
  </r>
  <r>
    <n v="4"/>
    <x v="3"/>
    <x v="6"/>
    <x v="4"/>
    <n v="75452"/>
  </r>
  <r>
    <n v="5"/>
    <x v="4"/>
    <x v="6"/>
    <x v="4"/>
    <m/>
  </r>
  <r>
    <n v="6"/>
    <x v="5"/>
    <x v="6"/>
    <x v="4"/>
    <m/>
  </r>
  <r>
    <n v="7"/>
    <x v="6"/>
    <x v="6"/>
    <x v="4"/>
    <n v="19036.666666666664"/>
  </r>
  <r>
    <n v="8"/>
    <x v="7"/>
    <x v="6"/>
    <x v="4"/>
    <n v="57110"/>
  </r>
  <r>
    <n v="9"/>
    <x v="8"/>
    <x v="6"/>
    <x v="4"/>
    <n v="268414"/>
  </r>
  <r>
    <n v="10"/>
    <x v="9"/>
    <x v="6"/>
    <x v="4"/>
    <n v="2.3413587812992471"/>
  </r>
  <r>
    <n v="11"/>
    <x v="10"/>
    <x v="6"/>
    <x v="4"/>
    <n v="149.81670106626331"/>
  </r>
  <r>
    <n v="1"/>
    <x v="0"/>
    <x v="7"/>
    <x v="4"/>
    <n v="43514"/>
  </r>
  <r>
    <n v="2"/>
    <x v="1"/>
    <x v="7"/>
    <x v="4"/>
    <m/>
  </r>
  <r>
    <n v="3"/>
    <x v="2"/>
    <x v="7"/>
    <x v="4"/>
    <n v="25404"/>
  </r>
  <r>
    <n v="4"/>
    <x v="3"/>
    <x v="7"/>
    <x v="4"/>
    <n v="18110"/>
  </r>
  <r>
    <n v="5"/>
    <x v="4"/>
    <x v="7"/>
    <x v="4"/>
    <m/>
  </r>
  <r>
    <n v="6"/>
    <x v="5"/>
    <x v="7"/>
    <x v="4"/>
    <m/>
  </r>
  <r>
    <n v="7"/>
    <x v="6"/>
    <x v="7"/>
    <x v="4"/>
    <n v="6493.6666666666661"/>
  </r>
  <r>
    <n v="8"/>
    <x v="7"/>
    <x v="7"/>
    <x v="4"/>
    <n v="19481"/>
  </r>
  <r>
    <n v="9"/>
    <x v="8"/>
    <x v="7"/>
    <x v="4"/>
    <n v="65088"/>
  </r>
  <r>
    <n v="10"/>
    <x v="9"/>
    <x v="7"/>
    <x v="4"/>
    <n v="2.2336635696319491"/>
  </r>
  <r>
    <n v="11"/>
    <x v="10"/>
    <x v="7"/>
    <x v="4"/>
    <n v="166.85410521140608"/>
  </r>
  <r>
    <n v="1"/>
    <x v="0"/>
    <x v="8"/>
    <x v="4"/>
    <n v="104708"/>
  </r>
  <r>
    <n v="2"/>
    <x v="1"/>
    <x v="8"/>
    <x v="4"/>
    <n v="2242"/>
  </r>
  <r>
    <n v="3"/>
    <x v="2"/>
    <x v="8"/>
    <x v="4"/>
    <n v="68812"/>
  </r>
  <r>
    <n v="4"/>
    <x v="3"/>
    <x v="8"/>
    <x v="4"/>
    <n v="33654"/>
  </r>
  <r>
    <n v="5"/>
    <x v="4"/>
    <x v="8"/>
    <x v="4"/>
    <m/>
  </r>
  <r>
    <n v="6"/>
    <x v="5"/>
    <x v="8"/>
    <x v="4"/>
    <m/>
  </r>
  <r>
    <n v="7"/>
    <x v="6"/>
    <x v="8"/>
    <x v="4"/>
    <n v="19943.333333333332"/>
  </r>
  <r>
    <n v="8"/>
    <x v="7"/>
    <x v="8"/>
    <x v="4"/>
    <n v="59830"/>
  </r>
  <r>
    <n v="9"/>
    <x v="8"/>
    <x v="8"/>
    <x v="4"/>
    <n v="461917"/>
  </r>
  <r>
    <n v="10"/>
    <x v="9"/>
    <x v="8"/>
    <x v="4"/>
    <n v="1.7500919271268593"/>
  </r>
  <r>
    <n v="11"/>
    <x v="10"/>
    <x v="8"/>
    <x v="4"/>
    <n v="122.66814167913283"/>
  </r>
  <r>
    <n v="1"/>
    <x v="0"/>
    <x v="9"/>
    <x v="4"/>
    <n v="27195"/>
  </r>
  <r>
    <n v="2"/>
    <x v="1"/>
    <x v="9"/>
    <x v="4"/>
    <m/>
  </r>
  <r>
    <n v="3"/>
    <x v="2"/>
    <x v="9"/>
    <x v="4"/>
    <n v="11712"/>
  </r>
  <r>
    <n v="4"/>
    <x v="3"/>
    <x v="9"/>
    <x v="4"/>
    <n v="15483"/>
  </r>
  <r>
    <n v="5"/>
    <x v="4"/>
    <x v="9"/>
    <x v="4"/>
    <m/>
  </r>
  <r>
    <n v="6"/>
    <x v="5"/>
    <x v="9"/>
    <x v="4"/>
    <m/>
  </r>
  <r>
    <n v="7"/>
    <x v="6"/>
    <x v="9"/>
    <x v="4"/>
    <n v="6322.333333333333"/>
  </r>
  <r>
    <n v="8"/>
    <x v="7"/>
    <x v="9"/>
    <x v="4"/>
    <n v="18967"/>
  </r>
  <r>
    <n v="9"/>
    <x v="8"/>
    <x v="9"/>
    <x v="4"/>
    <n v="93868"/>
  </r>
  <r>
    <n v="10"/>
    <x v="9"/>
    <x v="9"/>
    <x v="4"/>
    <n v="1.4338060842515949"/>
  </r>
  <r>
    <n v="11"/>
    <x v="10"/>
    <x v="9"/>
    <x v="4"/>
    <n v="128.97153449524865"/>
  </r>
  <r>
    <n v="1"/>
    <x v="0"/>
    <x v="10"/>
    <x v="4"/>
    <n v="188638"/>
  </r>
  <r>
    <n v="2"/>
    <x v="1"/>
    <x v="10"/>
    <x v="4"/>
    <m/>
  </r>
  <r>
    <n v="3"/>
    <x v="2"/>
    <x v="10"/>
    <x v="4"/>
    <n v="99388"/>
  </r>
  <r>
    <n v="4"/>
    <x v="3"/>
    <x v="10"/>
    <x v="4"/>
    <n v="89250"/>
  </r>
  <r>
    <n v="5"/>
    <x v="4"/>
    <x v="10"/>
    <x v="4"/>
    <m/>
  </r>
  <r>
    <n v="6"/>
    <x v="5"/>
    <x v="10"/>
    <x v="4"/>
    <m/>
  </r>
  <r>
    <n v="7"/>
    <x v="6"/>
    <x v="10"/>
    <x v="4"/>
    <n v="23188"/>
  </r>
  <r>
    <n v="8"/>
    <x v="7"/>
    <x v="10"/>
    <x v="4"/>
    <n v="69564"/>
  </r>
  <r>
    <n v="9"/>
    <x v="8"/>
    <x v="10"/>
    <x v="4"/>
    <n v="418134"/>
  </r>
  <r>
    <n v="10"/>
    <x v="9"/>
    <x v="10"/>
    <x v="4"/>
    <n v="2.711718705077339"/>
  </r>
  <r>
    <n v="11"/>
    <x v="10"/>
    <x v="10"/>
    <x v="4"/>
    <n v="145.11424567243992"/>
  </r>
  <r>
    <n v="1"/>
    <x v="0"/>
    <x v="11"/>
    <x v="4"/>
    <n v="1542653.67286"/>
  </r>
  <r>
    <n v="2"/>
    <x v="1"/>
    <x v="11"/>
    <x v="4"/>
    <n v="19531.397079999999"/>
  </r>
  <r>
    <n v="3"/>
    <x v="2"/>
    <x v="11"/>
    <x v="4"/>
    <n v="759259.07040999993"/>
  </r>
  <r>
    <n v="4"/>
    <x v="3"/>
    <x v="11"/>
    <x v="4"/>
    <n v="760005.20536999998"/>
  </r>
  <r>
    <n v="5"/>
    <x v="4"/>
    <x v="11"/>
    <x v="4"/>
    <n v="3892"/>
  </r>
  <r>
    <n v="6"/>
    <x v="5"/>
    <x v="11"/>
    <x v="4"/>
    <n v="-33.999999999883585"/>
  </r>
  <r>
    <n v="7"/>
    <x v="6"/>
    <x v="11"/>
    <x v="4"/>
    <n v="228067.74521492698"/>
  </r>
  <r>
    <n v="8"/>
    <x v="7"/>
    <x v="11"/>
    <x v="4"/>
    <n v="684203.23564478103"/>
  </r>
  <r>
    <n v="9"/>
    <x v="8"/>
    <x v="11"/>
    <x v="4"/>
    <n v="3324785.3840000001"/>
  </r>
  <r>
    <n v="10"/>
    <x v="9"/>
    <x v="11"/>
    <x v="4"/>
    <n v="2.2546717005894172"/>
  </r>
  <r>
    <n v="11"/>
    <x v="10"/>
    <x v="11"/>
    <x v="4"/>
    <n v="143.5659080817988"/>
  </r>
  <r>
    <n v="1"/>
    <x v="0"/>
    <x v="0"/>
    <x v="5"/>
    <n v="151893"/>
  </r>
  <r>
    <n v="2"/>
    <x v="1"/>
    <x v="0"/>
    <x v="5"/>
    <n v="8103"/>
  </r>
  <r>
    <n v="3"/>
    <x v="2"/>
    <x v="0"/>
    <x v="5"/>
    <n v="84558"/>
  </r>
  <r>
    <n v="4"/>
    <x v="3"/>
    <x v="0"/>
    <x v="5"/>
    <n v="59232"/>
  </r>
  <r>
    <n v="5"/>
    <x v="4"/>
    <x v="0"/>
    <x v="5"/>
    <m/>
  </r>
  <r>
    <n v="6"/>
    <x v="5"/>
    <x v="0"/>
    <x v="5"/>
    <m/>
  </r>
  <r>
    <n v="7"/>
    <x v="6"/>
    <x v="0"/>
    <x v="5"/>
    <n v="26384.666666666664"/>
  </r>
  <r>
    <n v="8"/>
    <x v="7"/>
    <x v="0"/>
    <x v="5"/>
    <n v="79154"/>
  </r>
  <r>
    <n v="9"/>
    <x v="8"/>
    <x v="0"/>
    <x v="5"/>
    <n v="487749"/>
  </r>
  <r>
    <n v="10"/>
    <x v="9"/>
    <x v="0"/>
    <x v="5"/>
    <n v="1.9189554539252596"/>
  </r>
  <r>
    <n v="11"/>
    <x v="10"/>
    <x v="0"/>
    <x v="5"/>
    <n v="131.141632273977"/>
  </r>
  <r>
    <n v="1"/>
    <x v="0"/>
    <x v="1"/>
    <x v="5"/>
    <n v="43839"/>
  </r>
  <r>
    <n v="2"/>
    <x v="1"/>
    <x v="1"/>
    <x v="5"/>
    <m/>
  </r>
  <r>
    <n v="3"/>
    <x v="2"/>
    <x v="1"/>
    <x v="5"/>
    <n v="22742"/>
  </r>
  <r>
    <n v="4"/>
    <x v="3"/>
    <x v="1"/>
    <x v="5"/>
    <n v="17285"/>
  </r>
  <r>
    <n v="5"/>
    <x v="4"/>
    <x v="1"/>
    <x v="5"/>
    <n v="3849"/>
  </r>
  <r>
    <n v="6"/>
    <x v="5"/>
    <x v="1"/>
    <x v="5"/>
    <n v="-37"/>
  </r>
  <r>
    <n v="7"/>
    <x v="6"/>
    <x v="1"/>
    <x v="5"/>
    <n v="10617.333333333332"/>
  </r>
  <r>
    <n v="8"/>
    <x v="7"/>
    <x v="1"/>
    <x v="5"/>
    <n v="31852"/>
  </r>
  <r>
    <n v="9"/>
    <x v="8"/>
    <x v="1"/>
    <x v="5"/>
    <n v="230616"/>
  </r>
  <r>
    <n v="10"/>
    <x v="9"/>
    <x v="1"/>
    <x v="5"/>
    <n v="1.3763342961195528"/>
  </r>
  <r>
    <n v="11"/>
    <x v="10"/>
    <x v="1"/>
    <x v="5"/>
    <n v="119.00952232282236"/>
  </r>
  <r>
    <n v="1"/>
    <x v="0"/>
    <x v="15"/>
    <x v="5"/>
    <n v="39482.130109999998"/>
  </r>
  <r>
    <n v="2"/>
    <x v="1"/>
    <x v="15"/>
    <x v="5"/>
    <n v="30257.718649999999"/>
  </r>
  <r>
    <n v="3"/>
    <x v="2"/>
    <x v="15"/>
    <x v="5"/>
    <n v="6551.6362900000004"/>
  </r>
  <r>
    <n v="4"/>
    <x v="3"/>
    <x v="15"/>
    <x v="5"/>
    <n v="2672.7751699999999"/>
  </r>
  <r>
    <n v="5"/>
    <x v="4"/>
    <x v="15"/>
    <x v="5"/>
    <m/>
  </r>
  <r>
    <n v="6"/>
    <x v="5"/>
    <x v="15"/>
    <x v="5"/>
    <m/>
  </r>
  <r>
    <n v="7"/>
    <x v="6"/>
    <x v="15"/>
    <x v="5"/>
    <n v="8054.0457120036654"/>
  </r>
  <r>
    <n v="8"/>
    <x v="7"/>
    <x v="15"/>
    <x v="5"/>
    <n v="24162.137136010999"/>
  </r>
  <r>
    <n v="9"/>
    <x v="8"/>
    <x v="15"/>
    <x v="5"/>
    <n v="123874.572"/>
  </r>
  <r>
    <n v="10"/>
    <x v="9"/>
    <x v="15"/>
    <x v="5"/>
    <n v="1.6340495829384332"/>
  </r>
  <r>
    <n v="11"/>
    <x v="10"/>
    <x v="15"/>
    <x v="5"/>
    <n v="131.87266722503793"/>
  </r>
  <r>
    <n v="1"/>
    <x v="0"/>
    <x v="2"/>
    <x v="5"/>
    <n v="2922"/>
  </r>
  <r>
    <n v="2"/>
    <x v="1"/>
    <x v="2"/>
    <x v="5"/>
    <m/>
  </r>
  <r>
    <n v="3"/>
    <x v="2"/>
    <x v="2"/>
    <x v="5"/>
    <n v="2001"/>
  </r>
  <r>
    <n v="4"/>
    <x v="3"/>
    <x v="2"/>
    <x v="5"/>
    <n v="921"/>
  </r>
  <r>
    <n v="5"/>
    <x v="4"/>
    <x v="2"/>
    <x v="5"/>
    <m/>
  </r>
  <r>
    <n v="6"/>
    <x v="5"/>
    <x v="2"/>
    <x v="5"/>
    <m/>
  </r>
  <r>
    <n v="7"/>
    <x v="6"/>
    <x v="2"/>
    <x v="5"/>
    <n v="887"/>
  </r>
  <r>
    <n v="8"/>
    <x v="7"/>
    <x v="2"/>
    <x v="5"/>
    <n v="2661"/>
  </r>
  <r>
    <n v="9"/>
    <x v="8"/>
    <x v="2"/>
    <x v="5"/>
    <n v="29347"/>
  </r>
  <r>
    <n v="10"/>
    <x v="9"/>
    <x v="2"/>
    <x v="5"/>
    <n v="1.0980834272829763"/>
  </r>
  <r>
    <n v="11"/>
    <x v="10"/>
    <x v="2"/>
    <x v="5"/>
    <n v="109.9567247078066"/>
  </r>
  <r>
    <n v="1"/>
    <x v="0"/>
    <x v="3"/>
    <x v="5"/>
    <n v="321390"/>
  </r>
  <r>
    <n v="2"/>
    <x v="1"/>
    <x v="3"/>
    <x v="5"/>
    <n v="5684"/>
  </r>
  <r>
    <n v="3"/>
    <x v="2"/>
    <x v="3"/>
    <x v="5"/>
    <n v="184253"/>
  </r>
  <r>
    <n v="4"/>
    <x v="3"/>
    <x v="3"/>
    <x v="5"/>
    <n v="131453"/>
  </r>
  <r>
    <n v="5"/>
    <x v="4"/>
    <x v="3"/>
    <x v="5"/>
    <m/>
  </r>
  <r>
    <n v="6"/>
    <x v="5"/>
    <x v="3"/>
    <x v="5"/>
    <m/>
  </r>
  <r>
    <n v="7"/>
    <x v="6"/>
    <x v="3"/>
    <x v="5"/>
    <n v="36656"/>
  </r>
  <r>
    <n v="8"/>
    <x v="7"/>
    <x v="3"/>
    <x v="5"/>
    <n v="109968"/>
  </r>
  <r>
    <n v="9"/>
    <x v="8"/>
    <x v="3"/>
    <x v="5"/>
    <n v="517755"/>
  </r>
  <r>
    <n v="10"/>
    <x v="9"/>
    <x v="3"/>
    <x v="5"/>
    <n v="2.9225774770842428"/>
  </r>
  <r>
    <n v="11"/>
    <x v="10"/>
    <x v="3"/>
    <x v="5"/>
    <n v="162.07376075556971"/>
  </r>
  <r>
    <n v="1"/>
    <x v="0"/>
    <x v="16"/>
    <x v="5"/>
    <n v="108921"/>
  </r>
  <r>
    <n v="2"/>
    <x v="1"/>
    <x v="16"/>
    <x v="5"/>
    <m/>
  </r>
  <r>
    <n v="3"/>
    <x v="2"/>
    <x v="16"/>
    <x v="5"/>
    <n v="239"/>
  </r>
  <r>
    <n v="4"/>
    <x v="3"/>
    <x v="16"/>
    <x v="5"/>
    <n v="108682"/>
  </r>
  <r>
    <n v="5"/>
    <x v="4"/>
    <x v="16"/>
    <x v="5"/>
    <m/>
  </r>
  <r>
    <n v="6"/>
    <x v="5"/>
    <x v="16"/>
    <x v="5"/>
    <m/>
  </r>
  <r>
    <n v="7"/>
    <x v="6"/>
    <x v="16"/>
    <x v="5"/>
    <n v="22035.333333333332"/>
  </r>
  <r>
    <n v="8"/>
    <x v="7"/>
    <x v="16"/>
    <x v="5"/>
    <n v="66106"/>
  </r>
  <r>
    <n v="9"/>
    <x v="8"/>
    <x v="16"/>
    <x v="5"/>
    <n v="646777"/>
  </r>
  <r>
    <n v="10"/>
    <x v="9"/>
    <x v="16"/>
    <x v="5"/>
    <n v="1.6476719208543853"/>
  </r>
  <r>
    <n v="11"/>
    <x v="10"/>
    <x v="16"/>
    <x v="5"/>
    <n v="116.84058029274387"/>
  </r>
  <r>
    <n v="1"/>
    <x v="0"/>
    <x v="12"/>
    <x v="5"/>
    <n v="8215"/>
  </r>
  <r>
    <n v="2"/>
    <x v="1"/>
    <x v="12"/>
    <x v="5"/>
    <m/>
  </r>
  <r>
    <n v="3"/>
    <x v="2"/>
    <x v="12"/>
    <x v="5"/>
    <n v="1013"/>
  </r>
  <r>
    <n v="4"/>
    <x v="3"/>
    <x v="12"/>
    <x v="5"/>
    <n v="7202"/>
  </r>
  <r>
    <n v="5"/>
    <x v="4"/>
    <x v="12"/>
    <x v="5"/>
    <m/>
  </r>
  <r>
    <n v="6"/>
    <x v="5"/>
    <x v="12"/>
    <x v="5"/>
    <m/>
  </r>
  <r>
    <n v="7"/>
    <x v="6"/>
    <x v="12"/>
    <x v="5"/>
    <n v="1435"/>
  </r>
  <r>
    <n v="8"/>
    <x v="7"/>
    <x v="12"/>
    <x v="5"/>
    <n v="4305"/>
  </r>
  <r>
    <n v="9"/>
    <x v="8"/>
    <x v="12"/>
    <x v="5"/>
    <n v="12992"/>
  </r>
  <r>
    <n v="10"/>
    <x v="9"/>
    <x v="12"/>
    <x v="5"/>
    <n v="1.9082462253193961"/>
  </r>
  <r>
    <n v="11"/>
    <x v="10"/>
    <x v="12"/>
    <x v="5"/>
    <n v="163.23121921182266"/>
  </r>
  <r>
    <n v="1"/>
    <x v="0"/>
    <x v="13"/>
    <x v="5"/>
    <n v="190675.56022923"/>
  </r>
  <r>
    <n v="2"/>
    <x v="1"/>
    <x v="13"/>
    <x v="5"/>
    <n v="97.239469999999997"/>
  </r>
  <r>
    <n v="3"/>
    <x v="2"/>
    <x v="13"/>
    <x v="5"/>
    <n v="148910.49921923"/>
  </r>
  <r>
    <n v="4"/>
    <x v="3"/>
    <x v="13"/>
    <x v="5"/>
    <n v="41667.821539999997"/>
  </r>
  <r>
    <n v="5"/>
    <x v="4"/>
    <x v="13"/>
    <x v="5"/>
    <m/>
  </r>
  <r>
    <n v="6"/>
    <x v="5"/>
    <x v="13"/>
    <x v="5"/>
    <m/>
  </r>
  <r>
    <n v="7"/>
    <x v="6"/>
    <x v="13"/>
    <x v="5"/>
    <n v="23482.423770809532"/>
  </r>
  <r>
    <n v="8"/>
    <x v="7"/>
    <x v="13"/>
    <x v="5"/>
    <n v="70447.271312428595"/>
  </r>
  <r>
    <n v="9"/>
    <x v="8"/>
    <x v="13"/>
    <x v="5"/>
    <n v="326884.50928077003"/>
  </r>
  <r>
    <n v="10"/>
    <x v="9"/>
    <x v="13"/>
    <x v="5"/>
    <n v="2.7066422400322305"/>
  </r>
  <r>
    <n v="11"/>
    <x v="10"/>
    <x v="13"/>
    <x v="5"/>
    <n v="158.33117043348591"/>
  </r>
  <r>
    <n v="1"/>
    <x v="0"/>
    <x v="4"/>
    <x v="5"/>
    <n v="15973"/>
  </r>
  <r>
    <n v="2"/>
    <x v="1"/>
    <x v="4"/>
    <x v="5"/>
    <m/>
  </r>
  <r>
    <n v="3"/>
    <x v="2"/>
    <x v="4"/>
    <x v="5"/>
    <n v="12368"/>
  </r>
  <r>
    <n v="4"/>
    <x v="3"/>
    <x v="4"/>
    <x v="5"/>
    <n v="3605"/>
  </r>
  <r>
    <n v="5"/>
    <x v="4"/>
    <x v="4"/>
    <x v="5"/>
    <m/>
  </r>
  <r>
    <n v="6"/>
    <x v="5"/>
    <x v="4"/>
    <x v="5"/>
    <m/>
  </r>
  <r>
    <n v="7"/>
    <x v="6"/>
    <x v="4"/>
    <x v="5"/>
    <n v="2844.333333333333"/>
  </r>
  <r>
    <n v="8"/>
    <x v="7"/>
    <x v="4"/>
    <x v="5"/>
    <n v="8533"/>
  </r>
  <r>
    <n v="9"/>
    <x v="8"/>
    <x v="4"/>
    <x v="5"/>
    <n v="83712"/>
  </r>
  <r>
    <n v="10"/>
    <x v="9"/>
    <x v="4"/>
    <x v="5"/>
    <n v="1.8719090589476151"/>
  </r>
  <r>
    <n v="11"/>
    <x v="10"/>
    <x v="4"/>
    <x v="5"/>
    <n v="119.08089640672783"/>
  </r>
  <r>
    <n v="1"/>
    <x v="0"/>
    <x v="5"/>
    <x v="5"/>
    <n v="124098.54624028"/>
  </r>
  <r>
    <n v="2"/>
    <x v="1"/>
    <x v="5"/>
    <x v="5"/>
    <m/>
  </r>
  <r>
    <n v="3"/>
    <x v="2"/>
    <x v="5"/>
    <x v="5"/>
    <n v="36350.640310280003"/>
  </r>
  <r>
    <n v="4"/>
    <x v="3"/>
    <x v="5"/>
    <x v="5"/>
    <n v="87747.905929999994"/>
  </r>
  <r>
    <n v="5"/>
    <x v="4"/>
    <x v="5"/>
    <x v="5"/>
    <m/>
  </r>
  <r>
    <n v="6"/>
    <x v="5"/>
    <x v="5"/>
    <x v="5"/>
    <m/>
  </r>
  <r>
    <n v="7"/>
    <x v="6"/>
    <x v="5"/>
    <x v="5"/>
    <n v="18717.888578955262"/>
  </r>
  <r>
    <n v="8"/>
    <x v="7"/>
    <x v="5"/>
    <x v="5"/>
    <n v="56153.665736865798"/>
  </r>
  <r>
    <n v="9"/>
    <x v="8"/>
    <x v="5"/>
    <x v="5"/>
    <n v="228465.20168972001"/>
  </r>
  <r>
    <n v="10"/>
    <x v="9"/>
    <x v="5"/>
    <x v="5"/>
    <n v="2.2099812115882451"/>
  </r>
  <r>
    <n v="11"/>
    <x v="10"/>
    <x v="5"/>
    <x v="5"/>
    <n v="154.31835803546966"/>
  </r>
  <r>
    <n v="1"/>
    <x v="0"/>
    <x v="14"/>
    <x v="5"/>
    <n v="16016.178605540001"/>
  </r>
  <r>
    <n v="2"/>
    <x v="1"/>
    <x v="14"/>
    <x v="5"/>
    <n v="1105.15761"/>
  </r>
  <r>
    <n v="3"/>
    <x v="2"/>
    <x v="14"/>
    <x v="5"/>
    <n v="11086.008025539999"/>
  </r>
  <r>
    <n v="4"/>
    <x v="3"/>
    <x v="14"/>
    <x v="5"/>
    <n v="3825.0129700000002"/>
  </r>
  <r>
    <n v="5"/>
    <x v="4"/>
    <x v="14"/>
    <x v="5"/>
    <m/>
  </r>
  <r>
    <n v="6"/>
    <x v="5"/>
    <x v="14"/>
    <x v="5"/>
    <m/>
  </r>
  <r>
    <n v="7"/>
    <x v="6"/>
    <x v="14"/>
    <x v="5"/>
    <n v="2207.5796382527133"/>
  </r>
  <r>
    <n v="8"/>
    <x v="7"/>
    <x v="14"/>
    <x v="5"/>
    <n v="6622.7389147581398"/>
  </r>
  <r>
    <n v="9"/>
    <x v="8"/>
    <x v="14"/>
    <x v="5"/>
    <n v="38413.375884460002"/>
  </r>
  <r>
    <n v="10"/>
    <x v="9"/>
    <x v="14"/>
    <x v="5"/>
    <n v="2.418361770211034"/>
  </r>
  <r>
    <n v="11"/>
    <x v="10"/>
    <x v="14"/>
    <x v="5"/>
    <n v="141.69427507156249"/>
  </r>
  <r>
    <n v="1"/>
    <x v="0"/>
    <x v="6"/>
    <x v="5"/>
    <n v="108019"/>
  </r>
  <r>
    <n v="2"/>
    <x v="1"/>
    <x v="6"/>
    <x v="5"/>
    <m/>
  </r>
  <r>
    <n v="3"/>
    <x v="2"/>
    <x v="6"/>
    <x v="5"/>
    <n v="65041"/>
  </r>
  <r>
    <n v="4"/>
    <x v="3"/>
    <x v="6"/>
    <x v="5"/>
    <n v="42978"/>
  </r>
  <r>
    <n v="5"/>
    <x v="4"/>
    <x v="6"/>
    <x v="5"/>
    <m/>
  </r>
  <r>
    <n v="6"/>
    <x v="5"/>
    <x v="6"/>
    <x v="5"/>
    <m/>
  </r>
  <r>
    <n v="7"/>
    <x v="6"/>
    <x v="6"/>
    <x v="5"/>
    <n v="16232.666666666666"/>
  </r>
  <r>
    <n v="8"/>
    <x v="7"/>
    <x v="6"/>
    <x v="5"/>
    <n v="48698"/>
  </r>
  <r>
    <n v="9"/>
    <x v="8"/>
    <x v="6"/>
    <x v="5"/>
    <n v="261190"/>
  </r>
  <r>
    <n v="10"/>
    <x v="9"/>
    <x v="6"/>
    <x v="5"/>
    <n v="2.2181403753747588"/>
  </r>
  <r>
    <n v="11"/>
    <x v="10"/>
    <x v="6"/>
    <x v="5"/>
    <n v="141.35648378574984"/>
  </r>
  <r>
    <n v="1"/>
    <x v="0"/>
    <x v="17"/>
    <x v="5"/>
    <n v="37896"/>
  </r>
  <r>
    <n v="2"/>
    <x v="1"/>
    <x v="17"/>
    <x v="5"/>
    <m/>
  </r>
  <r>
    <n v="3"/>
    <x v="2"/>
    <x v="17"/>
    <x v="5"/>
    <n v="27638"/>
  </r>
  <r>
    <n v="4"/>
    <x v="3"/>
    <x v="17"/>
    <x v="5"/>
    <n v="10258"/>
  </r>
  <r>
    <n v="5"/>
    <x v="4"/>
    <x v="17"/>
    <x v="5"/>
    <m/>
  </r>
  <r>
    <n v="6"/>
    <x v="5"/>
    <x v="17"/>
    <x v="5"/>
    <m/>
  </r>
  <r>
    <n v="7"/>
    <x v="6"/>
    <x v="17"/>
    <x v="5"/>
    <n v="5573.333333333333"/>
  </r>
  <r>
    <n v="8"/>
    <x v="7"/>
    <x v="17"/>
    <x v="5"/>
    <n v="16720"/>
  </r>
  <r>
    <n v="9"/>
    <x v="8"/>
    <x v="17"/>
    <x v="5"/>
    <n v="63814"/>
  </r>
  <r>
    <n v="10"/>
    <x v="9"/>
    <x v="17"/>
    <x v="5"/>
    <n v="2.266507177033493"/>
  </r>
  <r>
    <n v="11"/>
    <x v="10"/>
    <x v="17"/>
    <x v="5"/>
    <n v="159.38508791174351"/>
  </r>
  <r>
    <n v="1"/>
    <x v="0"/>
    <x v="8"/>
    <x v="5"/>
    <n v="60810"/>
  </r>
  <r>
    <n v="2"/>
    <x v="1"/>
    <x v="8"/>
    <x v="5"/>
    <n v="2242"/>
  </r>
  <r>
    <n v="3"/>
    <x v="2"/>
    <x v="8"/>
    <x v="5"/>
    <n v="39843"/>
  </r>
  <r>
    <n v="4"/>
    <x v="3"/>
    <x v="8"/>
    <x v="5"/>
    <n v="18725"/>
  </r>
  <r>
    <n v="5"/>
    <x v="4"/>
    <x v="8"/>
    <x v="5"/>
    <m/>
  </r>
  <r>
    <n v="6"/>
    <x v="5"/>
    <x v="8"/>
    <x v="5"/>
    <m/>
  </r>
  <r>
    <n v="7"/>
    <x v="6"/>
    <x v="8"/>
    <x v="5"/>
    <n v="16920.666666666664"/>
  </r>
  <r>
    <n v="8"/>
    <x v="7"/>
    <x v="8"/>
    <x v="5"/>
    <n v="50762"/>
  </r>
  <r>
    <n v="9"/>
    <x v="8"/>
    <x v="8"/>
    <x v="5"/>
    <n v="448418"/>
  </r>
  <r>
    <n v="10"/>
    <x v="9"/>
    <x v="8"/>
    <x v="5"/>
    <n v="1.1979433434458848"/>
  </r>
  <r>
    <n v="11"/>
    <x v="10"/>
    <x v="8"/>
    <x v="5"/>
    <n v="113.56100780967758"/>
  </r>
  <r>
    <n v="1"/>
    <x v="0"/>
    <x v="9"/>
    <x v="5"/>
    <n v="26110"/>
  </r>
  <r>
    <n v="2"/>
    <x v="1"/>
    <x v="9"/>
    <x v="5"/>
    <m/>
  </r>
  <r>
    <n v="3"/>
    <x v="2"/>
    <x v="9"/>
    <x v="5"/>
    <n v="15192"/>
  </r>
  <r>
    <n v="4"/>
    <x v="3"/>
    <x v="9"/>
    <x v="5"/>
    <n v="10918"/>
  </r>
  <r>
    <n v="5"/>
    <x v="4"/>
    <x v="9"/>
    <x v="5"/>
    <m/>
  </r>
  <r>
    <n v="6"/>
    <x v="5"/>
    <x v="9"/>
    <x v="5"/>
    <m/>
  </r>
  <r>
    <n v="7"/>
    <x v="6"/>
    <x v="9"/>
    <x v="5"/>
    <n v="6505.333333333333"/>
  </r>
  <r>
    <n v="8"/>
    <x v="7"/>
    <x v="9"/>
    <x v="5"/>
    <n v="19516"/>
  </r>
  <r>
    <n v="9"/>
    <x v="8"/>
    <x v="9"/>
    <x v="5"/>
    <n v="90652"/>
  </r>
  <r>
    <n v="10"/>
    <x v="9"/>
    <x v="9"/>
    <x v="5"/>
    <n v="1.3378766140602583"/>
  </r>
  <r>
    <n v="11"/>
    <x v="10"/>
    <x v="9"/>
    <x v="5"/>
    <n v="128.80245333803998"/>
  </r>
  <r>
    <n v="1"/>
    <x v="0"/>
    <x v="10"/>
    <x v="5"/>
    <n v="164314"/>
  </r>
  <r>
    <n v="2"/>
    <x v="1"/>
    <x v="10"/>
    <x v="5"/>
    <m/>
  </r>
  <r>
    <n v="3"/>
    <x v="2"/>
    <x v="10"/>
    <x v="5"/>
    <n v="106950"/>
  </r>
  <r>
    <n v="4"/>
    <x v="3"/>
    <x v="10"/>
    <x v="5"/>
    <n v="57364"/>
  </r>
  <r>
    <n v="5"/>
    <x v="4"/>
    <x v="10"/>
    <x v="5"/>
    <m/>
  </r>
  <r>
    <n v="6"/>
    <x v="5"/>
    <x v="10"/>
    <x v="5"/>
    <m/>
  </r>
  <r>
    <n v="7"/>
    <x v="6"/>
    <x v="10"/>
    <x v="5"/>
    <n v="20157.333333333332"/>
  </r>
  <r>
    <n v="8"/>
    <x v="7"/>
    <x v="10"/>
    <x v="5"/>
    <n v="60472"/>
  </r>
  <r>
    <n v="9"/>
    <x v="8"/>
    <x v="10"/>
    <x v="5"/>
    <n v="407866"/>
  </r>
  <r>
    <n v="10"/>
    <x v="9"/>
    <x v="10"/>
    <x v="5"/>
    <n v="2.7171914274374918"/>
  </r>
  <r>
    <n v="11"/>
    <x v="10"/>
    <x v="10"/>
    <x v="5"/>
    <n v="140.28627049079844"/>
  </r>
  <r>
    <n v="1"/>
    <x v="0"/>
    <x v="11"/>
    <x v="5"/>
    <n v="1420574.4151850501"/>
  </r>
  <r>
    <n v="2"/>
    <x v="1"/>
    <x v="11"/>
    <x v="5"/>
    <n v="47489.115729999998"/>
  </r>
  <r>
    <n v="3"/>
    <x v="2"/>
    <x v="11"/>
    <x v="5"/>
    <n v="764736.78384504991"/>
  </r>
  <r>
    <n v="4"/>
    <x v="3"/>
    <x v="11"/>
    <x v="5"/>
    <n v="604536.51561"/>
  </r>
  <r>
    <n v="5"/>
    <x v="4"/>
    <x v="11"/>
    <x v="5"/>
    <n v="3849"/>
  </r>
  <r>
    <n v="6"/>
    <x v="5"/>
    <x v="11"/>
    <x v="5"/>
    <n v="-36.999999999767169"/>
  </r>
  <r>
    <n v="7"/>
    <x v="6"/>
    <x v="11"/>
    <x v="5"/>
    <n v="218710.93770002117"/>
  </r>
  <r>
    <n v="8"/>
    <x v="7"/>
    <x v="11"/>
    <x v="5"/>
    <n v="656132.81310006359"/>
  </r>
  <r>
    <n v="9"/>
    <x v="8"/>
    <x v="11"/>
    <x v="5"/>
    <n v="3998525.6588549498"/>
  </r>
  <r>
    <n v="10"/>
    <x v="9"/>
    <x v="11"/>
    <x v="5"/>
    <n v="2.197505336470122"/>
  </r>
  <r>
    <n v="11"/>
    <x v="10"/>
    <x v="11"/>
    <x v="5"/>
    <n v="135.52745527689967"/>
  </r>
  <r>
    <n v="1"/>
    <x v="0"/>
    <x v="0"/>
    <x v="6"/>
    <n v="166217"/>
  </r>
  <r>
    <n v="2"/>
    <x v="1"/>
    <x v="0"/>
    <x v="6"/>
    <n v="8103"/>
  </r>
  <r>
    <n v="3"/>
    <x v="2"/>
    <x v="0"/>
    <x v="6"/>
    <n v="81647"/>
  </r>
  <r>
    <n v="4"/>
    <x v="3"/>
    <x v="0"/>
    <x v="6"/>
    <n v="76467"/>
  </r>
  <r>
    <n v="5"/>
    <x v="4"/>
    <x v="0"/>
    <x v="6"/>
    <m/>
  </r>
  <r>
    <n v="6"/>
    <x v="5"/>
    <x v="0"/>
    <x v="6"/>
    <m/>
  </r>
  <r>
    <n v="7"/>
    <x v="6"/>
    <x v="0"/>
    <x v="6"/>
    <n v="27060"/>
  </r>
  <r>
    <n v="8"/>
    <x v="7"/>
    <x v="0"/>
    <x v="6"/>
    <n v="81180"/>
  </r>
  <r>
    <n v="9"/>
    <x v="8"/>
    <x v="0"/>
    <x v="6"/>
    <n v="493171"/>
  </r>
  <r>
    <n v="10"/>
    <x v="9"/>
    <x v="0"/>
    <x v="6"/>
    <n v="2.0475117023897513"/>
  </r>
  <r>
    <n v="11"/>
    <x v="10"/>
    <x v="0"/>
    <x v="6"/>
    <n v="133.70372548264194"/>
  </r>
  <r>
    <n v="1"/>
    <x v="0"/>
    <x v="1"/>
    <x v="6"/>
    <n v="47968"/>
  </r>
  <r>
    <n v="2"/>
    <x v="1"/>
    <x v="1"/>
    <x v="6"/>
    <m/>
  </r>
  <r>
    <n v="3"/>
    <x v="2"/>
    <x v="1"/>
    <x v="6"/>
    <n v="22217"/>
  </r>
  <r>
    <n v="4"/>
    <x v="3"/>
    <x v="1"/>
    <x v="6"/>
    <n v="21902"/>
  </r>
  <r>
    <n v="5"/>
    <x v="4"/>
    <x v="1"/>
    <x v="6"/>
    <n v="3849"/>
  </r>
  <r>
    <n v="6"/>
    <x v="5"/>
    <x v="1"/>
    <x v="6"/>
    <m/>
  </r>
  <r>
    <n v="7"/>
    <x v="6"/>
    <x v="1"/>
    <x v="6"/>
    <n v="10307"/>
  </r>
  <r>
    <n v="8"/>
    <x v="7"/>
    <x v="1"/>
    <x v="6"/>
    <n v="30921"/>
  </r>
  <r>
    <n v="9"/>
    <x v="8"/>
    <x v="1"/>
    <x v="6"/>
    <n v="232676"/>
  </r>
  <r>
    <n v="10"/>
    <x v="9"/>
    <x v="1"/>
    <x v="6"/>
    <n v="1.5513081724394424"/>
  </r>
  <r>
    <n v="11"/>
    <x v="10"/>
    <x v="1"/>
    <x v="6"/>
    <n v="120.61579191665663"/>
  </r>
  <r>
    <n v="1"/>
    <x v="0"/>
    <x v="15"/>
    <x v="6"/>
    <n v="41143.742310000001"/>
  </r>
  <r>
    <n v="2"/>
    <x v="1"/>
    <x v="15"/>
    <x v="6"/>
    <n v="25286.65912"/>
  </r>
  <r>
    <n v="3"/>
    <x v="2"/>
    <x v="15"/>
    <x v="6"/>
    <n v="6551.6362900000004"/>
  </r>
  <r>
    <n v="4"/>
    <x v="3"/>
    <x v="15"/>
    <x v="6"/>
    <n v="9305.4469000000008"/>
  </r>
  <r>
    <n v="5"/>
    <x v="4"/>
    <x v="15"/>
    <x v="6"/>
    <m/>
  </r>
  <r>
    <n v="6"/>
    <x v="5"/>
    <x v="15"/>
    <x v="6"/>
    <m/>
  </r>
  <r>
    <n v="7"/>
    <x v="6"/>
    <x v="15"/>
    <x v="6"/>
    <n v="6504.333333333333"/>
  </r>
  <r>
    <n v="8"/>
    <x v="7"/>
    <x v="15"/>
    <x v="6"/>
    <n v="19513"/>
  </r>
  <r>
    <n v="9"/>
    <x v="8"/>
    <x v="15"/>
    <x v="6"/>
    <n v="122885.641"/>
  </r>
  <r>
    <n v="10"/>
    <x v="9"/>
    <x v="15"/>
    <x v="6"/>
    <n v="2.1085298165325681"/>
  </r>
  <r>
    <n v="11"/>
    <x v="10"/>
    <x v="15"/>
    <x v="6"/>
    <n v="133.48132619497829"/>
  </r>
  <r>
    <n v="1"/>
    <x v="0"/>
    <x v="2"/>
    <x v="6"/>
    <n v="3477"/>
  </r>
  <r>
    <n v="2"/>
    <x v="1"/>
    <x v="2"/>
    <x v="6"/>
    <m/>
  </r>
  <r>
    <n v="3"/>
    <x v="2"/>
    <x v="2"/>
    <x v="6"/>
    <n v="2000"/>
  </r>
  <r>
    <n v="4"/>
    <x v="3"/>
    <x v="2"/>
    <x v="6"/>
    <n v="1477"/>
  </r>
  <r>
    <n v="5"/>
    <x v="4"/>
    <x v="2"/>
    <x v="6"/>
    <m/>
  </r>
  <r>
    <n v="6"/>
    <x v="5"/>
    <x v="2"/>
    <x v="6"/>
    <m/>
  </r>
  <r>
    <n v="7"/>
    <x v="6"/>
    <x v="2"/>
    <x v="6"/>
    <n v="870.66666666666663"/>
  </r>
  <r>
    <n v="8"/>
    <x v="7"/>
    <x v="2"/>
    <x v="6"/>
    <n v="2612"/>
  </r>
  <r>
    <n v="9"/>
    <x v="8"/>
    <x v="2"/>
    <x v="6"/>
    <n v="29849"/>
  </r>
  <r>
    <n v="10"/>
    <x v="9"/>
    <x v="2"/>
    <x v="6"/>
    <n v="1.3311638591117918"/>
  </r>
  <r>
    <n v="11"/>
    <x v="10"/>
    <x v="2"/>
    <x v="6"/>
    <n v="111.64863144493953"/>
  </r>
  <r>
    <n v="1"/>
    <x v="0"/>
    <x v="3"/>
    <x v="6"/>
    <n v="355605"/>
  </r>
  <r>
    <n v="2"/>
    <x v="1"/>
    <x v="3"/>
    <x v="6"/>
    <n v="5684"/>
  </r>
  <r>
    <n v="3"/>
    <x v="2"/>
    <x v="3"/>
    <x v="6"/>
    <n v="196302"/>
  </r>
  <r>
    <n v="4"/>
    <x v="3"/>
    <x v="3"/>
    <x v="6"/>
    <n v="153619"/>
  </r>
  <r>
    <n v="5"/>
    <x v="4"/>
    <x v="3"/>
    <x v="6"/>
    <m/>
  </r>
  <r>
    <n v="6"/>
    <x v="5"/>
    <x v="3"/>
    <x v="6"/>
    <m/>
  </r>
  <r>
    <n v="7"/>
    <x v="6"/>
    <x v="3"/>
    <x v="6"/>
    <n v="39896"/>
  </r>
  <r>
    <n v="8"/>
    <x v="7"/>
    <x v="3"/>
    <x v="6"/>
    <n v="119688"/>
  </r>
  <r>
    <n v="9"/>
    <x v="8"/>
    <x v="3"/>
    <x v="6"/>
    <n v="525925"/>
  </r>
  <r>
    <n v="10"/>
    <x v="9"/>
    <x v="3"/>
    <x v="6"/>
    <n v="2.9710998596350513"/>
  </r>
  <r>
    <n v="11"/>
    <x v="10"/>
    <x v="3"/>
    <x v="6"/>
    <n v="167.61515425203214"/>
  </r>
  <r>
    <n v="1"/>
    <x v="0"/>
    <x v="16"/>
    <x v="6"/>
    <n v="136044"/>
  </r>
  <r>
    <n v="2"/>
    <x v="1"/>
    <x v="16"/>
    <x v="6"/>
    <m/>
  </r>
  <r>
    <n v="3"/>
    <x v="2"/>
    <x v="16"/>
    <x v="6"/>
    <n v="8098"/>
  </r>
  <r>
    <n v="4"/>
    <x v="3"/>
    <x v="16"/>
    <x v="6"/>
    <n v="127946"/>
  </r>
  <r>
    <n v="5"/>
    <x v="4"/>
    <x v="16"/>
    <x v="6"/>
    <m/>
  </r>
  <r>
    <n v="6"/>
    <x v="5"/>
    <x v="16"/>
    <x v="6"/>
    <m/>
  </r>
  <r>
    <n v="7"/>
    <x v="6"/>
    <x v="16"/>
    <x v="6"/>
    <n v="23209.666666666664"/>
  </r>
  <r>
    <n v="8"/>
    <x v="7"/>
    <x v="16"/>
    <x v="6"/>
    <n v="69629"/>
  </r>
  <r>
    <n v="9"/>
    <x v="8"/>
    <x v="16"/>
    <x v="6"/>
    <n v="655067"/>
  </r>
  <r>
    <n v="10"/>
    <x v="9"/>
    <x v="16"/>
    <x v="6"/>
    <n v="1.9538410719671402"/>
  </r>
  <r>
    <n v="11"/>
    <x v="10"/>
    <x v="16"/>
    <x v="6"/>
    <n v="120.76795198048444"/>
  </r>
  <r>
    <n v="1"/>
    <x v="0"/>
    <x v="18"/>
    <x v="6"/>
    <n v="51705"/>
  </r>
  <r>
    <n v="2"/>
    <x v="1"/>
    <x v="18"/>
    <x v="6"/>
    <n v="18391"/>
  </r>
  <r>
    <n v="3"/>
    <x v="2"/>
    <x v="18"/>
    <x v="6"/>
    <m/>
  </r>
  <r>
    <n v="4"/>
    <x v="3"/>
    <x v="18"/>
    <x v="6"/>
    <n v="33314"/>
  </r>
  <r>
    <n v="5"/>
    <x v="4"/>
    <x v="18"/>
    <x v="6"/>
    <m/>
  </r>
  <r>
    <n v="6"/>
    <x v="5"/>
    <x v="18"/>
    <x v="6"/>
    <m/>
  </r>
  <r>
    <n v="7"/>
    <x v="6"/>
    <x v="18"/>
    <x v="6"/>
    <n v="4291.6666666666661"/>
  </r>
  <r>
    <n v="8"/>
    <x v="7"/>
    <x v="18"/>
    <x v="6"/>
    <n v="12875"/>
  </r>
  <r>
    <n v="9"/>
    <x v="8"/>
    <x v="18"/>
    <x v="6"/>
    <n v="55054"/>
  </r>
  <r>
    <n v="10"/>
    <x v="9"/>
    <x v="18"/>
    <x v="6"/>
    <n v="4.0159223300970872"/>
  </r>
  <r>
    <n v="11"/>
    <x v="10"/>
    <x v="18"/>
    <x v="6"/>
    <n v="193.91688160714935"/>
  </r>
  <r>
    <n v="1"/>
    <x v="0"/>
    <x v="12"/>
    <x v="6"/>
    <n v="9540"/>
  </r>
  <r>
    <n v="2"/>
    <x v="1"/>
    <x v="12"/>
    <x v="6"/>
    <m/>
  </r>
  <r>
    <n v="3"/>
    <x v="2"/>
    <x v="12"/>
    <x v="6"/>
    <n v="1031"/>
  </r>
  <r>
    <n v="4"/>
    <x v="3"/>
    <x v="12"/>
    <x v="6"/>
    <n v="8509"/>
  </r>
  <r>
    <n v="5"/>
    <x v="4"/>
    <x v="12"/>
    <x v="6"/>
    <m/>
  </r>
  <r>
    <n v="6"/>
    <x v="5"/>
    <x v="12"/>
    <x v="6"/>
    <m/>
  </r>
  <r>
    <n v="7"/>
    <x v="6"/>
    <x v="12"/>
    <x v="6"/>
    <n v="1377"/>
  </r>
  <r>
    <n v="8"/>
    <x v="7"/>
    <x v="12"/>
    <x v="6"/>
    <n v="4131"/>
  </r>
  <r>
    <n v="9"/>
    <x v="8"/>
    <x v="12"/>
    <x v="6"/>
    <n v="13160"/>
  </r>
  <r>
    <n v="10"/>
    <x v="9"/>
    <x v="12"/>
    <x v="6"/>
    <n v="2.3093681917211328"/>
  </r>
  <r>
    <n v="11"/>
    <x v="10"/>
    <x v="12"/>
    <x v="6"/>
    <n v="172.49240121580547"/>
  </r>
  <r>
    <n v="1"/>
    <x v="0"/>
    <x v="13"/>
    <x v="6"/>
    <n v="213047.67679"/>
  </r>
  <r>
    <n v="2"/>
    <x v="1"/>
    <x v="13"/>
    <x v="6"/>
    <n v="97.239469999999997"/>
  </r>
  <r>
    <n v="3"/>
    <x v="2"/>
    <x v="13"/>
    <x v="6"/>
    <n v="149929.372"/>
  </r>
  <r>
    <n v="4"/>
    <x v="3"/>
    <x v="13"/>
    <x v="6"/>
    <n v="63021.065320000002"/>
  </r>
  <r>
    <n v="5"/>
    <x v="4"/>
    <x v="13"/>
    <x v="6"/>
    <m/>
  </r>
  <r>
    <n v="6"/>
    <x v="5"/>
    <x v="13"/>
    <x v="6"/>
    <m/>
  </r>
  <r>
    <n v="7"/>
    <x v="6"/>
    <x v="13"/>
    <x v="6"/>
    <n v="24875.965850998331"/>
  </r>
  <r>
    <n v="8"/>
    <x v="7"/>
    <x v="13"/>
    <x v="6"/>
    <n v="74627.897552994997"/>
  </r>
  <r>
    <n v="9"/>
    <x v="8"/>
    <x v="13"/>
    <x v="6"/>
    <n v="332432.01899999997"/>
  </r>
  <r>
    <n v="10"/>
    <x v="9"/>
    <x v="13"/>
    <x v="6"/>
    <n v="2.8547993950748767"/>
  </r>
  <r>
    <n v="11"/>
    <x v="10"/>
    <x v="13"/>
    <x v="6"/>
    <n v="164.08759223340638"/>
  </r>
  <r>
    <n v="1"/>
    <x v="0"/>
    <x v="4"/>
    <x v="6"/>
    <n v="16644"/>
  </r>
  <r>
    <n v="2"/>
    <x v="1"/>
    <x v="4"/>
    <x v="6"/>
    <m/>
  </r>
  <r>
    <n v="3"/>
    <x v="2"/>
    <x v="4"/>
    <x v="6"/>
    <n v="11039"/>
  </r>
  <r>
    <n v="4"/>
    <x v="3"/>
    <x v="4"/>
    <x v="6"/>
    <n v="5605"/>
  </r>
  <r>
    <n v="5"/>
    <x v="4"/>
    <x v="4"/>
    <x v="6"/>
    <m/>
  </r>
  <r>
    <n v="6"/>
    <x v="5"/>
    <x v="4"/>
    <x v="6"/>
    <m/>
  </r>
  <r>
    <n v="7"/>
    <x v="6"/>
    <x v="4"/>
    <x v="6"/>
    <n v="3070.333333333333"/>
  </r>
  <r>
    <n v="8"/>
    <x v="7"/>
    <x v="4"/>
    <x v="6"/>
    <n v="9211"/>
  </r>
  <r>
    <n v="9"/>
    <x v="8"/>
    <x v="4"/>
    <x v="6"/>
    <n v="85408"/>
  </r>
  <r>
    <n v="10"/>
    <x v="9"/>
    <x v="4"/>
    <x v="6"/>
    <n v="1.8069699272608837"/>
  </r>
  <r>
    <n v="11"/>
    <x v="10"/>
    <x v="4"/>
    <x v="6"/>
    <n v="119.48763581865866"/>
  </r>
  <r>
    <n v="1"/>
    <x v="0"/>
    <x v="5"/>
    <x v="6"/>
    <n v="135308.87942000001"/>
  </r>
  <r>
    <n v="2"/>
    <x v="1"/>
    <x v="5"/>
    <x v="6"/>
    <m/>
  </r>
  <r>
    <n v="3"/>
    <x v="2"/>
    <x v="5"/>
    <x v="6"/>
    <n v="33053.932999999997"/>
  </r>
  <r>
    <n v="4"/>
    <x v="3"/>
    <x v="5"/>
    <x v="6"/>
    <n v="102254.94641999999"/>
  </r>
  <r>
    <n v="5"/>
    <x v="4"/>
    <x v="5"/>
    <x v="6"/>
    <m/>
  </r>
  <r>
    <n v="6"/>
    <x v="5"/>
    <x v="5"/>
    <x v="6"/>
    <m/>
  </r>
  <r>
    <n v="7"/>
    <x v="6"/>
    <x v="5"/>
    <x v="6"/>
    <n v="19760.131364192966"/>
  </r>
  <r>
    <n v="8"/>
    <x v="7"/>
    <x v="5"/>
    <x v="6"/>
    <n v="59280.394092578899"/>
  </r>
  <r>
    <n v="9"/>
    <x v="8"/>
    <x v="5"/>
    <x v="6"/>
    <n v="230314.81200000001"/>
  </r>
  <r>
    <n v="10"/>
    <x v="9"/>
    <x v="5"/>
    <x v="6"/>
    <n v="2.2825232775727926"/>
  </r>
  <r>
    <n v="11"/>
    <x v="10"/>
    <x v="5"/>
    <x v="6"/>
    <n v="158.74953427658835"/>
  </r>
  <r>
    <n v="1"/>
    <x v="0"/>
    <x v="14"/>
    <x v="6"/>
    <n v="17146.480220000001"/>
  </r>
  <r>
    <n v="2"/>
    <x v="1"/>
    <x v="14"/>
    <x v="6"/>
    <n v="1105.15761"/>
  </r>
  <r>
    <n v="3"/>
    <x v="2"/>
    <x v="14"/>
    <x v="6"/>
    <n v="9668.8704099999995"/>
  </r>
  <r>
    <n v="4"/>
    <x v="3"/>
    <x v="14"/>
    <x v="6"/>
    <n v="6372.4521999999988"/>
  </r>
  <r>
    <n v="5"/>
    <x v="4"/>
    <x v="14"/>
    <x v="6"/>
    <m/>
  </r>
  <r>
    <n v="6"/>
    <x v="5"/>
    <x v="14"/>
    <x v="6"/>
    <m/>
  </r>
  <r>
    <n v="7"/>
    <x v="6"/>
    <x v="14"/>
    <x v="6"/>
    <n v="2315.3534245529731"/>
  </r>
  <r>
    <n v="8"/>
    <x v="7"/>
    <x v="14"/>
    <x v="6"/>
    <n v="6946.0602736589199"/>
  </r>
  <r>
    <n v="9"/>
    <x v="8"/>
    <x v="14"/>
    <x v="6"/>
    <n v="38742.569000000003"/>
  </r>
  <r>
    <n v="10"/>
    <x v="9"/>
    <x v="14"/>
    <x v="6"/>
    <n v="2.4685187781948068"/>
  </r>
  <r>
    <n v="11"/>
    <x v="10"/>
    <x v="14"/>
    <x v="6"/>
    <n v="144.25746836767587"/>
  </r>
  <r>
    <n v="1"/>
    <x v="0"/>
    <x v="6"/>
    <x v="6"/>
    <n v="115622"/>
  </r>
  <r>
    <n v="2"/>
    <x v="1"/>
    <x v="6"/>
    <x v="6"/>
    <m/>
  </r>
  <r>
    <n v="3"/>
    <x v="2"/>
    <x v="6"/>
    <x v="6"/>
    <n v="64553"/>
  </r>
  <r>
    <n v="4"/>
    <x v="3"/>
    <x v="6"/>
    <x v="6"/>
    <n v="51069"/>
  </r>
  <r>
    <n v="5"/>
    <x v="4"/>
    <x v="6"/>
    <x v="6"/>
    <m/>
  </r>
  <r>
    <n v="6"/>
    <x v="5"/>
    <x v="6"/>
    <x v="6"/>
    <m/>
  </r>
  <r>
    <n v="7"/>
    <x v="6"/>
    <x v="6"/>
    <x v="6"/>
    <n v="17482"/>
  </r>
  <r>
    <n v="8"/>
    <x v="7"/>
    <x v="6"/>
    <x v="6"/>
    <n v="52446"/>
  </r>
  <r>
    <n v="9"/>
    <x v="8"/>
    <x v="6"/>
    <x v="6"/>
    <n v="265136"/>
  </r>
  <r>
    <n v="10"/>
    <x v="9"/>
    <x v="6"/>
    <x v="6"/>
    <n v="2.204591389238455"/>
  </r>
  <r>
    <n v="11"/>
    <x v="10"/>
    <x v="6"/>
    <x v="6"/>
    <n v="143.60856315249532"/>
  </r>
  <r>
    <n v="1"/>
    <x v="0"/>
    <x v="17"/>
    <x v="6"/>
    <n v="41680"/>
  </r>
  <r>
    <n v="2"/>
    <x v="1"/>
    <x v="17"/>
    <x v="6"/>
    <m/>
  </r>
  <r>
    <n v="3"/>
    <x v="2"/>
    <x v="17"/>
    <x v="6"/>
    <n v="25574"/>
  </r>
  <r>
    <n v="4"/>
    <x v="3"/>
    <x v="17"/>
    <x v="6"/>
    <n v="16106"/>
  </r>
  <r>
    <n v="5"/>
    <x v="4"/>
    <x v="17"/>
    <x v="6"/>
    <m/>
  </r>
  <r>
    <n v="6"/>
    <x v="5"/>
    <x v="17"/>
    <x v="6"/>
    <m/>
  </r>
  <r>
    <n v="7"/>
    <x v="6"/>
    <x v="17"/>
    <x v="6"/>
    <n v="5640"/>
  </r>
  <r>
    <n v="8"/>
    <x v="7"/>
    <x v="17"/>
    <x v="6"/>
    <n v="16920"/>
  </r>
  <r>
    <n v="9"/>
    <x v="8"/>
    <x v="17"/>
    <x v="6"/>
    <n v="64690"/>
  </r>
  <r>
    <n v="10"/>
    <x v="9"/>
    <x v="17"/>
    <x v="6"/>
    <n v="2.4633569739952716"/>
  </r>
  <r>
    <n v="11"/>
    <x v="10"/>
    <x v="17"/>
    <x v="6"/>
    <n v="164.43036017931675"/>
  </r>
  <r>
    <n v="1"/>
    <x v="0"/>
    <x v="8"/>
    <x v="6"/>
    <n v="112412"/>
  </r>
  <r>
    <n v="2"/>
    <x v="1"/>
    <x v="8"/>
    <x v="6"/>
    <n v="2242"/>
  </r>
  <r>
    <n v="3"/>
    <x v="2"/>
    <x v="8"/>
    <x v="6"/>
    <n v="70783"/>
  </r>
  <r>
    <n v="4"/>
    <x v="3"/>
    <x v="8"/>
    <x v="6"/>
    <n v="39387"/>
  </r>
  <r>
    <n v="5"/>
    <x v="4"/>
    <x v="8"/>
    <x v="6"/>
    <m/>
  </r>
  <r>
    <n v="6"/>
    <x v="5"/>
    <x v="8"/>
    <x v="6"/>
    <m/>
  </r>
  <r>
    <n v="7"/>
    <x v="6"/>
    <x v="8"/>
    <x v="6"/>
    <n v="21632.666666666664"/>
  </r>
  <r>
    <n v="8"/>
    <x v="7"/>
    <x v="8"/>
    <x v="6"/>
    <n v="64898"/>
  </r>
  <r>
    <n v="9"/>
    <x v="8"/>
    <x v="8"/>
    <x v="6"/>
    <n v="445133"/>
  </r>
  <r>
    <n v="10"/>
    <x v="9"/>
    <x v="8"/>
    <x v="6"/>
    <n v="1.732133501802829"/>
  </r>
  <r>
    <n v="11"/>
    <x v="10"/>
    <x v="8"/>
    <x v="6"/>
    <n v="125.25357589754074"/>
  </r>
  <r>
    <n v="1"/>
    <x v="0"/>
    <x v="9"/>
    <x v="6"/>
    <n v="28433"/>
  </r>
  <r>
    <n v="2"/>
    <x v="1"/>
    <x v="9"/>
    <x v="6"/>
    <m/>
  </r>
  <r>
    <n v="3"/>
    <x v="2"/>
    <x v="9"/>
    <x v="6"/>
    <n v="12949"/>
  </r>
  <r>
    <n v="4"/>
    <x v="3"/>
    <x v="9"/>
    <x v="6"/>
    <n v="15484"/>
  </r>
  <r>
    <n v="5"/>
    <x v="4"/>
    <x v="9"/>
    <x v="6"/>
    <m/>
  </r>
  <r>
    <n v="6"/>
    <x v="5"/>
    <x v="9"/>
    <x v="6"/>
    <m/>
  </r>
  <r>
    <n v="7"/>
    <x v="6"/>
    <x v="9"/>
    <x v="6"/>
    <n v="5180.6666666666661"/>
  </r>
  <r>
    <n v="8"/>
    <x v="7"/>
    <x v="9"/>
    <x v="6"/>
    <n v="15542"/>
  </r>
  <r>
    <n v="9"/>
    <x v="8"/>
    <x v="9"/>
    <x v="6"/>
    <n v="91517"/>
  </r>
  <r>
    <n v="10"/>
    <x v="9"/>
    <x v="9"/>
    <x v="6"/>
    <n v="1.8294299317977094"/>
  </r>
  <r>
    <n v="11"/>
    <x v="10"/>
    <x v="9"/>
    <x v="6"/>
    <n v="131.06854464197909"/>
  </r>
  <r>
    <n v="1"/>
    <x v="0"/>
    <x v="10"/>
    <x v="6"/>
    <n v="195128"/>
  </r>
  <r>
    <n v="2"/>
    <x v="1"/>
    <x v="10"/>
    <x v="6"/>
    <n v="0"/>
  </r>
  <r>
    <n v="3"/>
    <x v="2"/>
    <x v="10"/>
    <x v="6"/>
    <n v="94426"/>
  </r>
  <r>
    <n v="4"/>
    <x v="3"/>
    <x v="10"/>
    <x v="6"/>
    <n v="100702"/>
  </r>
  <r>
    <n v="5"/>
    <x v="4"/>
    <x v="10"/>
    <x v="6"/>
    <m/>
  </r>
  <r>
    <n v="6"/>
    <x v="5"/>
    <x v="10"/>
    <x v="6"/>
    <m/>
  </r>
  <r>
    <n v="7"/>
    <x v="6"/>
    <x v="10"/>
    <x v="6"/>
    <n v="24227.333333333332"/>
  </r>
  <r>
    <n v="8"/>
    <x v="7"/>
    <x v="10"/>
    <x v="6"/>
    <n v="72682"/>
  </r>
  <r>
    <n v="9"/>
    <x v="8"/>
    <x v="10"/>
    <x v="6"/>
    <n v="411016"/>
  </r>
  <r>
    <n v="10"/>
    <x v="9"/>
    <x v="10"/>
    <x v="6"/>
    <n v="2.6846812140557499"/>
  </r>
  <r>
    <n v="11"/>
    <x v="10"/>
    <x v="10"/>
    <x v="6"/>
    <n v="147.47455086906592"/>
  </r>
  <r>
    <n v="1"/>
    <x v="0"/>
    <x v="11"/>
    <x v="6"/>
    <n v="1687121.77874"/>
  </r>
  <r>
    <n v="2"/>
    <x v="1"/>
    <x v="11"/>
    <x v="6"/>
    <n v="60909.056200000006"/>
  </r>
  <r>
    <n v="3"/>
    <x v="2"/>
    <x v="11"/>
    <x v="6"/>
    <n v="789822.81170000008"/>
  </r>
  <r>
    <n v="4"/>
    <x v="3"/>
    <x v="11"/>
    <x v="6"/>
    <n v="832540.91083999991"/>
  </r>
  <r>
    <n v="5"/>
    <x v="4"/>
    <x v="11"/>
    <x v="6"/>
    <n v="3849"/>
  </r>
  <r>
    <n v="6"/>
    <x v="5"/>
    <x v="11"/>
    <x v="6"/>
    <m/>
  </r>
  <r>
    <n v="7"/>
    <x v="6"/>
    <x v="11"/>
    <x v="6"/>
    <n v="237700.7839730776"/>
  </r>
  <r>
    <n v="8"/>
    <x v="7"/>
    <x v="11"/>
    <x v="6"/>
    <n v="713102.35191923287"/>
  </r>
  <r>
    <n v="9"/>
    <x v="8"/>
    <x v="11"/>
    <x v="6"/>
    <n v="4092177.0410000002"/>
  </r>
  <r>
    <n v="10"/>
    <x v="9"/>
    <x v="11"/>
    <x v="6"/>
    <n v="2.3658900776295382"/>
  </r>
  <r>
    <n v="11"/>
    <x v="10"/>
    <x v="11"/>
    <x v="6"/>
    <n v="141.22797625411926"/>
  </r>
  <r>
    <n v="1"/>
    <x v="0"/>
    <x v="0"/>
    <x v="7"/>
    <n v="156670"/>
  </r>
  <r>
    <n v="2"/>
    <x v="1"/>
    <x v="0"/>
    <x v="7"/>
    <n v="4103"/>
  </r>
  <r>
    <n v="3"/>
    <x v="2"/>
    <x v="0"/>
    <x v="7"/>
    <n v="91479"/>
  </r>
  <r>
    <n v="4"/>
    <x v="3"/>
    <x v="0"/>
    <x v="7"/>
    <n v="61088"/>
  </r>
  <r>
    <n v="5"/>
    <x v="4"/>
    <x v="0"/>
    <x v="7"/>
    <m/>
  </r>
  <r>
    <n v="6"/>
    <x v="5"/>
    <x v="0"/>
    <x v="7"/>
    <m/>
  </r>
  <r>
    <n v="7"/>
    <x v="6"/>
    <x v="0"/>
    <x v="7"/>
    <n v="24994.666666666664"/>
  </r>
  <r>
    <n v="8"/>
    <x v="7"/>
    <x v="0"/>
    <x v="7"/>
    <n v="74984"/>
  </r>
  <r>
    <n v="9"/>
    <x v="8"/>
    <x v="0"/>
    <x v="7"/>
    <n v="478369"/>
  </r>
  <r>
    <n v="10"/>
    <x v="9"/>
    <x v="0"/>
    <x v="7"/>
    <n v="2.0893790675344075"/>
  </r>
  <r>
    <n v="11"/>
    <x v="10"/>
    <x v="0"/>
    <x v="7"/>
    <n v="132.75086805374093"/>
  </r>
  <r>
    <n v="1"/>
    <x v="0"/>
    <x v="1"/>
    <x v="7"/>
    <n v="45388"/>
  </r>
  <r>
    <n v="2"/>
    <x v="1"/>
    <x v="1"/>
    <x v="7"/>
    <m/>
  </r>
  <r>
    <n v="3"/>
    <x v="2"/>
    <x v="1"/>
    <x v="7"/>
    <n v="19274"/>
  </r>
  <r>
    <n v="4"/>
    <x v="3"/>
    <x v="1"/>
    <x v="7"/>
    <n v="22500"/>
  </r>
  <r>
    <n v="5"/>
    <x v="4"/>
    <x v="1"/>
    <x v="7"/>
    <n v="3723"/>
  </r>
  <r>
    <n v="6"/>
    <x v="5"/>
    <x v="1"/>
    <x v="7"/>
    <n v="-109"/>
  </r>
  <r>
    <n v="7"/>
    <x v="6"/>
    <x v="1"/>
    <x v="7"/>
    <n v="10062.333333333332"/>
  </r>
  <r>
    <n v="8"/>
    <x v="7"/>
    <x v="1"/>
    <x v="7"/>
    <n v="30187"/>
  </r>
  <r>
    <n v="9"/>
    <x v="8"/>
    <x v="1"/>
    <x v="7"/>
    <n v="223739"/>
  </r>
  <r>
    <n v="10"/>
    <x v="9"/>
    <x v="1"/>
    <x v="7"/>
    <n v="1.5035611355881671"/>
  </r>
  <r>
    <n v="11"/>
    <x v="10"/>
    <x v="1"/>
    <x v="7"/>
    <n v="120.28613697209695"/>
  </r>
  <r>
    <n v="1"/>
    <x v="0"/>
    <x v="15"/>
    <x v="7"/>
    <n v="44824.393830000001"/>
  </r>
  <r>
    <n v="2"/>
    <x v="1"/>
    <x v="15"/>
    <x v="7"/>
    <n v="32789.793660000003"/>
  </r>
  <r>
    <n v="3"/>
    <x v="2"/>
    <x v="15"/>
    <x v="7"/>
    <n v="-2246.8871199999999"/>
  </r>
  <r>
    <n v="4"/>
    <x v="3"/>
    <x v="15"/>
    <x v="7"/>
    <n v="14281.487289999999"/>
  </r>
  <r>
    <n v="5"/>
    <x v="4"/>
    <x v="15"/>
    <x v="7"/>
    <m/>
  </r>
  <r>
    <n v="6"/>
    <x v="5"/>
    <x v="15"/>
    <x v="7"/>
    <m/>
  </r>
  <r>
    <n v="7"/>
    <x v="6"/>
    <x v="15"/>
    <x v="7"/>
    <n v="6969.333333333333"/>
  </r>
  <r>
    <n v="8"/>
    <x v="7"/>
    <x v="15"/>
    <x v="7"/>
    <n v="20908"/>
  </r>
  <r>
    <n v="9"/>
    <x v="8"/>
    <x v="15"/>
    <x v="7"/>
    <n v="113004.55899999999"/>
  </r>
  <r>
    <n v="10"/>
    <x v="9"/>
    <x v="15"/>
    <x v="7"/>
    <n v="2.1438872120719341"/>
  </r>
  <r>
    <n v="11"/>
    <x v="10"/>
    <x v="15"/>
    <x v="7"/>
    <n v="139.66600482906182"/>
  </r>
  <r>
    <n v="1"/>
    <x v="0"/>
    <x v="2"/>
    <x v="7"/>
    <n v="2978"/>
  </r>
  <r>
    <n v="2"/>
    <x v="1"/>
    <x v="2"/>
    <x v="7"/>
    <m/>
  </r>
  <r>
    <n v="3"/>
    <x v="2"/>
    <x v="2"/>
    <x v="7"/>
    <n v="2218"/>
  </r>
  <r>
    <n v="4"/>
    <x v="3"/>
    <x v="2"/>
    <x v="7"/>
    <n v="760"/>
  </r>
  <r>
    <n v="5"/>
    <x v="4"/>
    <x v="2"/>
    <x v="7"/>
    <m/>
  </r>
  <r>
    <n v="6"/>
    <x v="5"/>
    <x v="2"/>
    <x v="7"/>
    <m/>
  </r>
  <r>
    <n v="7"/>
    <x v="6"/>
    <x v="2"/>
    <x v="7"/>
    <n v="680.66666666666663"/>
  </r>
  <r>
    <n v="8"/>
    <x v="7"/>
    <x v="2"/>
    <x v="7"/>
    <n v="2042"/>
  </r>
  <r>
    <n v="9"/>
    <x v="8"/>
    <x v="2"/>
    <x v="7"/>
    <n v="29185"/>
  </r>
  <r>
    <n v="10"/>
    <x v="9"/>
    <x v="2"/>
    <x v="7"/>
    <n v="1.4583741429970618"/>
  </r>
  <r>
    <n v="11"/>
    <x v="10"/>
    <x v="2"/>
    <x v="7"/>
    <n v="110.20387185197875"/>
  </r>
  <r>
    <n v="1"/>
    <x v="0"/>
    <x v="3"/>
    <x v="7"/>
    <n v="339504"/>
  </r>
  <r>
    <n v="2"/>
    <x v="1"/>
    <x v="3"/>
    <x v="7"/>
    <n v="5684"/>
  </r>
  <r>
    <n v="3"/>
    <x v="2"/>
    <x v="3"/>
    <x v="7"/>
    <n v="208422"/>
  </r>
  <r>
    <n v="4"/>
    <x v="3"/>
    <x v="3"/>
    <x v="7"/>
    <n v="125398"/>
  </r>
  <r>
    <n v="5"/>
    <x v="4"/>
    <x v="3"/>
    <x v="7"/>
    <m/>
  </r>
  <r>
    <n v="6"/>
    <x v="5"/>
    <x v="3"/>
    <x v="7"/>
    <m/>
  </r>
  <r>
    <n v="7"/>
    <x v="6"/>
    <x v="3"/>
    <x v="7"/>
    <n v="35525.666666666664"/>
  </r>
  <r>
    <n v="8"/>
    <x v="7"/>
    <x v="3"/>
    <x v="7"/>
    <n v="106577"/>
  </r>
  <r>
    <n v="9"/>
    <x v="8"/>
    <x v="3"/>
    <x v="7"/>
    <n v="512730"/>
  </r>
  <r>
    <n v="10"/>
    <x v="9"/>
    <x v="3"/>
    <x v="7"/>
    <n v="3.1855278343357383"/>
  </r>
  <r>
    <n v="11"/>
    <x v="10"/>
    <x v="3"/>
    <x v="7"/>
    <n v="166.21496694166521"/>
  </r>
  <r>
    <n v="1"/>
    <x v="0"/>
    <x v="16"/>
    <x v="7"/>
    <n v="139656"/>
  </r>
  <r>
    <n v="2"/>
    <x v="1"/>
    <x v="16"/>
    <x v="7"/>
    <m/>
  </r>
  <r>
    <n v="3"/>
    <x v="2"/>
    <x v="16"/>
    <x v="7"/>
    <n v="9588"/>
  </r>
  <r>
    <n v="4"/>
    <x v="3"/>
    <x v="16"/>
    <x v="7"/>
    <n v="130068"/>
  </r>
  <r>
    <n v="5"/>
    <x v="4"/>
    <x v="16"/>
    <x v="7"/>
    <m/>
  </r>
  <r>
    <n v="6"/>
    <x v="5"/>
    <x v="16"/>
    <x v="7"/>
    <m/>
  </r>
  <r>
    <n v="7"/>
    <x v="6"/>
    <x v="16"/>
    <x v="7"/>
    <n v="19981"/>
  </r>
  <r>
    <n v="8"/>
    <x v="7"/>
    <x v="16"/>
    <x v="7"/>
    <n v="59943"/>
  </r>
  <r>
    <n v="9"/>
    <x v="8"/>
    <x v="16"/>
    <x v="7"/>
    <n v="635189"/>
  </r>
  <r>
    <n v="10"/>
    <x v="9"/>
    <x v="16"/>
    <x v="7"/>
    <n v="2.3298133226565239"/>
  </r>
  <r>
    <n v="11"/>
    <x v="10"/>
    <x v="16"/>
    <x v="7"/>
    <n v="121.98652684476589"/>
  </r>
  <r>
    <n v="1"/>
    <x v="0"/>
    <x v="18"/>
    <x v="7"/>
    <n v="51271"/>
  </r>
  <r>
    <n v="2"/>
    <x v="1"/>
    <x v="18"/>
    <x v="7"/>
    <n v="14654"/>
  </r>
  <r>
    <n v="3"/>
    <x v="2"/>
    <x v="18"/>
    <x v="7"/>
    <n v="7930"/>
  </r>
  <r>
    <n v="4"/>
    <x v="3"/>
    <x v="18"/>
    <x v="7"/>
    <n v="28687"/>
  </r>
  <r>
    <n v="5"/>
    <x v="4"/>
    <x v="18"/>
    <x v="7"/>
    <m/>
  </r>
  <r>
    <n v="6"/>
    <x v="5"/>
    <x v="18"/>
    <x v="7"/>
    <m/>
  </r>
  <r>
    <n v="7"/>
    <x v="6"/>
    <x v="18"/>
    <x v="7"/>
    <n v="4054.333333333333"/>
  </r>
  <r>
    <n v="8"/>
    <x v="7"/>
    <x v="18"/>
    <x v="7"/>
    <n v="12163"/>
  </r>
  <r>
    <n v="9"/>
    <x v="8"/>
    <x v="18"/>
    <x v="7"/>
    <n v="53706"/>
  </r>
  <r>
    <n v="10"/>
    <x v="9"/>
    <x v="18"/>
    <x v="7"/>
    <n v="4.2153251664885305"/>
  </r>
  <r>
    <n v="11"/>
    <x v="10"/>
    <x v="18"/>
    <x v="7"/>
    <n v="195.46605593416007"/>
  </r>
  <r>
    <n v="1"/>
    <x v="0"/>
    <x v="12"/>
    <x v="7"/>
    <n v="9226"/>
  </r>
  <r>
    <n v="2"/>
    <x v="1"/>
    <x v="12"/>
    <x v="7"/>
    <m/>
  </r>
  <r>
    <n v="3"/>
    <x v="2"/>
    <x v="12"/>
    <x v="7"/>
    <n v="1163"/>
  </r>
  <r>
    <n v="4"/>
    <x v="3"/>
    <x v="12"/>
    <x v="7"/>
    <n v="8063"/>
  </r>
  <r>
    <n v="5"/>
    <x v="4"/>
    <x v="12"/>
    <x v="7"/>
    <m/>
  </r>
  <r>
    <n v="6"/>
    <x v="5"/>
    <x v="12"/>
    <x v="7"/>
    <m/>
  </r>
  <r>
    <n v="7"/>
    <x v="6"/>
    <x v="12"/>
    <x v="7"/>
    <n v="1333.3333333333333"/>
  </r>
  <r>
    <n v="8"/>
    <x v="7"/>
    <x v="12"/>
    <x v="7"/>
    <n v="4000"/>
  </r>
  <r>
    <n v="9"/>
    <x v="8"/>
    <x v="12"/>
    <x v="7"/>
    <n v="12939"/>
  </r>
  <r>
    <n v="10"/>
    <x v="9"/>
    <x v="12"/>
    <x v="7"/>
    <n v="2.3065000000000002"/>
  </r>
  <r>
    <n v="11"/>
    <x v="10"/>
    <x v="12"/>
    <x v="7"/>
    <n v="171.3038101862586"/>
  </r>
  <r>
    <n v="1"/>
    <x v="0"/>
    <x v="13"/>
    <x v="7"/>
    <n v="192686.76071659999"/>
  </r>
  <r>
    <n v="2"/>
    <x v="1"/>
    <x v="13"/>
    <x v="7"/>
    <n v="97.239469999999997"/>
  </r>
  <r>
    <n v="3"/>
    <x v="2"/>
    <x v="13"/>
    <x v="7"/>
    <n v="149988.72947660001"/>
  </r>
  <r>
    <n v="4"/>
    <x v="3"/>
    <x v="13"/>
    <x v="7"/>
    <n v="42600.791770000003"/>
  </r>
  <r>
    <n v="5"/>
    <x v="4"/>
    <x v="13"/>
    <x v="7"/>
    <m/>
  </r>
  <r>
    <n v="6"/>
    <x v="5"/>
    <x v="13"/>
    <x v="7"/>
    <m/>
  </r>
  <r>
    <n v="7"/>
    <x v="6"/>
    <x v="13"/>
    <x v="7"/>
    <n v="23028.895827221037"/>
  </r>
  <r>
    <n v="8"/>
    <x v="7"/>
    <x v="13"/>
    <x v="7"/>
    <n v="69086.687481663103"/>
  </r>
  <r>
    <n v="9"/>
    <x v="8"/>
    <x v="13"/>
    <x v="7"/>
    <n v="328162.60008339997"/>
  </r>
  <r>
    <n v="10"/>
    <x v="9"/>
    <x v="13"/>
    <x v="7"/>
    <n v="2.7890577438344057"/>
  </r>
  <r>
    <n v="11"/>
    <x v="10"/>
    <x v="13"/>
    <x v="7"/>
    <n v="158.71685581100047"/>
  </r>
  <r>
    <n v="1"/>
    <x v="0"/>
    <x v="4"/>
    <x v="7"/>
    <n v="14953"/>
  </r>
  <r>
    <n v="2"/>
    <x v="1"/>
    <x v="4"/>
    <x v="7"/>
    <m/>
  </r>
  <r>
    <n v="3"/>
    <x v="2"/>
    <x v="4"/>
    <x v="7"/>
    <n v="11259"/>
  </r>
  <r>
    <n v="4"/>
    <x v="3"/>
    <x v="4"/>
    <x v="7"/>
    <n v="3694"/>
  </r>
  <r>
    <n v="5"/>
    <x v="4"/>
    <x v="4"/>
    <x v="7"/>
    <m/>
  </r>
  <r>
    <n v="6"/>
    <x v="5"/>
    <x v="4"/>
    <x v="7"/>
    <m/>
  </r>
  <r>
    <n v="7"/>
    <x v="6"/>
    <x v="4"/>
    <x v="7"/>
    <n v="2147.333333333333"/>
  </r>
  <r>
    <n v="8"/>
    <x v="7"/>
    <x v="4"/>
    <x v="7"/>
    <n v="6442"/>
  </r>
  <r>
    <n v="9"/>
    <x v="8"/>
    <x v="4"/>
    <x v="7"/>
    <n v="83652"/>
  </r>
  <r>
    <n v="10"/>
    <x v="9"/>
    <x v="4"/>
    <x v="7"/>
    <n v="2.321173548587395"/>
  </r>
  <r>
    <n v="11"/>
    <x v="10"/>
    <x v="4"/>
    <x v="7"/>
    <n v="117.87524506287954"/>
  </r>
  <r>
    <n v="1"/>
    <x v="0"/>
    <x v="19"/>
    <x v="7"/>
    <n v="8677"/>
  </r>
  <r>
    <n v="2"/>
    <x v="1"/>
    <x v="19"/>
    <x v="7"/>
    <m/>
  </r>
  <r>
    <n v="3"/>
    <x v="2"/>
    <x v="19"/>
    <x v="7"/>
    <n v="6860"/>
  </r>
  <r>
    <n v="4"/>
    <x v="3"/>
    <x v="19"/>
    <x v="7"/>
    <n v="1817"/>
  </r>
  <r>
    <n v="5"/>
    <x v="4"/>
    <x v="19"/>
    <x v="7"/>
    <m/>
  </r>
  <r>
    <n v="6"/>
    <x v="5"/>
    <x v="19"/>
    <x v="7"/>
    <m/>
  </r>
  <r>
    <n v="7"/>
    <x v="6"/>
    <x v="19"/>
    <x v="7"/>
    <n v="1323"/>
  </r>
  <r>
    <n v="8"/>
    <x v="7"/>
    <x v="19"/>
    <x v="7"/>
    <n v="3969"/>
  </r>
  <r>
    <n v="9"/>
    <x v="8"/>
    <x v="19"/>
    <x v="7"/>
    <n v="23889"/>
  </r>
  <r>
    <n v="10"/>
    <x v="9"/>
    <x v="19"/>
    <x v="7"/>
    <n v="2.1861929957168051"/>
  </r>
  <r>
    <n v="11"/>
    <x v="10"/>
    <x v="19"/>
    <x v="7"/>
    <n v="136.3221566411319"/>
  </r>
  <r>
    <n v="1"/>
    <x v="0"/>
    <x v="5"/>
    <x v="7"/>
    <n v="118101.50078669999"/>
  </r>
  <r>
    <n v="2"/>
    <x v="1"/>
    <x v="5"/>
    <x v="7"/>
    <m/>
  </r>
  <r>
    <n v="3"/>
    <x v="2"/>
    <x v="5"/>
    <x v="7"/>
    <n v="37256.811656700003"/>
  </r>
  <r>
    <n v="4"/>
    <x v="3"/>
    <x v="5"/>
    <x v="7"/>
    <n v="80844.689129999999"/>
  </r>
  <r>
    <n v="5"/>
    <x v="4"/>
    <x v="5"/>
    <x v="7"/>
    <m/>
  </r>
  <r>
    <n v="6"/>
    <x v="5"/>
    <x v="5"/>
    <x v="7"/>
    <m/>
  </r>
  <r>
    <n v="7"/>
    <x v="6"/>
    <x v="5"/>
    <x v="7"/>
    <n v="16999.339791619936"/>
  </r>
  <r>
    <n v="8"/>
    <x v="7"/>
    <x v="5"/>
    <x v="7"/>
    <n v="50998.019374859803"/>
  </r>
  <r>
    <n v="9"/>
    <x v="8"/>
    <x v="5"/>
    <x v="7"/>
    <n v="224237.33115330001"/>
  </r>
  <r>
    <n v="10"/>
    <x v="9"/>
    <x v="5"/>
    <x v="7"/>
    <n v="2.3158056378346297"/>
  </r>
  <r>
    <n v="11"/>
    <x v="10"/>
    <x v="5"/>
    <x v="7"/>
    <n v="152.66808170578869"/>
  </r>
  <r>
    <n v="1"/>
    <x v="0"/>
    <x v="14"/>
    <x v="7"/>
    <n v="15246.424869500001"/>
  </r>
  <r>
    <n v="2"/>
    <x v="1"/>
    <x v="14"/>
    <x v="7"/>
    <n v="1105.15761"/>
  </r>
  <r>
    <n v="3"/>
    <x v="2"/>
    <x v="14"/>
    <x v="7"/>
    <n v="9872.1079995"/>
  </r>
  <r>
    <n v="4"/>
    <x v="3"/>
    <x v="14"/>
    <x v="7"/>
    <n v="4269.1592600000004"/>
  </r>
  <r>
    <n v="5"/>
    <x v="4"/>
    <x v="14"/>
    <x v="7"/>
    <m/>
  </r>
  <r>
    <n v="6"/>
    <x v="5"/>
    <x v="14"/>
    <x v="7"/>
    <m/>
  </r>
  <r>
    <n v="7"/>
    <x v="6"/>
    <x v="14"/>
    <x v="7"/>
    <n v="2003.4382696891598"/>
  </r>
  <r>
    <n v="8"/>
    <x v="7"/>
    <x v="14"/>
    <x v="7"/>
    <n v="6010.3148090674804"/>
  </r>
  <r>
    <n v="9"/>
    <x v="8"/>
    <x v="14"/>
    <x v="7"/>
    <n v="37665.013180499998"/>
  </r>
  <r>
    <n v="10"/>
    <x v="9"/>
    <x v="14"/>
    <x v="7"/>
    <n v="2.5367098652633691"/>
  </r>
  <r>
    <n v="11"/>
    <x v="10"/>
    <x v="14"/>
    <x v="7"/>
    <n v="140.47901110889137"/>
  </r>
  <r>
    <n v="1"/>
    <x v="0"/>
    <x v="6"/>
    <x v="7"/>
    <n v="112929"/>
  </r>
  <r>
    <n v="2"/>
    <x v="1"/>
    <x v="6"/>
    <x v="7"/>
    <m/>
  </r>
  <r>
    <n v="3"/>
    <x v="2"/>
    <x v="6"/>
    <x v="7"/>
    <n v="74141"/>
  </r>
  <r>
    <n v="4"/>
    <x v="3"/>
    <x v="6"/>
    <x v="7"/>
    <n v="38788"/>
  </r>
  <r>
    <n v="5"/>
    <x v="4"/>
    <x v="6"/>
    <x v="7"/>
    <m/>
  </r>
  <r>
    <n v="6"/>
    <x v="5"/>
    <x v="6"/>
    <x v="7"/>
    <m/>
  </r>
  <r>
    <n v="7"/>
    <x v="6"/>
    <x v="6"/>
    <x v="7"/>
    <n v="16362.666666666666"/>
  </r>
  <r>
    <n v="8"/>
    <x v="7"/>
    <x v="6"/>
    <x v="7"/>
    <n v="49088"/>
  </r>
  <r>
    <n v="9"/>
    <x v="8"/>
    <x v="6"/>
    <x v="7"/>
    <n v="257269"/>
  </r>
  <r>
    <n v="10"/>
    <x v="9"/>
    <x v="6"/>
    <x v="7"/>
    <n v="2.3005418839634943"/>
  </r>
  <r>
    <n v="11"/>
    <x v="10"/>
    <x v="6"/>
    <x v="7"/>
    <n v="143.89530024993294"/>
  </r>
  <r>
    <n v="1"/>
    <x v="0"/>
    <x v="17"/>
    <x v="7"/>
    <n v="38550"/>
  </r>
  <r>
    <n v="2"/>
    <x v="1"/>
    <x v="17"/>
    <x v="7"/>
    <m/>
  </r>
  <r>
    <n v="3"/>
    <x v="2"/>
    <x v="17"/>
    <x v="7"/>
    <n v="27441"/>
  </r>
  <r>
    <n v="4"/>
    <x v="3"/>
    <x v="17"/>
    <x v="7"/>
    <n v="11109"/>
  </r>
  <r>
    <n v="5"/>
    <x v="4"/>
    <x v="17"/>
    <x v="7"/>
    <m/>
  </r>
  <r>
    <n v="6"/>
    <x v="5"/>
    <x v="17"/>
    <x v="7"/>
    <m/>
  </r>
  <r>
    <n v="7"/>
    <x v="6"/>
    <x v="17"/>
    <x v="7"/>
    <n v="5349.333333333333"/>
  </r>
  <r>
    <n v="8"/>
    <x v="7"/>
    <x v="17"/>
    <x v="7"/>
    <n v="16048"/>
  </r>
  <r>
    <n v="9"/>
    <x v="8"/>
    <x v="17"/>
    <x v="7"/>
    <n v="63537"/>
  </r>
  <r>
    <n v="10"/>
    <x v="9"/>
    <x v="17"/>
    <x v="7"/>
    <n v="2.4021684945164505"/>
  </r>
  <r>
    <n v="11"/>
    <x v="10"/>
    <x v="17"/>
    <x v="7"/>
    <n v="160.67330846593325"/>
  </r>
  <r>
    <n v="1"/>
    <x v="0"/>
    <x v="8"/>
    <x v="7"/>
    <n v="94696"/>
  </r>
  <r>
    <n v="2"/>
    <x v="1"/>
    <x v="8"/>
    <x v="7"/>
    <n v="2242"/>
  </r>
  <r>
    <n v="3"/>
    <x v="2"/>
    <x v="8"/>
    <x v="7"/>
    <n v="62451"/>
  </r>
  <r>
    <n v="4"/>
    <x v="3"/>
    <x v="8"/>
    <x v="7"/>
    <n v="30003"/>
  </r>
  <r>
    <n v="5"/>
    <x v="4"/>
    <x v="8"/>
    <x v="7"/>
    <m/>
  </r>
  <r>
    <n v="6"/>
    <x v="5"/>
    <x v="8"/>
    <x v="7"/>
    <m/>
  </r>
  <r>
    <n v="7"/>
    <x v="6"/>
    <x v="8"/>
    <x v="7"/>
    <n v="17097"/>
  </r>
  <r>
    <n v="8"/>
    <x v="7"/>
    <x v="8"/>
    <x v="7"/>
    <n v="51291"/>
  </r>
  <r>
    <n v="9"/>
    <x v="8"/>
    <x v="8"/>
    <x v="7"/>
    <n v="398499"/>
  </r>
  <r>
    <n v="10"/>
    <x v="9"/>
    <x v="8"/>
    <x v="7"/>
    <n v="1.8462498294047689"/>
  </r>
  <r>
    <n v="11"/>
    <x v="10"/>
    <x v="8"/>
    <x v="7"/>
    <n v="123.76317130030439"/>
  </r>
  <r>
    <n v="1"/>
    <x v="0"/>
    <x v="9"/>
    <x v="7"/>
    <n v="23738"/>
  </r>
  <r>
    <n v="2"/>
    <x v="1"/>
    <x v="9"/>
    <x v="7"/>
    <m/>
  </r>
  <r>
    <n v="3"/>
    <x v="2"/>
    <x v="9"/>
    <x v="7"/>
    <n v="13192"/>
  </r>
  <r>
    <n v="4"/>
    <x v="3"/>
    <x v="9"/>
    <x v="7"/>
    <n v="10546"/>
  </r>
  <r>
    <n v="5"/>
    <x v="4"/>
    <x v="9"/>
    <x v="7"/>
    <m/>
  </r>
  <r>
    <n v="6"/>
    <x v="5"/>
    <x v="9"/>
    <x v="7"/>
    <m/>
  </r>
  <r>
    <n v="7"/>
    <x v="6"/>
    <x v="9"/>
    <x v="7"/>
    <n v="4333.333333333333"/>
  </r>
  <r>
    <n v="8"/>
    <x v="7"/>
    <x v="9"/>
    <x v="7"/>
    <n v="13000"/>
  </r>
  <r>
    <n v="9"/>
    <x v="8"/>
    <x v="9"/>
    <x v="7"/>
    <n v="88936"/>
  </r>
  <r>
    <n v="10"/>
    <x v="9"/>
    <x v="9"/>
    <x v="7"/>
    <n v="1.8260000000000001"/>
  </r>
  <r>
    <n v="11"/>
    <x v="10"/>
    <x v="9"/>
    <x v="7"/>
    <n v="126.69110371503103"/>
  </r>
  <r>
    <n v="1"/>
    <x v="0"/>
    <x v="10"/>
    <x v="7"/>
    <n v="189527"/>
  </r>
  <r>
    <n v="2"/>
    <x v="1"/>
    <x v="10"/>
    <x v="7"/>
    <m/>
  </r>
  <r>
    <n v="3"/>
    <x v="2"/>
    <x v="10"/>
    <x v="7"/>
    <n v="102270"/>
  </r>
  <r>
    <n v="4"/>
    <x v="3"/>
    <x v="10"/>
    <x v="7"/>
    <n v="87257"/>
  </r>
  <r>
    <n v="5"/>
    <x v="4"/>
    <x v="10"/>
    <x v="7"/>
    <m/>
  </r>
  <r>
    <n v="6"/>
    <x v="5"/>
    <x v="10"/>
    <x v="7"/>
    <m/>
  </r>
  <r>
    <n v="7"/>
    <x v="6"/>
    <x v="10"/>
    <x v="7"/>
    <n v="22507.666666666664"/>
  </r>
  <r>
    <n v="8"/>
    <x v="7"/>
    <x v="10"/>
    <x v="7"/>
    <n v="67523"/>
  </r>
  <r>
    <n v="9"/>
    <x v="8"/>
    <x v="10"/>
    <x v="7"/>
    <n v="401371"/>
  </r>
  <r>
    <n v="10"/>
    <x v="9"/>
    <x v="10"/>
    <x v="7"/>
    <n v="2.806850998918887"/>
  </r>
  <r>
    <n v="11"/>
    <x v="10"/>
    <x v="10"/>
    <x v="7"/>
    <n v="147.21990377979475"/>
  </r>
  <r>
    <n v="1"/>
    <x v="0"/>
    <x v="11"/>
    <x v="7"/>
    <n v="1420574.4151850501"/>
  </r>
  <r>
    <n v="2"/>
    <x v="1"/>
    <x v="11"/>
    <x v="7"/>
    <n v="47489.115729999998"/>
  </r>
  <r>
    <n v="3"/>
    <x v="2"/>
    <x v="11"/>
    <x v="7"/>
    <n v="764736.78384505014"/>
  </r>
  <r>
    <n v="4"/>
    <x v="3"/>
    <x v="11"/>
    <x v="7"/>
    <n v="604536.51561"/>
  </r>
  <r>
    <n v="5"/>
    <x v="4"/>
    <x v="11"/>
    <x v="7"/>
    <n v="3849"/>
  </r>
  <r>
    <n v="6"/>
    <x v="5"/>
    <x v="11"/>
    <x v="7"/>
    <n v="-37"/>
  </r>
  <r>
    <n v="7"/>
    <x v="6"/>
    <x v="11"/>
    <x v="7"/>
    <n v="218710.93770002117"/>
  </r>
  <r>
    <n v="8"/>
    <x v="7"/>
    <x v="11"/>
    <x v="7"/>
    <n v="656132.81310006359"/>
  </r>
  <r>
    <n v="9"/>
    <x v="8"/>
    <x v="11"/>
    <x v="7"/>
    <n v="3998525.6588549498"/>
  </r>
  <r>
    <n v="10"/>
    <x v="9"/>
    <x v="11"/>
    <x v="7"/>
    <n v="2.1650714410596095"/>
  </r>
  <r>
    <n v="11"/>
    <x v="10"/>
    <x v="11"/>
    <x v="7"/>
    <n v="135.52745527689967"/>
  </r>
  <r>
    <n v="1"/>
    <x v="0"/>
    <x v="0"/>
    <x v="8"/>
    <n v="142271"/>
  </r>
  <r>
    <n v="2"/>
    <x v="1"/>
    <x v="0"/>
    <x v="8"/>
    <n v="4103"/>
  </r>
  <r>
    <n v="3"/>
    <x v="2"/>
    <x v="0"/>
    <x v="8"/>
    <n v="81527"/>
  </r>
  <r>
    <n v="4"/>
    <x v="3"/>
    <x v="0"/>
    <x v="8"/>
    <n v="56641"/>
  </r>
  <r>
    <n v="5"/>
    <x v="4"/>
    <x v="0"/>
    <x v="8"/>
    <m/>
  </r>
  <r>
    <n v="6"/>
    <x v="5"/>
    <x v="0"/>
    <x v="8"/>
    <m/>
  </r>
  <r>
    <n v="7"/>
    <x v="6"/>
    <x v="0"/>
    <x v="8"/>
    <n v="25946.666666666664"/>
  </r>
  <r>
    <n v="8"/>
    <x v="7"/>
    <x v="0"/>
    <x v="8"/>
    <n v="77840"/>
  </r>
  <r>
    <n v="9"/>
    <x v="8"/>
    <x v="0"/>
    <x v="8"/>
    <n v="461287"/>
  </r>
  <r>
    <n v="10"/>
    <x v="9"/>
    <x v="0"/>
    <x v="8"/>
    <n v="1.8277363823227133"/>
  </r>
  <r>
    <n v="11"/>
    <x v="10"/>
    <x v="0"/>
    <x v="8"/>
    <n v="130.84218718498462"/>
  </r>
  <r>
    <n v="1"/>
    <x v="0"/>
    <x v="1"/>
    <x v="8"/>
    <n v="44308"/>
  </r>
  <r>
    <n v="2"/>
    <x v="1"/>
    <x v="1"/>
    <x v="8"/>
    <m/>
  </r>
  <r>
    <n v="3"/>
    <x v="2"/>
    <x v="1"/>
    <x v="8"/>
    <n v="24909"/>
  </r>
  <r>
    <n v="4"/>
    <x v="3"/>
    <x v="1"/>
    <x v="8"/>
    <n v="15960"/>
  </r>
  <r>
    <n v="5"/>
    <x v="4"/>
    <x v="1"/>
    <x v="8"/>
    <n v="3548"/>
  </r>
  <r>
    <n v="6"/>
    <x v="5"/>
    <x v="1"/>
    <x v="8"/>
    <n v="-109"/>
  </r>
  <r>
    <n v="7"/>
    <x v="6"/>
    <x v="1"/>
    <x v="8"/>
    <n v="10088"/>
  </r>
  <r>
    <n v="8"/>
    <x v="7"/>
    <x v="1"/>
    <x v="8"/>
    <n v="30264"/>
  </r>
  <r>
    <n v="9"/>
    <x v="8"/>
    <x v="1"/>
    <x v="8"/>
    <n v="214271"/>
  </r>
  <r>
    <n v="10"/>
    <x v="9"/>
    <x v="1"/>
    <x v="8"/>
    <n v="1.4640496960084588"/>
  </r>
  <r>
    <n v="11"/>
    <x v="10"/>
    <x v="1"/>
    <x v="8"/>
    <n v="120.67848658941247"/>
  </r>
  <r>
    <n v="1"/>
    <x v="0"/>
    <x v="15"/>
    <x v="8"/>
    <n v="33389.790159999997"/>
  </r>
  <r>
    <n v="2"/>
    <x v="1"/>
    <x v="15"/>
    <x v="8"/>
    <n v="24532.685030000001"/>
  </r>
  <r>
    <n v="3"/>
    <x v="2"/>
    <x v="15"/>
    <x v="8"/>
    <n v="-2246.8871199999999"/>
  </r>
  <r>
    <n v="4"/>
    <x v="3"/>
    <x v="15"/>
    <x v="8"/>
    <n v="11103.992249999999"/>
  </r>
  <r>
    <n v="5"/>
    <x v="4"/>
    <x v="15"/>
    <x v="8"/>
    <m/>
  </r>
  <r>
    <n v="6"/>
    <x v="5"/>
    <x v="15"/>
    <x v="8"/>
    <m/>
  </r>
  <r>
    <n v="7"/>
    <x v="6"/>
    <x v="15"/>
    <x v="8"/>
    <n v="6896"/>
  </r>
  <r>
    <n v="8"/>
    <x v="7"/>
    <x v="15"/>
    <x v="8"/>
    <n v="20688"/>
  </r>
  <r>
    <n v="9"/>
    <x v="8"/>
    <x v="15"/>
    <x v="8"/>
    <n v="108175.08500000001"/>
  </r>
  <r>
    <n v="10"/>
    <x v="9"/>
    <x v="15"/>
    <x v="8"/>
    <n v="1.6139689752513533"/>
  </r>
  <r>
    <n v="11"/>
    <x v="10"/>
    <x v="15"/>
    <x v="8"/>
    <n v="130.86643302383351"/>
  </r>
  <r>
    <n v="1"/>
    <x v="0"/>
    <x v="2"/>
    <x v="8"/>
    <n v="2263"/>
  </r>
  <r>
    <n v="2"/>
    <x v="1"/>
    <x v="2"/>
    <x v="8"/>
    <m/>
  </r>
  <r>
    <n v="3"/>
    <x v="2"/>
    <x v="2"/>
    <x v="8"/>
    <n v="1684"/>
  </r>
  <r>
    <n v="4"/>
    <x v="3"/>
    <x v="2"/>
    <x v="8"/>
    <n v="579"/>
  </r>
  <r>
    <n v="5"/>
    <x v="4"/>
    <x v="2"/>
    <x v="8"/>
    <m/>
  </r>
  <r>
    <n v="6"/>
    <x v="5"/>
    <x v="2"/>
    <x v="8"/>
    <m/>
  </r>
  <r>
    <n v="7"/>
    <x v="6"/>
    <x v="2"/>
    <x v="8"/>
    <n v="542.33333333333326"/>
  </r>
  <r>
    <n v="8"/>
    <x v="7"/>
    <x v="2"/>
    <x v="8"/>
    <n v="1627"/>
  </r>
  <r>
    <n v="9"/>
    <x v="8"/>
    <x v="2"/>
    <x v="8"/>
    <n v="28190"/>
  </r>
  <r>
    <n v="10"/>
    <x v="9"/>
    <x v="2"/>
    <x v="8"/>
    <n v="1.3909035033804549"/>
  </r>
  <r>
    <n v="11"/>
    <x v="10"/>
    <x v="2"/>
    <x v="8"/>
    <n v="108.0276693863072"/>
  </r>
  <r>
    <n v="1"/>
    <x v="0"/>
    <x v="3"/>
    <x v="8"/>
    <n v="306957"/>
  </r>
  <r>
    <n v="2"/>
    <x v="1"/>
    <x v="3"/>
    <x v="8"/>
    <n v="5684"/>
  </r>
  <r>
    <n v="3"/>
    <x v="2"/>
    <x v="3"/>
    <x v="8"/>
    <n v="185094"/>
  </r>
  <r>
    <n v="4"/>
    <x v="3"/>
    <x v="3"/>
    <x v="8"/>
    <n v="116179"/>
  </r>
  <r>
    <n v="5"/>
    <x v="4"/>
    <x v="3"/>
    <x v="8"/>
    <m/>
  </r>
  <r>
    <n v="6"/>
    <x v="5"/>
    <x v="3"/>
    <x v="8"/>
    <m/>
  </r>
  <r>
    <n v="7"/>
    <x v="6"/>
    <x v="3"/>
    <x v="8"/>
    <n v="34423"/>
  </r>
  <r>
    <n v="8"/>
    <x v="7"/>
    <x v="3"/>
    <x v="8"/>
    <n v="103269"/>
  </r>
  <r>
    <n v="9"/>
    <x v="8"/>
    <x v="3"/>
    <x v="8"/>
    <n v="495287"/>
  </r>
  <r>
    <n v="10"/>
    <x v="9"/>
    <x v="3"/>
    <x v="8"/>
    <n v="2.9724021729657495"/>
  </r>
  <r>
    <n v="11"/>
    <x v="10"/>
    <x v="3"/>
    <x v="8"/>
    <n v="161.97558183437079"/>
  </r>
  <r>
    <n v="1"/>
    <x v="0"/>
    <x v="16"/>
    <x v="8"/>
    <n v="109149"/>
  </r>
  <r>
    <n v="2"/>
    <x v="1"/>
    <x v="16"/>
    <x v="8"/>
    <m/>
  </r>
  <r>
    <n v="3"/>
    <x v="2"/>
    <x v="16"/>
    <x v="8"/>
    <n v="15585"/>
  </r>
  <r>
    <n v="4"/>
    <x v="3"/>
    <x v="16"/>
    <x v="8"/>
    <n v="93564"/>
  </r>
  <r>
    <n v="5"/>
    <x v="4"/>
    <x v="16"/>
    <x v="8"/>
    <m/>
  </r>
  <r>
    <n v="6"/>
    <x v="5"/>
    <x v="16"/>
    <x v="8"/>
    <m/>
  </r>
  <r>
    <n v="7"/>
    <x v="6"/>
    <x v="16"/>
    <x v="8"/>
    <n v="19987"/>
  </r>
  <r>
    <n v="8"/>
    <x v="7"/>
    <x v="16"/>
    <x v="8"/>
    <n v="59961"/>
  </r>
  <r>
    <n v="9"/>
    <x v="8"/>
    <x v="16"/>
    <x v="8"/>
    <n v="611359"/>
  </r>
  <r>
    <n v="10"/>
    <x v="9"/>
    <x v="16"/>
    <x v="8"/>
    <n v="1.820333216590784"/>
  </r>
  <r>
    <n v="11"/>
    <x v="10"/>
    <x v="16"/>
    <x v="8"/>
    <n v="117.85350342433824"/>
  </r>
  <r>
    <n v="1"/>
    <x v="0"/>
    <x v="18"/>
    <x v="8"/>
    <n v="44681"/>
  </r>
  <r>
    <n v="2"/>
    <x v="1"/>
    <x v="18"/>
    <x v="8"/>
    <n v="14654"/>
  </r>
  <r>
    <n v="3"/>
    <x v="2"/>
    <x v="18"/>
    <x v="8"/>
    <m/>
  </r>
  <r>
    <n v="4"/>
    <x v="3"/>
    <x v="18"/>
    <x v="8"/>
    <n v="30027"/>
  </r>
  <r>
    <n v="5"/>
    <x v="4"/>
    <x v="18"/>
    <x v="8"/>
    <m/>
  </r>
  <r>
    <n v="6"/>
    <x v="5"/>
    <x v="18"/>
    <x v="8"/>
    <m/>
  </r>
  <r>
    <n v="7"/>
    <x v="6"/>
    <x v="18"/>
    <x v="8"/>
    <n v="3928"/>
  </r>
  <r>
    <n v="8"/>
    <x v="7"/>
    <x v="18"/>
    <x v="8"/>
    <n v="11784"/>
  </r>
  <r>
    <n v="9"/>
    <x v="8"/>
    <x v="18"/>
    <x v="8"/>
    <n v="52054"/>
  </r>
  <r>
    <n v="10"/>
    <x v="9"/>
    <x v="18"/>
    <x v="8"/>
    <n v="3.7916666666666665"/>
  </r>
  <r>
    <n v="11"/>
    <x v="10"/>
    <x v="18"/>
    <x v="8"/>
    <n v="185.83586275790523"/>
  </r>
  <r>
    <n v="1"/>
    <x v="0"/>
    <x v="12"/>
    <x v="8"/>
    <n v="8100"/>
  </r>
  <r>
    <n v="2"/>
    <x v="1"/>
    <x v="12"/>
    <x v="8"/>
    <m/>
  </r>
  <r>
    <n v="3"/>
    <x v="2"/>
    <x v="12"/>
    <x v="8"/>
    <n v="1292"/>
  </r>
  <r>
    <n v="4"/>
    <x v="3"/>
    <x v="12"/>
    <x v="8"/>
    <n v="6808"/>
  </r>
  <r>
    <n v="5"/>
    <x v="4"/>
    <x v="12"/>
    <x v="8"/>
    <m/>
  </r>
  <r>
    <n v="6"/>
    <x v="5"/>
    <x v="12"/>
    <x v="8"/>
    <m/>
  </r>
  <r>
    <n v="7"/>
    <x v="6"/>
    <x v="12"/>
    <x v="8"/>
    <n v="1135.3333333333333"/>
  </r>
  <r>
    <n v="8"/>
    <x v="7"/>
    <x v="12"/>
    <x v="8"/>
    <n v="3406"/>
  </r>
  <r>
    <n v="9"/>
    <x v="8"/>
    <x v="12"/>
    <x v="8"/>
    <n v="12484"/>
  </r>
  <r>
    <n v="10"/>
    <x v="9"/>
    <x v="12"/>
    <x v="8"/>
    <n v="2.3781561949500882"/>
  </r>
  <r>
    <n v="11"/>
    <x v="10"/>
    <x v="12"/>
    <x v="8"/>
    <n v="164.8830503043896"/>
  </r>
  <r>
    <n v="1"/>
    <x v="0"/>
    <x v="13"/>
    <x v="8"/>
    <n v="157006.6312"/>
  </r>
  <r>
    <n v="2"/>
    <x v="1"/>
    <x v="13"/>
    <x v="8"/>
    <n v="97.239469999999997"/>
  </r>
  <r>
    <n v="3"/>
    <x v="2"/>
    <x v="13"/>
    <x v="8"/>
    <n v="137257.467"/>
  </r>
  <r>
    <n v="4"/>
    <x v="3"/>
    <x v="13"/>
    <x v="8"/>
    <n v="19651.924729999999"/>
  </r>
  <r>
    <n v="5"/>
    <x v="4"/>
    <x v="13"/>
    <x v="8"/>
    <m/>
  </r>
  <r>
    <n v="6"/>
    <x v="5"/>
    <x v="13"/>
    <x v="8"/>
    <m/>
  </r>
  <r>
    <n v="7"/>
    <x v="6"/>
    <x v="13"/>
    <x v="8"/>
    <n v="22986.635839727835"/>
  </r>
  <r>
    <n v="8"/>
    <x v="7"/>
    <x v="13"/>
    <x v="8"/>
    <n v="68959.9075191835"/>
  </r>
  <r>
    <n v="9"/>
    <x v="8"/>
    <x v="13"/>
    <x v="8"/>
    <n v="320771.97100000002"/>
  </r>
  <r>
    <n v="10"/>
    <x v="9"/>
    <x v="13"/>
    <x v="8"/>
    <n v="2.2767813480075128"/>
  </r>
  <r>
    <n v="11"/>
    <x v="10"/>
    <x v="13"/>
    <x v="8"/>
    <n v="148.94649327076024"/>
  </r>
  <r>
    <n v="1"/>
    <x v="0"/>
    <x v="4"/>
    <x v="8"/>
    <n v="12625"/>
  </r>
  <r>
    <n v="2"/>
    <x v="1"/>
    <x v="4"/>
    <x v="8"/>
    <m/>
  </r>
  <r>
    <n v="3"/>
    <x v="2"/>
    <x v="4"/>
    <x v="8"/>
    <n v="11379"/>
  </r>
  <r>
    <n v="4"/>
    <x v="3"/>
    <x v="4"/>
    <x v="8"/>
    <n v="1246"/>
  </r>
  <r>
    <n v="5"/>
    <x v="4"/>
    <x v="4"/>
    <x v="8"/>
    <m/>
  </r>
  <r>
    <n v="6"/>
    <x v="5"/>
    <x v="4"/>
    <x v="8"/>
    <m/>
  </r>
  <r>
    <n v="7"/>
    <x v="6"/>
    <x v="4"/>
    <x v="8"/>
    <n v="2515.6666666666665"/>
  </r>
  <r>
    <n v="8"/>
    <x v="7"/>
    <x v="4"/>
    <x v="8"/>
    <n v="7547"/>
  </r>
  <r>
    <n v="9"/>
    <x v="8"/>
    <x v="4"/>
    <x v="8"/>
    <n v="81100"/>
  </r>
  <r>
    <n v="10"/>
    <x v="9"/>
    <x v="4"/>
    <x v="8"/>
    <n v="1.6728501391281303"/>
  </r>
  <r>
    <n v="11"/>
    <x v="10"/>
    <x v="4"/>
    <x v="8"/>
    <n v="115.56720098643649"/>
  </r>
  <r>
    <n v="1"/>
    <x v="0"/>
    <x v="19"/>
    <x v="8"/>
    <n v="7252"/>
  </r>
  <r>
    <n v="2"/>
    <x v="1"/>
    <x v="19"/>
    <x v="8"/>
    <m/>
  </r>
  <r>
    <n v="3"/>
    <x v="2"/>
    <x v="19"/>
    <x v="8"/>
    <n v="6302"/>
  </r>
  <r>
    <n v="4"/>
    <x v="3"/>
    <x v="19"/>
    <x v="8"/>
    <n v="950"/>
  </r>
  <r>
    <n v="5"/>
    <x v="4"/>
    <x v="19"/>
    <x v="8"/>
    <m/>
  </r>
  <r>
    <n v="6"/>
    <x v="5"/>
    <x v="19"/>
    <x v="8"/>
    <m/>
  </r>
  <r>
    <n v="7"/>
    <x v="6"/>
    <x v="19"/>
    <x v="8"/>
    <n v="1156.3333333333333"/>
  </r>
  <r>
    <n v="8"/>
    <x v="7"/>
    <x v="19"/>
    <x v="8"/>
    <n v="3469"/>
  </r>
  <r>
    <n v="9"/>
    <x v="8"/>
    <x v="19"/>
    <x v="8"/>
    <n v="22980"/>
  </r>
  <r>
    <n v="10"/>
    <x v="9"/>
    <x v="19"/>
    <x v="8"/>
    <n v="2.09051599884693"/>
  </r>
  <r>
    <n v="11"/>
    <x v="10"/>
    <x v="19"/>
    <x v="8"/>
    <n v="131.55787641427327"/>
  </r>
  <r>
    <n v="1"/>
    <x v="0"/>
    <x v="5"/>
    <x v="8"/>
    <n v="100961.17028000001"/>
  </r>
  <r>
    <n v="2"/>
    <x v="1"/>
    <x v="5"/>
    <x v="8"/>
    <m/>
  </r>
  <r>
    <n v="3"/>
    <x v="2"/>
    <x v="5"/>
    <x v="8"/>
    <n v="37052.608999999997"/>
  </r>
  <r>
    <n v="4"/>
    <x v="3"/>
    <x v="5"/>
    <x v="8"/>
    <n v="63908.561280000002"/>
  </r>
  <r>
    <n v="5"/>
    <x v="4"/>
    <x v="5"/>
    <x v="8"/>
    <m/>
  </r>
  <r>
    <n v="6"/>
    <x v="5"/>
    <x v="5"/>
    <x v="8"/>
    <m/>
  </r>
  <r>
    <n v="7"/>
    <x v="6"/>
    <x v="5"/>
    <x v="8"/>
    <n v="14682.827279783265"/>
  </r>
  <r>
    <n v="8"/>
    <x v="7"/>
    <x v="5"/>
    <x v="8"/>
    <n v="44048.481839349799"/>
  </r>
  <r>
    <n v="9"/>
    <x v="8"/>
    <x v="5"/>
    <x v="8"/>
    <n v="217316.198"/>
  </r>
  <r>
    <n v="10"/>
    <x v="9"/>
    <x v="5"/>
    <x v="8"/>
    <n v="2.2920465374542927"/>
  </r>
  <r>
    <n v="11"/>
    <x v="10"/>
    <x v="5"/>
    <x v="8"/>
    <n v="146.45818913139647"/>
  </r>
  <r>
    <n v="1"/>
    <x v="0"/>
    <x v="14"/>
    <x v="8"/>
    <n v="12177.08488"/>
  </r>
  <r>
    <n v="2"/>
    <x v="1"/>
    <x v="14"/>
    <x v="8"/>
    <n v="1105.15761"/>
  </r>
  <r>
    <n v="3"/>
    <x v="2"/>
    <x v="14"/>
    <x v="8"/>
    <n v="9273.5024099999991"/>
  </r>
  <r>
    <n v="4"/>
    <x v="3"/>
    <x v="14"/>
    <x v="8"/>
    <n v="1798.4248600000001"/>
  </r>
  <r>
    <n v="5"/>
    <x v="4"/>
    <x v="14"/>
    <x v="8"/>
    <m/>
  </r>
  <r>
    <n v="6"/>
    <x v="5"/>
    <x v="14"/>
    <x v="8"/>
    <m/>
  </r>
  <r>
    <n v="7"/>
    <x v="6"/>
    <x v="14"/>
    <x v="8"/>
    <n v="1866.0659719999965"/>
  </r>
  <r>
    <n v="8"/>
    <x v="7"/>
    <x v="14"/>
    <x v="8"/>
    <n v="5598.1979159999901"/>
  </r>
  <r>
    <n v="9"/>
    <x v="8"/>
    <x v="14"/>
    <x v="8"/>
    <n v="36561.94"/>
  </r>
  <r>
    <n v="10"/>
    <x v="9"/>
    <x v="14"/>
    <x v="8"/>
    <n v="2.1751794171472847"/>
  </r>
  <r>
    <n v="11"/>
    <x v="10"/>
    <x v="14"/>
    <x v="8"/>
    <n v="133.30535764787101"/>
  </r>
  <r>
    <n v="1"/>
    <x v="0"/>
    <x v="6"/>
    <x v="8"/>
    <n v="99037"/>
  </r>
  <r>
    <n v="2"/>
    <x v="1"/>
    <x v="6"/>
    <x v="8"/>
    <m/>
  </r>
  <r>
    <n v="3"/>
    <x v="2"/>
    <x v="6"/>
    <x v="8"/>
    <n v="77524"/>
  </r>
  <r>
    <n v="4"/>
    <x v="3"/>
    <x v="6"/>
    <x v="8"/>
    <n v="21513"/>
  </r>
  <r>
    <n v="5"/>
    <x v="4"/>
    <x v="6"/>
    <x v="8"/>
    <m/>
  </r>
  <r>
    <n v="6"/>
    <x v="5"/>
    <x v="6"/>
    <x v="8"/>
    <m/>
  </r>
  <r>
    <n v="7"/>
    <x v="6"/>
    <x v="6"/>
    <x v="8"/>
    <n v="15251"/>
  </r>
  <r>
    <n v="8"/>
    <x v="7"/>
    <x v="6"/>
    <x v="8"/>
    <n v="45753"/>
  </r>
  <r>
    <n v="9"/>
    <x v="8"/>
    <x v="6"/>
    <x v="8"/>
    <n v="248031"/>
  </r>
  <r>
    <n v="10"/>
    <x v="9"/>
    <x v="6"/>
    <x v="8"/>
    <n v="2.164601228334754"/>
  </r>
  <r>
    <n v="11"/>
    <x v="10"/>
    <x v="6"/>
    <x v="8"/>
    <n v="139.92928303316924"/>
  </r>
  <r>
    <n v="1"/>
    <x v="0"/>
    <x v="17"/>
    <x v="8"/>
    <n v="31237"/>
  </r>
  <r>
    <n v="2"/>
    <x v="1"/>
    <x v="17"/>
    <x v="8"/>
    <m/>
  </r>
  <r>
    <n v="3"/>
    <x v="2"/>
    <x v="17"/>
    <x v="8"/>
    <n v="27196"/>
  </r>
  <r>
    <n v="4"/>
    <x v="3"/>
    <x v="17"/>
    <x v="8"/>
    <n v="4041"/>
  </r>
  <r>
    <n v="5"/>
    <x v="4"/>
    <x v="17"/>
    <x v="8"/>
    <m/>
  </r>
  <r>
    <n v="6"/>
    <x v="5"/>
    <x v="17"/>
    <x v="8"/>
    <m/>
  </r>
  <r>
    <n v="7"/>
    <x v="6"/>
    <x v="17"/>
    <x v="8"/>
    <n v="5175.6666666666661"/>
  </r>
  <r>
    <n v="8"/>
    <x v="7"/>
    <x v="17"/>
    <x v="8"/>
    <n v="15527"/>
  </r>
  <r>
    <n v="9"/>
    <x v="8"/>
    <x v="17"/>
    <x v="8"/>
    <n v="61845"/>
  </r>
  <r>
    <n v="10"/>
    <x v="9"/>
    <x v="17"/>
    <x v="8"/>
    <n v="2.0117859212983835"/>
  </r>
  <r>
    <n v="11"/>
    <x v="10"/>
    <x v="17"/>
    <x v="8"/>
    <n v="150.5085293879861"/>
  </r>
  <r>
    <n v="1"/>
    <x v="0"/>
    <x v="8"/>
    <x v="8"/>
    <n v="76842"/>
  </r>
  <r>
    <n v="2"/>
    <x v="1"/>
    <x v="8"/>
    <x v="8"/>
    <n v="2242"/>
  </r>
  <r>
    <n v="3"/>
    <x v="2"/>
    <x v="8"/>
    <x v="8"/>
    <n v="57733"/>
  </r>
  <r>
    <n v="4"/>
    <x v="3"/>
    <x v="8"/>
    <x v="8"/>
    <n v="16867"/>
  </r>
  <r>
    <n v="5"/>
    <x v="4"/>
    <x v="8"/>
    <x v="8"/>
    <m/>
  </r>
  <r>
    <n v="6"/>
    <x v="5"/>
    <x v="8"/>
    <x v="8"/>
    <m/>
  </r>
  <r>
    <n v="7"/>
    <x v="6"/>
    <x v="8"/>
    <x v="8"/>
    <n v="14912.666666666666"/>
  </r>
  <r>
    <n v="8"/>
    <x v="7"/>
    <x v="8"/>
    <x v="8"/>
    <n v="44738"/>
  </r>
  <r>
    <n v="9"/>
    <x v="8"/>
    <x v="8"/>
    <x v="8"/>
    <n v="380625"/>
  </r>
  <r>
    <n v="10"/>
    <x v="9"/>
    <x v="8"/>
    <x v="8"/>
    <n v="1.7176002503464616"/>
  </r>
  <r>
    <n v="11"/>
    <x v="10"/>
    <x v="8"/>
    <x v="8"/>
    <n v="120.18837438423647"/>
  </r>
  <r>
    <n v="1"/>
    <x v="0"/>
    <x v="9"/>
    <x v="8"/>
    <n v="19644"/>
  </r>
  <r>
    <n v="2"/>
    <x v="1"/>
    <x v="9"/>
    <x v="8"/>
    <m/>
  </r>
  <r>
    <n v="3"/>
    <x v="2"/>
    <x v="9"/>
    <x v="8"/>
    <n v="13204"/>
  </r>
  <r>
    <n v="4"/>
    <x v="3"/>
    <x v="9"/>
    <x v="8"/>
    <n v="6440"/>
  </r>
  <r>
    <n v="5"/>
    <x v="4"/>
    <x v="9"/>
    <x v="8"/>
    <m/>
  </r>
  <r>
    <n v="6"/>
    <x v="5"/>
    <x v="9"/>
    <x v="8"/>
    <m/>
  </r>
  <r>
    <n v="7"/>
    <x v="6"/>
    <x v="9"/>
    <x v="8"/>
    <n v="4349.6666666666661"/>
  </r>
  <r>
    <n v="8"/>
    <x v="7"/>
    <x v="9"/>
    <x v="8"/>
    <n v="13049"/>
  </r>
  <r>
    <n v="9"/>
    <x v="8"/>
    <x v="9"/>
    <x v="8"/>
    <n v="85903"/>
  </r>
  <r>
    <n v="10"/>
    <x v="9"/>
    <x v="9"/>
    <x v="8"/>
    <n v="1.5054027128515595"/>
  </r>
  <r>
    <n v="11"/>
    <x v="10"/>
    <x v="9"/>
    <x v="8"/>
    <n v="122.86765305053373"/>
  </r>
  <r>
    <n v="1"/>
    <x v="0"/>
    <x v="10"/>
    <x v="8"/>
    <n v="173324"/>
  </r>
  <r>
    <n v="2"/>
    <x v="1"/>
    <x v="10"/>
    <x v="8"/>
    <m/>
  </r>
  <r>
    <n v="3"/>
    <x v="2"/>
    <x v="10"/>
    <x v="8"/>
    <n v="101772"/>
  </r>
  <r>
    <n v="4"/>
    <x v="3"/>
    <x v="10"/>
    <x v="8"/>
    <n v="71552"/>
  </r>
  <r>
    <n v="5"/>
    <x v="4"/>
    <x v="10"/>
    <x v="8"/>
    <m/>
  </r>
  <r>
    <n v="6"/>
    <x v="5"/>
    <x v="10"/>
    <x v="8"/>
    <m/>
  </r>
  <r>
    <n v="7"/>
    <x v="6"/>
    <x v="10"/>
    <x v="8"/>
    <n v="21713"/>
  </r>
  <r>
    <n v="8"/>
    <x v="7"/>
    <x v="10"/>
    <x v="8"/>
    <n v="65139"/>
  </r>
  <r>
    <n v="9"/>
    <x v="8"/>
    <x v="10"/>
    <x v="8"/>
    <n v="384468"/>
  </r>
  <r>
    <n v="10"/>
    <x v="9"/>
    <x v="10"/>
    <x v="8"/>
    <n v="2.6608329879181443"/>
  </r>
  <r>
    <n v="11"/>
    <x v="10"/>
    <x v="10"/>
    <x v="8"/>
    <n v="145.08151523663869"/>
  </r>
  <r>
    <n v="1"/>
    <x v="0"/>
    <x v="11"/>
    <x v="8"/>
    <n v="1381224.6765200002"/>
  </r>
  <r>
    <n v="2"/>
    <x v="1"/>
    <x v="11"/>
    <x v="8"/>
    <n v="52418.082110000003"/>
  </r>
  <r>
    <n v="3"/>
    <x v="2"/>
    <x v="11"/>
    <x v="8"/>
    <n v="786537.69128999999"/>
  </r>
  <r>
    <n v="4"/>
    <x v="3"/>
    <x v="11"/>
    <x v="8"/>
    <n v="538829.90312000003"/>
  </r>
  <r>
    <n v="5"/>
    <x v="4"/>
    <x v="11"/>
    <x v="8"/>
    <n v="3548"/>
  </r>
  <r>
    <n v="6"/>
    <x v="5"/>
    <x v="11"/>
    <x v="8"/>
    <n v="-108.99999999988358"/>
  </r>
  <r>
    <n v="7"/>
    <x v="6"/>
    <x v="11"/>
    <x v="8"/>
    <n v="207555.86242484441"/>
  </r>
  <r>
    <n v="8"/>
    <x v="7"/>
    <x v="11"/>
    <x v="8"/>
    <n v="622667.58727453323"/>
  </r>
  <r>
    <n v="9"/>
    <x v="8"/>
    <x v="11"/>
    <x v="8"/>
    <n v="3822709.1940000001"/>
  </r>
  <r>
    <n v="10"/>
    <x v="9"/>
    <x v="11"/>
    <x v="8"/>
    <n v="2.218237635534769"/>
  </r>
  <r>
    <n v="11"/>
    <x v="10"/>
    <x v="11"/>
    <x v="8"/>
    <n v="136.1320886947907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73">
  <r>
    <n v="1"/>
    <x v="0"/>
    <x v="0"/>
    <x v="0"/>
    <n v="181552"/>
  </r>
  <r>
    <n v="2"/>
    <x v="1"/>
    <x v="0"/>
    <x v="0"/>
    <n v="8103"/>
  </r>
  <r>
    <n v="3"/>
    <x v="2"/>
    <x v="0"/>
    <x v="0"/>
    <n v="69678"/>
  </r>
  <r>
    <n v="4"/>
    <x v="3"/>
    <x v="0"/>
    <x v="0"/>
    <n v="103771"/>
  </r>
  <r>
    <n v="5"/>
    <x v="4"/>
    <x v="0"/>
    <x v="0"/>
    <m/>
  </r>
  <r>
    <n v="6"/>
    <x v="5"/>
    <x v="0"/>
    <x v="0"/>
    <m/>
  </r>
  <r>
    <n v="7"/>
    <x v="6"/>
    <x v="0"/>
    <x v="0"/>
    <n v="34056.666666666664"/>
  </r>
  <r>
    <n v="8"/>
    <x v="7"/>
    <x v="0"/>
    <x v="0"/>
    <n v="102170"/>
  </r>
  <r>
    <n v="9"/>
    <x v="8"/>
    <x v="0"/>
    <x v="0"/>
    <n v="548525"/>
  </r>
  <r>
    <n v="10"/>
    <x v="9"/>
    <x v="0"/>
    <x v="0"/>
    <n v="1.7769599686796516"/>
  </r>
  <r>
    <n v="11"/>
    <x v="10"/>
    <x v="0"/>
    <x v="0"/>
    <n v="133.09821794813362"/>
  </r>
  <r>
    <n v="1"/>
    <x v="0"/>
    <x v="1"/>
    <x v="0"/>
    <n v="75440"/>
  </r>
  <r>
    <n v="2"/>
    <x v="1"/>
    <x v="1"/>
    <x v="0"/>
    <m/>
  </r>
  <r>
    <n v="3"/>
    <x v="2"/>
    <x v="1"/>
    <x v="0"/>
    <n v="26398"/>
  </r>
  <r>
    <n v="4"/>
    <x v="3"/>
    <x v="1"/>
    <x v="0"/>
    <n v="45166"/>
  </r>
  <r>
    <n v="5"/>
    <x v="4"/>
    <x v="1"/>
    <x v="0"/>
    <n v="3908"/>
  </r>
  <r>
    <n v="6"/>
    <x v="5"/>
    <x v="1"/>
    <x v="0"/>
    <n v="-32"/>
  </r>
  <r>
    <n v="7"/>
    <x v="6"/>
    <x v="1"/>
    <x v="0"/>
    <n v="14793.666666666666"/>
  </r>
  <r>
    <n v="8"/>
    <x v="7"/>
    <x v="1"/>
    <x v="0"/>
    <n v="44381"/>
  </r>
  <r>
    <n v="9"/>
    <x v="8"/>
    <x v="1"/>
    <x v="0"/>
    <n v="258378"/>
  </r>
  <r>
    <n v="10"/>
    <x v="9"/>
    <x v="1"/>
    <x v="0"/>
    <n v="1.6998265023320791"/>
  </r>
  <r>
    <n v="11"/>
    <x v="10"/>
    <x v="1"/>
    <x v="0"/>
    <n v="129.19753229764143"/>
  </r>
  <r>
    <n v="1"/>
    <x v="0"/>
    <x v="2"/>
    <x v="0"/>
    <n v="8719"/>
  </r>
  <r>
    <n v="2"/>
    <x v="1"/>
    <x v="2"/>
    <x v="0"/>
    <n v="8000"/>
  </r>
  <r>
    <n v="3"/>
    <x v="2"/>
    <x v="2"/>
    <x v="0"/>
    <n v="-1288"/>
  </r>
  <r>
    <n v="4"/>
    <x v="3"/>
    <x v="2"/>
    <x v="0"/>
    <n v="2007"/>
  </r>
  <r>
    <n v="5"/>
    <x v="4"/>
    <x v="2"/>
    <x v="0"/>
    <m/>
  </r>
  <r>
    <n v="6"/>
    <x v="5"/>
    <x v="2"/>
    <x v="0"/>
    <m/>
  </r>
  <r>
    <n v="7"/>
    <x v="6"/>
    <x v="2"/>
    <x v="0"/>
    <n v="1584.3333333333333"/>
  </r>
  <r>
    <n v="8"/>
    <x v="7"/>
    <x v="2"/>
    <x v="0"/>
    <n v="4753"/>
  </r>
  <r>
    <n v="9"/>
    <x v="8"/>
    <x v="2"/>
    <x v="0"/>
    <n v="32654"/>
  </r>
  <r>
    <n v="10"/>
    <x v="9"/>
    <x v="2"/>
    <x v="0"/>
    <n v="1.8344203660845781"/>
  </r>
  <r>
    <n v="11"/>
    <x v="10"/>
    <x v="2"/>
    <x v="0"/>
    <n v="126.70116984136706"/>
  </r>
  <r>
    <n v="1"/>
    <x v="0"/>
    <x v="3"/>
    <x v="0"/>
    <n v="388728"/>
  </r>
  <r>
    <n v="2"/>
    <x v="1"/>
    <x v="3"/>
    <x v="0"/>
    <n v="5684"/>
  </r>
  <r>
    <n v="3"/>
    <x v="2"/>
    <x v="3"/>
    <x v="0"/>
    <n v="169300"/>
  </r>
  <r>
    <n v="4"/>
    <x v="3"/>
    <x v="3"/>
    <x v="0"/>
    <n v="213744"/>
  </r>
  <r>
    <n v="5"/>
    <x v="4"/>
    <x v="3"/>
    <x v="0"/>
    <m/>
  </r>
  <r>
    <n v="6"/>
    <x v="5"/>
    <x v="3"/>
    <x v="0"/>
    <m/>
  </r>
  <r>
    <n v="7"/>
    <x v="6"/>
    <x v="3"/>
    <x v="0"/>
    <n v="48036.333333333328"/>
  </r>
  <r>
    <n v="8"/>
    <x v="7"/>
    <x v="3"/>
    <x v="0"/>
    <n v="144109"/>
  </r>
  <r>
    <n v="9"/>
    <x v="8"/>
    <x v="3"/>
    <x v="0"/>
    <n v="578866"/>
  </r>
  <r>
    <n v="10"/>
    <x v="9"/>
    <x v="3"/>
    <x v="0"/>
    <n v="2.6974581740210537"/>
  </r>
  <r>
    <n v="11"/>
    <x v="10"/>
    <x v="3"/>
    <x v="0"/>
    <n v="167.15336537298788"/>
  </r>
  <r>
    <n v="1"/>
    <x v="0"/>
    <x v="4"/>
    <x v="0"/>
    <n v="16963"/>
  </r>
  <r>
    <n v="2"/>
    <x v="1"/>
    <x v="4"/>
    <x v="0"/>
    <m/>
  </r>
  <r>
    <n v="3"/>
    <x v="2"/>
    <x v="4"/>
    <x v="0"/>
    <n v="9177"/>
  </r>
  <r>
    <n v="4"/>
    <x v="3"/>
    <x v="4"/>
    <x v="0"/>
    <n v="7786"/>
  </r>
  <r>
    <n v="5"/>
    <x v="4"/>
    <x v="4"/>
    <x v="0"/>
    <m/>
  </r>
  <r>
    <n v="6"/>
    <x v="5"/>
    <x v="4"/>
    <x v="0"/>
    <m/>
  </r>
  <r>
    <n v="7"/>
    <x v="6"/>
    <x v="4"/>
    <x v="0"/>
    <n v="3600.333333333333"/>
  </r>
  <r>
    <n v="8"/>
    <x v="7"/>
    <x v="4"/>
    <x v="0"/>
    <n v="10801"/>
  </r>
  <r>
    <n v="9"/>
    <x v="8"/>
    <x v="4"/>
    <x v="0"/>
    <n v="90035"/>
  </r>
  <r>
    <n v="10"/>
    <x v="9"/>
    <x v="4"/>
    <x v="0"/>
    <n v="1.57050273122859"/>
  </r>
  <r>
    <n v="11"/>
    <x v="10"/>
    <x v="4"/>
    <x v="0"/>
    <n v="118.8404509357472"/>
  </r>
  <r>
    <n v="1"/>
    <x v="0"/>
    <x v="5"/>
    <x v="0"/>
    <n v="147944"/>
  </r>
  <r>
    <n v="2"/>
    <x v="1"/>
    <x v="5"/>
    <x v="0"/>
    <m/>
  </r>
  <r>
    <n v="3"/>
    <x v="2"/>
    <x v="5"/>
    <x v="0"/>
    <n v="20116"/>
  </r>
  <r>
    <n v="4"/>
    <x v="3"/>
    <x v="5"/>
    <x v="0"/>
    <n v="127828"/>
  </r>
  <r>
    <n v="5"/>
    <x v="4"/>
    <x v="5"/>
    <x v="0"/>
    <m/>
  </r>
  <r>
    <n v="6"/>
    <x v="5"/>
    <x v="5"/>
    <x v="0"/>
    <m/>
  </r>
  <r>
    <n v="7"/>
    <x v="6"/>
    <x v="5"/>
    <x v="0"/>
    <n v="24173.333333333332"/>
  </r>
  <r>
    <n v="8"/>
    <x v="7"/>
    <x v="5"/>
    <x v="0"/>
    <n v="72520"/>
  </r>
  <r>
    <n v="9"/>
    <x v="8"/>
    <x v="5"/>
    <x v="0"/>
    <n v="267540"/>
  </r>
  <r>
    <n v="10"/>
    <x v="9"/>
    <x v="5"/>
    <x v="0"/>
    <n v="2.0400441257584117"/>
  </r>
  <r>
    <n v="11"/>
    <x v="10"/>
    <x v="5"/>
    <x v="0"/>
    <n v="155.29789937953203"/>
  </r>
  <r>
    <n v="1"/>
    <x v="0"/>
    <x v="6"/>
    <x v="0"/>
    <n v="141231"/>
  </r>
  <r>
    <n v="2"/>
    <x v="1"/>
    <x v="6"/>
    <x v="0"/>
    <m/>
  </r>
  <r>
    <n v="3"/>
    <x v="2"/>
    <x v="6"/>
    <x v="0"/>
    <n v="59135"/>
  </r>
  <r>
    <n v="4"/>
    <x v="3"/>
    <x v="6"/>
    <x v="0"/>
    <n v="82096"/>
  </r>
  <r>
    <n v="5"/>
    <x v="4"/>
    <x v="6"/>
    <x v="0"/>
    <m/>
  </r>
  <r>
    <n v="6"/>
    <x v="5"/>
    <x v="6"/>
    <x v="0"/>
    <m/>
  </r>
  <r>
    <n v="7"/>
    <x v="6"/>
    <x v="6"/>
    <x v="0"/>
    <n v="21127.666666666664"/>
  </r>
  <r>
    <n v="8"/>
    <x v="7"/>
    <x v="6"/>
    <x v="0"/>
    <n v="63383"/>
  </r>
  <r>
    <n v="9"/>
    <x v="8"/>
    <x v="6"/>
    <x v="0"/>
    <n v="288647"/>
  </r>
  <r>
    <n v="10"/>
    <x v="9"/>
    <x v="6"/>
    <x v="0"/>
    <n v="2.2282157676348548"/>
  </r>
  <r>
    <n v="11"/>
    <x v="10"/>
    <x v="6"/>
    <x v="0"/>
    <n v="148.92862215786064"/>
  </r>
  <r>
    <n v="1"/>
    <x v="0"/>
    <x v="7"/>
    <x v="0"/>
    <n v="32892"/>
  </r>
  <r>
    <n v="2"/>
    <x v="1"/>
    <x v="7"/>
    <x v="0"/>
    <m/>
  </r>
  <r>
    <n v="3"/>
    <x v="2"/>
    <x v="7"/>
    <x v="0"/>
    <n v="24242"/>
  </r>
  <r>
    <n v="4"/>
    <x v="3"/>
    <x v="7"/>
    <x v="0"/>
    <n v="8650"/>
  </r>
  <r>
    <n v="5"/>
    <x v="4"/>
    <x v="7"/>
    <x v="0"/>
    <m/>
  </r>
  <r>
    <n v="6"/>
    <x v="5"/>
    <x v="7"/>
    <x v="0"/>
    <m/>
  </r>
  <r>
    <n v="7"/>
    <x v="6"/>
    <x v="7"/>
    <x v="0"/>
    <n v="6118.333333333333"/>
  </r>
  <r>
    <n v="8"/>
    <x v="7"/>
    <x v="7"/>
    <x v="0"/>
    <n v="18355"/>
  </r>
  <r>
    <n v="9"/>
    <x v="8"/>
    <x v="7"/>
    <x v="0"/>
    <n v="69243"/>
  </r>
  <r>
    <n v="10"/>
    <x v="9"/>
    <x v="7"/>
    <x v="0"/>
    <n v="1.7919912830291473"/>
  </r>
  <r>
    <n v="11"/>
    <x v="10"/>
    <x v="7"/>
    <x v="0"/>
    <n v="147.50227459815432"/>
  </r>
  <r>
    <n v="1"/>
    <x v="0"/>
    <x v="8"/>
    <x v="0"/>
    <n v="113490"/>
  </r>
  <r>
    <n v="2"/>
    <x v="1"/>
    <x v="8"/>
    <x v="0"/>
    <n v="2242"/>
  </r>
  <r>
    <n v="3"/>
    <x v="2"/>
    <x v="8"/>
    <x v="0"/>
    <n v="62905"/>
  </r>
  <r>
    <n v="4"/>
    <x v="3"/>
    <x v="8"/>
    <x v="0"/>
    <n v="48343"/>
  </r>
  <r>
    <n v="5"/>
    <x v="4"/>
    <x v="8"/>
    <x v="0"/>
    <m/>
  </r>
  <r>
    <n v="6"/>
    <x v="5"/>
    <x v="8"/>
    <x v="0"/>
    <m/>
  </r>
  <r>
    <n v="7"/>
    <x v="6"/>
    <x v="8"/>
    <x v="0"/>
    <n v="22894.333333333332"/>
  </r>
  <r>
    <n v="8"/>
    <x v="7"/>
    <x v="8"/>
    <x v="0"/>
    <n v="68683"/>
  </r>
  <r>
    <n v="9"/>
    <x v="8"/>
    <x v="8"/>
    <x v="0"/>
    <n v="514719"/>
  </r>
  <r>
    <n v="10"/>
    <x v="9"/>
    <x v="8"/>
    <x v="0"/>
    <n v="1.6523739498857068"/>
  </r>
  <r>
    <n v="11"/>
    <x v="10"/>
    <x v="8"/>
    <x v="0"/>
    <n v="122.04892378171391"/>
  </r>
  <r>
    <n v="1"/>
    <x v="0"/>
    <x v="9"/>
    <x v="0"/>
    <n v="21474"/>
  </r>
  <r>
    <n v="2"/>
    <x v="1"/>
    <x v="9"/>
    <x v="0"/>
    <m/>
  </r>
  <r>
    <n v="3"/>
    <x v="2"/>
    <x v="9"/>
    <x v="0"/>
    <n v="11528"/>
  </r>
  <r>
    <n v="4"/>
    <x v="3"/>
    <x v="9"/>
    <x v="0"/>
    <n v="9946"/>
  </r>
  <r>
    <n v="5"/>
    <x v="4"/>
    <x v="9"/>
    <x v="0"/>
    <m/>
  </r>
  <r>
    <n v="6"/>
    <x v="5"/>
    <x v="9"/>
    <x v="0"/>
    <m/>
  </r>
  <r>
    <n v="7"/>
    <x v="6"/>
    <x v="9"/>
    <x v="0"/>
    <n v="3941.333333333333"/>
  </r>
  <r>
    <n v="8"/>
    <x v="7"/>
    <x v="9"/>
    <x v="0"/>
    <n v="11824"/>
  </r>
  <r>
    <n v="9"/>
    <x v="8"/>
    <x v="9"/>
    <x v="0"/>
    <n v="101069"/>
  </r>
  <r>
    <n v="10"/>
    <x v="9"/>
    <x v="9"/>
    <x v="0"/>
    <n v="1.8161366711772666"/>
  </r>
  <r>
    <n v="11"/>
    <x v="10"/>
    <x v="9"/>
    <x v="0"/>
    <n v="121.24687094954932"/>
  </r>
  <r>
    <n v="1"/>
    <x v="0"/>
    <x v="10"/>
    <x v="0"/>
    <n v="189659.56400000001"/>
  </r>
  <r>
    <n v="2"/>
    <x v="1"/>
    <x v="10"/>
    <x v="0"/>
    <m/>
  </r>
  <r>
    <n v="3"/>
    <x v="2"/>
    <x v="10"/>
    <x v="0"/>
    <n v="108837.861"/>
  </r>
  <r>
    <n v="4"/>
    <x v="3"/>
    <x v="10"/>
    <x v="0"/>
    <n v="80821.702999999994"/>
  </r>
  <r>
    <n v="5"/>
    <x v="4"/>
    <x v="10"/>
    <x v="0"/>
    <m/>
  </r>
  <r>
    <n v="6"/>
    <x v="5"/>
    <x v="10"/>
    <x v="0"/>
    <m/>
  </r>
  <r>
    <n v="7"/>
    <x v="6"/>
    <x v="10"/>
    <x v="0"/>
    <n v="26494"/>
  </r>
  <r>
    <n v="8"/>
    <x v="7"/>
    <x v="10"/>
    <x v="0"/>
    <n v="79482"/>
  </r>
  <r>
    <n v="9"/>
    <x v="8"/>
    <x v="10"/>
    <x v="0"/>
    <n v="452554"/>
  </r>
  <r>
    <n v="10"/>
    <x v="9"/>
    <x v="10"/>
    <x v="0"/>
    <n v="2.3861951636848593"/>
  </r>
  <r>
    <n v="11"/>
    <x v="10"/>
    <x v="10"/>
    <x v="0"/>
    <n v="141.90871454014328"/>
  </r>
  <r>
    <n v="1"/>
    <x v="0"/>
    <x v="11"/>
    <x v="0"/>
    <n v="1318092.564"/>
  </r>
  <r>
    <n v="2"/>
    <x v="1"/>
    <x v="11"/>
    <x v="0"/>
    <n v="24029"/>
  </r>
  <r>
    <n v="3"/>
    <x v="2"/>
    <x v="11"/>
    <x v="0"/>
    <n v="560028.86100000003"/>
  </r>
  <r>
    <n v="4"/>
    <x v="3"/>
    <x v="11"/>
    <x v="0"/>
    <n v="730158.70299999998"/>
  </r>
  <r>
    <n v="5"/>
    <x v="4"/>
    <x v="11"/>
    <x v="0"/>
    <n v="3908"/>
  </r>
  <r>
    <n v="6"/>
    <x v="5"/>
    <x v="11"/>
    <x v="0"/>
    <n v="-32"/>
  </r>
  <r>
    <n v="7"/>
    <x v="6"/>
    <x v="11"/>
    <x v="0"/>
    <n v="206820.33333333331"/>
  </r>
  <r>
    <n v="8"/>
    <x v="7"/>
    <x v="11"/>
    <x v="0"/>
    <n v="620461"/>
  </r>
  <r>
    <n v="9"/>
    <x v="8"/>
    <x v="11"/>
    <x v="0"/>
    <n v="3202230"/>
  </r>
  <r>
    <n v="10"/>
    <x v="9"/>
    <x v="11"/>
    <x v="0"/>
    <n v="2.1243761719108858"/>
  </r>
  <r>
    <n v="11"/>
    <x v="10"/>
    <x v="11"/>
    <x v="0"/>
    <n v="141.16170805969591"/>
  </r>
  <r>
    <n v="1"/>
    <x v="0"/>
    <x v="0"/>
    <x v="1"/>
    <n v="195221"/>
  </r>
  <r>
    <n v="2"/>
    <x v="1"/>
    <x v="0"/>
    <x v="1"/>
    <n v="8103"/>
  </r>
  <r>
    <n v="3"/>
    <x v="2"/>
    <x v="0"/>
    <x v="1"/>
    <n v="87114"/>
  </r>
  <r>
    <n v="4"/>
    <x v="3"/>
    <x v="0"/>
    <x v="1"/>
    <n v="100004"/>
  </r>
  <r>
    <n v="5"/>
    <x v="4"/>
    <x v="0"/>
    <x v="1"/>
    <n v="0"/>
  </r>
  <r>
    <n v="6"/>
    <x v="5"/>
    <x v="0"/>
    <x v="1"/>
    <n v="0"/>
  </r>
  <r>
    <n v="7"/>
    <x v="6"/>
    <x v="0"/>
    <x v="1"/>
    <n v="35146"/>
  </r>
  <r>
    <n v="8"/>
    <x v="7"/>
    <x v="0"/>
    <x v="1"/>
    <n v="105438"/>
  </r>
  <r>
    <n v="9"/>
    <x v="8"/>
    <x v="0"/>
    <x v="1"/>
    <n v="538892"/>
  </r>
  <r>
    <n v="10"/>
    <x v="9"/>
    <x v="0"/>
    <x v="1"/>
    <n v="1.8515241184392723"/>
  </r>
  <r>
    <n v="11"/>
    <x v="10"/>
    <x v="0"/>
    <x v="1"/>
    <n v="136.22636817766823"/>
  </r>
  <r>
    <n v="1"/>
    <x v="0"/>
    <x v="1"/>
    <x v="1"/>
    <n v="71191"/>
  </r>
  <r>
    <n v="2"/>
    <x v="1"/>
    <x v="1"/>
    <x v="1"/>
    <n v="0"/>
  </r>
  <r>
    <n v="3"/>
    <x v="2"/>
    <x v="1"/>
    <x v="1"/>
    <n v="22775"/>
  </r>
  <r>
    <n v="4"/>
    <x v="3"/>
    <x v="1"/>
    <x v="1"/>
    <n v="44589"/>
  </r>
  <r>
    <n v="5"/>
    <x v="4"/>
    <x v="1"/>
    <x v="1"/>
    <n v="3859"/>
  </r>
  <r>
    <n v="6"/>
    <x v="5"/>
    <x v="1"/>
    <x v="1"/>
    <n v="-32"/>
  </r>
  <r>
    <n v="7"/>
    <x v="6"/>
    <x v="1"/>
    <x v="1"/>
    <n v="15276.666666666666"/>
  </r>
  <r>
    <n v="8"/>
    <x v="7"/>
    <x v="1"/>
    <x v="1"/>
    <n v="45830"/>
  </r>
  <r>
    <n v="9"/>
    <x v="8"/>
    <x v="1"/>
    <x v="1"/>
    <n v="254110"/>
  </r>
  <r>
    <n v="10"/>
    <x v="9"/>
    <x v="1"/>
    <x v="1"/>
    <n v="1.5533711542657649"/>
  </r>
  <r>
    <n v="11"/>
    <x v="10"/>
    <x v="1"/>
    <x v="1"/>
    <n v="128.01581992050686"/>
  </r>
  <r>
    <n v="1"/>
    <x v="0"/>
    <x v="2"/>
    <x v="1"/>
    <n v="3819"/>
  </r>
  <r>
    <n v="2"/>
    <x v="1"/>
    <x v="2"/>
    <x v="1"/>
    <n v="2300"/>
  </r>
  <r>
    <n v="3"/>
    <x v="2"/>
    <x v="2"/>
    <x v="1"/>
    <n v="-757"/>
  </r>
  <r>
    <n v="4"/>
    <x v="3"/>
    <x v="2"/>
    <x v="1"/>
    <n v="2276"/>
  </r>
  <r>
    <n v="5"/>
    <x v="4"/>
    <x v="2"/>
    <x v="1"/>
    <n v="0"/>
  </r>
  <r>
    <n v="6"/>
    <x v="5"/>
    <x v="2"/>
    <x v="1"/>
    <n v="0"/>
  </r>
  <r>
    <n v="7"/>
    <x v="6"/>
    <x v="2"/>
    <x v="1"/>
    <n v="1074"/>
  </r>
  <r>
    <n v="8"/>
    <x v="7"/>
    <x v="2"/>
    <x v="1"/>
    <n v="3222"/>
  </r>
  <r>
    <n v="9"/>
    <x v="8"/>
    <x v="2"/>
    <x v="1"/>
    <n v="32159"/>
  </r>
  <r>
    <n v="10"/>
    <x v="9"/>
    <x v="2"/>
    <x v="1"/>
    <n v="1.1852886405959031"/>
  </r>
  <r>
    <n v="11"/>
    <x v="10"/>
    <x v="2"/>
    <x v="1"/>
    <n v="111.87536925899437"/>
  </r>
  <r>
    <n v="1"/>
    <x v="0"/>
    <x v="3"/>
    <x v="1"/>
    <n v="382171"/>
  </r>
  <r>
    <n v="2"/>
    <x v="1"/>
    <x v="3"/>
    <x v="1"/>
    <n v="5684"/>
  </r>
  <r>
    <n v="3"/>
    <x v="2"/>
    <x v="3"/>
    <x v="1"/>
    <n v="182234"/>
  </r>
  <r>
    <n v="4"/>
    <x v="3"/>
    <x v="3"/>
    <x v="1"/>
    <n v="194253"/>
  </r>
  <r>
    <n v="5"/>
    <x v="4"/>
    <x v="3"/>
    <x v="1"/>
    <n v="0"/>
  </r>
  <r>
    <n v="6"/>
    <x v="5"/>
    <x v="3"/>
    <x v="1"/>
    <n v="0"/>
  </r>
  <r>
    <n v="7"/>
    <x v="6"/>
    <x v="3"/>
    <x v="1"/>
    <n v="48526.666666666664"/>
  </r>
  <r>
    <n v="8"/>
    <x v="7"/>
    <x v="3"/>
    <x v="1"/>
    <n v="145580"/>
  </r>
  <r>
    <n v="9"/>
    <x v="8"/>
    <x v="3"/>
    <x v="1"/>
    <n v="570800"/>
  </r>
  <r>
    <n v="10"/>
    <x v="9"/>
    <x v="3"/>
    <x v="1"/>
    <n v="2.6251614232724276"/>
  </r>
  <r>
    <n v="11"/>
    <x v="10"/>
    <x v="3"/>
    <x v="1"/>
    <n v="166.95357393132446"/>
  </r>
  <r>
    <n v="1"/>
    <x v="0"/>
    <x v="4"/>
    <x v="1"/>
    <n v="17002"/>
  </r>
  <r>
    <n v="2"/>
    <x v="1"/>
    <x v="4"/>
    <x v="1"/>
    <n v="0"/>
  </r>
  <r>
    <n v="3"/>
    <x v="2"/>
    <x v="4"/>
    <x v="1"/>
    <n v="11046"/>
  </r>
  <r>
    <n v="4"/>
    <x v="3"/>
    <x v="4"/>
    <x v="1"/>
    <n v="5956"/>
  </r>
  <r>
    <n v="5"/>
    <x v="4"/>
    <x v="4"/>
    <x v="1"/>
    <n v="0"/>
  </r>
  <r>
    <n v="6"/>
    <x v="5"/>
    <x v="4"/>
    <x v="1"/>
    <n v="0"/>
  </r>
  <r>
    <n v="7"/>
    <x v="6"/>
    <x v="4"/>
    <x v="1"/>
    <n v="3723"/>
  </r>
  <r>
    <n v="8"/>
    <x v="7"/>
    <x v="4"/>
    <x v="1"/>
    <n v="11169"/>
  </r>
  <r>
    <n v="9"/>
    <x v="8"/>
    <x v="4"/>
    <x v="1"/>
    <n v="89762"/>
  </r>
  <r>
    <n v="10"/>
    <x v="9"/>
    <x v="4"/>
    <x v="1"/>
    <n v="1.5222490822813144"/>
  </r>
  <r>
    <n v="11"/>
    <x v="10"/>
    <x v="4"/>
    <x v="1"/>
    <n v="118.9412000623872"/>
  </r>
  <r>
    <n v="1"/>
    <x v="0"/>
    <x v="5"/>
    <x v="1"/>
    <n v="145310"/>
  </r>
  <r>
    <n v="2"/>
    <x v="1"/>
    <x v="5"/>
    <x v="1"/>
    <n v="0"/>
  </r>
  <r>
    <n v="3"/>
    <x v="2"/>
    <x v="5"/>
    <x v="1"/>
    <n v="21543"/>
  </r>
  <r>
    <n v="4"/>
    <x v="3"/>
    <x v="5"/>
    <x v="1"/>
    <n v="123767"/>
  </r>
  <r>
    <n v="5"/>
    <x v="4"/>
    <x v="5"/>
    <x v="1"/>
    <n v="0"/>
  </r>
  <r>
    <n v="6"/>
    <x v="5"/>
    <x v="5"/>
    <x v="1"/>
    <n v="0"/>
  </r>
  <r>
    <n v="7"/>
    <x v="6"/>
    <x v="5"/>
    <x v="1"/>
    <n v="22749.666666666664"/>
  </r>
  <r>
    <n v="8"/>
    <x v="7"/>
    <x v="5"/>
    <x v="1"/>
    <n v="68249"/>
  </r>
  <r>
    <n v="9"/>
    <x v="8"/>
    <x v="5"/>
    <x v="1"/>
    <n v="260222"/>
  </r>
  <r>
    <n v="10"/>
    <x v="9"/>
    <x v="5"/>
    <x v="1"/>
    <n v="2.1291154449149436"/>
  </r>
  <r>
    <n v="11"/>
    <x v="10"/>
    <x v="5"/>
    <x v="1"/>
    <n v="155.84078210143645"/>
  </r>
  <r>
    <n v="1"/>
    <x v="0"/>
    <x v="6"/>
    <x v="1"/>
    <n v="147374"/>
  </r>
  <r>
    <n v="2"/>
    <x v="1"/>
    <x v="6"/>
    <x v="1"/>
    <n v="0"/>
  </r>
  <r>
    <n v="3"/>
    <x v="2"/>
    <x v="6"/>
    <x v="1"/>
    <n v="61281"/>
  </r>
  <r>
    <n v="4"/>
    <x v="3"/>
    <x v="6"/>
    <x v="1"/>
    <n v="86093"/>
  </r>
  <r>
    <n v="5"/>
    <x v="4"/>
    <x v="6"/>
    <x v="1"/>
    <n v="0"/>
  </r>
  <r>
    <n v="6"/>
    <x v="5"/>
    <x v="6"/>
    <x v="1"/>
    <n v="0"/>
  </r>
  <r>
    <n v="7"/>
    <x v="6"/>
    <x v="6"/>
    <x v="1"/>
    <n v="21719"/>
  </r>
  <r>
    <n v="8"/>
    <x v="7"/>
    <x v="6"/>
    <x v="1"/>
    <n v="65157"/>
  </r>
  <r>
    <n v="9"/>
    <x v="8"/>
    <x v="6"/>
    <x v="1"/>
    <n v="285503"/>
  </r>
  <r>
    <n v="10"/>
    <x v="9"/>
    <x v="6"/>
    <x v="1"/>
    <n v="2.261829120432187"/>
  </r>
  <r>
    <n v="11"/>
    <x v="10"/>
    <x v="6"/>
    <x v="1"/>
    <n v="151.61907230396878"/>
  </r>
  <r>
    <n v="1"/>
    <x v="0"/>
    <x v="7"/>
    <x v="1"/>
    <n v="37591"/>
  </r>
  <r>
    <n v="2"/>
    <x v="1"/>
    <x v="7"/>
    <x v="1"/>
    <n v="0"/>
  </r>
  <r>
    <n v="3"/>
    <x v="2"/>
    <x v="7"/>
    <x v="1"/>
    <n v="29528"/>
  </r>
  <r>
    <n v="4"/>
    <x v="3"/>
    <x v="7"/>
    <x v="1"/>
    <n v="8063"/>
  </r>
  <r>
    <n v="5"/>
    <x v="4"/>
    <x v="7"/>
    <x v="1"/>
    <n v="0"/>
  </r>
  <r>
    <n v="6"/>
    <x v="5"/>
    <x v="7"/>
    <x v="1"/>
    <n v="0"/>
  </r>
  <r>
    <n v="7"/>
    <x v="6"/>
    <x v="7"/>
    <x v="1"/>
    <n v="6436.333333333333"/>
  </r>
  <r>
    <n v="8"/>
    <x v="7"/>
    <x v="7"/>
    <x v="1"/>
    <n v="19309"/>
  </r>
  <r>
    <n v="9"/>
    <x v="8"/>
    <x v="7"/>
    <x v="1"/>
    <n v="67882"/>
  </r>
  <r>
    <n v="10"/>
    <x v="9"/>
    <x v="7"/>
    <x v="1"/>
    <n v="1.9468123672898647"/>
  </r>
  <r>
    <n v="11"/>
    <x v="10"/>
    <x v="7"/>
    <x v="1"/>
    <n v="155.37697769659113"/>
  </r>
  <r>
    <n v="1"/>
    <x v="0"/>
    <x v="8"/>
    <x v="1"/>
    <n v="107379"/>
  </r>
  <r>
    <n v="2"/>
    <x v="1"/>
    <x v="8"/>
    <x v="1"/>
    <n v="2242"/>
  </r>
  <r>
    <n v="3"/>
    <x v="2"/>
    <x v="8"/>
    <x v="1"/>
    <n v="56731"/>
  </r>
  <r>
    <n v="4"/>
    <x v="3"/>
    <x v="8"/>
    <x v="1"/>
    <n v="48406"/>
  </r>
  <r>
    <n v="5"/>
    <x v="4"/>
    <x v="8"/>
    <x v="1"/>
    <n v="0"/>
  </r>
  <r>
    <n v="6"/>
    <x v="5"/>
    <x v="8"/>
    <x v="1"/>
    <n v="0"/>
  </r>
  <r>
    <n v="7"/>
    <x v="6"/>
    <x v="8"/>
    <x v="1"/>
    <n v="23808.333333333332"/>
  </r>
  <r>
    <n v="8"/>
    <x v="7"/>
    <x v="8"/>
    <x v="1"/>
    <n v="71425"/>
  </r>
  <r>
    <n v="9"/>
    <x v="8"/>
    <x v="8"/>
    <x v="1"/>
    <n v="502993"/>
  </r>
  <r>
    <n v="10"/>
    <x v="9"/>
    <x v="8"/>
    <x v="1"/>
    <n v="1.5033811690584529"/>
  </r>
  <r>
    <n v="11"/>
    <x v="10"/>
    <x v="8"/>
    <x v="1"/>
    <n v="121.34801080730746"/>
  </r>
  <r>
    <n v="1"/>
    <x v="0"/>
    <x v="9"/>
    <x v="1"/>
    <n v="20892"/>
  </r>
  <r>
    <n v="2"/>
    <x v="1"/>
    <x v="9"/>
    <x v="1"/>
    <n v="0"/>
  </r>
  <r>
    <n v="3"/>
    <x v="2"/>
    <x v="9"/>
    <x v="1"/>
    <n v="6087"/>
  </r>
  <r>
    <n v="4"/>
    <x v="3"/>
    <x v="9"/>
    <x v="1"/>
    <n v="14805"/>
  </r>
  <r>
    <n v="5"/>
    <x v="4"/>
    <x v="9"/>
    <x v="1"/>
    <n v="0"/>
  </r>
  <r>
    <n v="6"/>
    <x v="5"/>
    <x v="9"/>
    <x v="1"/>
    <n v="0"/>
  </r>
  <r>
    <n v="7"/>
    <x v="6"/>
    <x v="9"/>
    <x v="1"/>
    <n v="6675.6666666666661"/>
  </r>
  <r>
    <n v="8"/>
    <x v="7"/>
    <x v="9"/>
    <x v="1"/>
    <n v="20027"/>
  </r>
  <r>
    <n v="9"/>
    <x v="8"/>
    <x v="9"/>
    <x v="1"/>
    <n v="99946"/>
  </r>
  <r>
    <n v="10"/>
    <x v="9"/>
    <x v="9"/>
    <x v="1"/>
    <n v="1.0431916912168573"/>
  </r>
  <r>
    <n v="11"/>
    <x v="10"/>
    <x v="9"/>
    <x v="1"/>
    <n v="120.90328777539871"/>
  </r>
  <r>
    <n v="1"/>
    <x v="0"/>
    <x v="10"/>
    <x v="1"/>
    <n v="221431"/>
  </r>
  <r>
    <n v="2"/>
    <x v="1"/>
    <x v="10"/>
    <x v="1"/>
    <n v="0"/>
  </r>
  <r>
    <n v="3"/>
    <x v="2"/>
    <x v="10"/>
    <x v="1"/>
    <n v="133852"/>
  </r>
  <r>
    <n v="4"/>
    <x v="3"/>
    <x v="10"/>
    <x v="1"/>
    <n v="87579"/>
  </r>
  <r>
    <n v="5"/>
    <x v="4"/>
    <x v="10"/>
    <x v="1"/>
    <n v="0"/>
  </r>
  <r>
    <n v="6"/>
    <x v="5"/>
    <x v="10"/>
    <x v="1"/>
    <n v="0"/>
  </r>
  <r>
    <n v="7"/>
    <x v="6"/>
    <x v="10"/>
    <x v="1"/>
    <n v="29103"/>
  </r>
  <r>
    <n v="8"/>
    <x v="7"/>
    <x v="10"/>
    <x v="1"/>
    <n v="87309"/>
  </r>
  <r>
    <n v="9"/>
    <x v="8"/>
    <x v="10"/>
    <x v="1"/>
    <n v="444421"/>
  </r>
  <r>
    <n v="10"/>
    <x v="9"/>
    <x v="10"/>
    <x v="1"/>
    <n v="2.5361761101375575"/>
  </r>
  <r>
    <n v="11"/>
    <x v="10"/>
    <x v="10"/>
    <x v="1"/>
    <n v="149.82460324782133"/>
  </r>
  <r>
    <n v="1"/>
    <x v="0"/>
    <x v="11"/>
    <x v="1"/>
    <n v="1349381"/>
  </r>
  <r>
    <n v="2"/>
    <x v="1"/>
    <x v="11"/>
    <x v="1"/>
    <n v="18329"/>
  </r>
  <r>
    <n v="3"/>
    <x v="2"/>
    <x v="11"/>
    <x v="1"/>
    <n v="611434"/>
  </r>
  <r>
    <n v="4"/>
    <x v="3"/>
    <x v="11"/>
    <x v="1"/>
    <n v="715791"/>
  </r>
  <r>
    <n v="5"/>
    <x v="4"/>
    <x v="11"/>
    <x v="1"/>
    <n v="3859"/>
  </r>
  <r>
    <n v="6"/>
    <x v="5"/>
    <x v="11"/>
    <x v="1"/>
    <n v="-32"/>
  </r>
  <r>
    <n v="7"/>
    <x v="6"/>
    <x v="11"/>
    <x v="1"/>
    <n v="214238.33333333331"/>
  </r>
  <r>
    <n v="8"/>
    <x v="7"/>
    <x v="11"/>
    <x v="1"/>
    <n v="642715"/>
  </r>
  <r>
    <n v="9"/>
    <x v="8"/>
    <x v="11"/>
    <x v="1"/>
    <n v="3146690"/>
  </r>
  <r>
    <n v="10"/>
    <x v="9"/>
    <x v="11"/>
    <x v="1"/>
    <n v="2.0995013341838917"/>
  </r>
  <r>
    <n v="11"/>
    <x v="10"/>
    <x v="11"/>
    <x v="1"/>
    <n v="142.88255277768067"/>
  </r>
  <r>
    <n v="1"/>
    <x v="0"/>
    <x v="0"/>
    <x v="2"/>
    <n v="233271"/>
  </r>
  <r>
    <n v="2"/>
    <x v="1"/>
    <x v="0"/>
    <x v="2"/>
    <n v="8103"/>
  </r>
  <r>
    <n v="3"/>
    <x v="2"/>
    <x v="0"/>
    <x v="2"/>
    <n v="84674"/>
  </r>
  <r>
    <n v="4"/>
    <x v="3"/>
    <x v="0"/>
    <x v="2"/>
    <n v="140494"/>
  </r>
  <r>
    <n v="5"/>
    <x v="4"/>
    <x v="0"/>
    <x v="2"/>
    <m/>
  </r>
  <r>
    <n v="6"/>
    <x v="5"/>
    <x v="0"/>
    <x v="2"/>
    <m/>
  </r>
  <r>
    <n v="7"/>
    <x v="6"/>
    <x v="0"/>
    <x v="2"/>
    <n v="40206.333333333328"/>
  </r>
  <r>
    <n v="8"/>
    <x v="7"/>
    <x v="0"/>
    <x v="2"/>
    <n v="120619"/>
  </r>
  <r>
    <n v="9"/>
    <x v="8"/>
    <x v="0"/>
    <x v="2"/>
    <n v="543776"/>
  </r>
  <r>
    <n v="10"/>
    <x v="9"/>
    <x v="0"/>
    <x v="2"/>
    <n v="1.9339490461701723"/>
  </r>
  <r>
    <n v="11"/>
    <x v="10"/>
    <x v="0"/>
    <x v="2"/>
    <n v="142.89836256105454"/>
  </r>
  <r>
    <n v="1"/>
    <x v="0"/>
    <x v="1"/>
    <x v="2"/>
    <n v="73060"/>
  </r>
  <r>
    <n v="2"/>
    <x v="1"/>
    <x v="1"/>
    <x v="2"/>
    <m/>
  </r>
  <r>
    <n v="3"/>
    <x v="2"/>
    <x v="1"/>
    <x v="2"/>
    <n v="17938"/>
  </r>
  <r>
    <n v="4"/>
    <x v="3"/>
    <x v="1"/>
    <x v="2"/>
    <n v="51295"/>
  </r>
  <r>
    <n v="5"/>
    <x v="4"/>
    <x v="1"/>
    <x v="2"/>
    <n v="3859"/>
  </r>
  <r>
    <n v="6"/>
    <x v="5"/>
    <x v="1"/>
    <x v="2"/>
    <n v="-32"/>
  </r>
  <r>
    <n v="7"/>
    <x v="6"/>
    <x v="1"/>
    <x v="2"/>
    <n v="14785.333333333332"/>
  </r>
  <r>
    <n v="8"/>
    <x v="7"/>
    <x v="1"/>
    <x v="2"/>
    <n v="44356"/>
  </r>
  <r>
    <n v="9"/>
    <x v="8"/>
    <x v="1"/>
    <x v="2"/>
    <n v="257376"/>
  </r>
  <r>
    <n v="10"/>
    <x v="9"/>
    <x v="1"/>
    <x v="2"/>
    <n v="1.6471277842907386"/>
  </r>
  <r>
    <n v="11"/>
    <x v="10"/>
    <x v="1"/>
    <x v="2"/>
    <n v="128.38648514235982"/>
  </r>
  <r>
    <n v="1"/>
    <x v="0"/>
    <x v="2"/>
    <x v="2"/>
    <n v="5277"/>
  </r>
  <r>
    <n v="2"/>
    <x v="1"/>
    <x v="2"/>
    <x v="2"/>
    <n v="2300"/>
  </r>
  <r>
    <n v="3"/>
    <x v="2"/>
    <x v="2"/>
    <x v="2"/>
    <n v="-1008"/>
  </r>
  <r>
    <n v="4"/>
    <x v="3"/>
    <x v="2"/>
    <x v="2"/>
    <n v="3985"/>
  </r>
  <r>
    <n v="5"/>
    <x v="4"/>
    <x v="2"/>
    <x v="2"/>
    <m/>
  </r>
  <r>
    <n v="6"/>
    <x v="5"/>
    <x v="2"/>
    <x v="2"/>
    <m/>
  </r>
  <r>
    <n v="7"/>
    <x v="6"/>
    <x v="2"/>
    <x v="2"/>
    <n v="1267"/>
  </r>
  <r>
    <n v="8"/>
    <x v="7"/>
    <x v="2"/>
    <x v="2"/>
    <n v="3801"/>
  </r>
  <r>
    <n v="9"/>
    <x v="8"/>
    <x v="2"/>
    <x v="2"/>
    <n v="32581"/>
  </r>
  <r>
    <n v="10"/>
    <x v="9"/>
    <x v="2"/>
    <x v="2"/>
    <n v="1.388318863456985"/>
  </r>
  <r>
    <n v="11"/>
    <x v="10"/>
    <x v="2"/>
    <x v="2"/>
    <n v="116.19655627512968"/>
  </r>
  <r>
    <n v="1"/>
    <x v="0"/>
    <x v="3"/>
    <x v="2"/>
    <n v="454803"/>
  </r>
  <r>
    <n v="2"/>
    <x v="1"/>
    <x v="3"/>
    <x v="2"/>
    <n v="5684"/>
  </r>
  <r>
    <n v="3"/>
    <x v="2"/>
    <x v="3"/>
    <x v="2"/>
    <n v="191035"/>
  </r>
  <r>
    <n v="4"/>
    <x v="3"/>
    <x v="3"/>
    <x v="2"/>
    <n v="258084"/>
  </r>
  <r>
    <n v="5"/>
    <x v="4"/>
    <x v="3"/>
    <x v="2"/>
    <m/>
  </r>
  <r>
    <n v="6"/>
    <x v="5"/>
    <x v="3"/>
    <x v="2"/>
    <m/>
  </r>
  <r>
    <n v="7"/>
    <x v="6"/>
    <x v="3"/>
    <x v="2"/>
    <n v="54086"/>
  </r>
  <r>
    <n v="8"/>
    <x v="7"/>
    <x v="3"/>
    <x v="2"/>
    <n v="162258"/>
  </r>
  <r>
    <n v="9"/>
    <x v="8"/>
    <x v="3"/>
    <x v="2"/>
    <n v="580192"/>
  </r>
  <r>
    <n v="10"/>
    <x v="9"/>
    <x v="3"/>
    <x v="2"/>
    <n v="2.8029619494878526"/>
  </r>
  <r>
    <n v="11"/>
    <x v="10"/>
    <x v="3"/>
    <x v="2"/>
    <n v="178.38836109425847"/>
  </r>
  <r>
    <n v="1"/>
    <x v="0"/>
    <x v="12"/>
    <x v="2"/>
    <m/>
  </r>
  <r>
    <n v="2"/>
    <x v="1"/>
    <x v="12"/>
    <x v="2"/>
    <m/>
  </r>
  <r>
    <n v="3"/>
    <x v="2"/>
    <x v="12"/>
    <x v="2"/>
    <m/>
  </r>
  <r>
    <n v="4"/>
    <x v="3"/>
    <x v="12"/>
    <x v="2"/>
    <m/>
  </r>
  <r>
    <n v="5"/>
    <x v="4"/>
    <x v="12"/>
    <x v="2"/>
    <m/>
  </r>
  <r>
    <n v="6"/>
    <x v="5"/>
    <x v="12"/>
    <x v="2"/>
    <m/>
  </r>
  <r>
    <n v="7"/>
    <x v="6"/>
    <x v="12"/>
    <x v="2"/>
    <m/>
  </r>
  <r>
    <n v="8"/>
    <x v="7"/>
    <x v="12"/>
    <x v="2"/>
    <m/>
  </r>
  <r>
    <n v="9"/>
    <x v="8"/>
    <x v="12"/>
    <x v="2"/>
    <m/>
  </r>
  <r>
    <n v="10"/>
    <x v="9"/>
    <x v="12"/>
    <x v="2"/>
    <m/>
  </r>
  <r>
    <n v="11"/>
    <x v="10"/>
    <x v="12"/>
    <x v="2"/>
    <m/>
  </r>
  <r>
    <n v="1"/>
    <x v="0"/>
    <x v="13"/>
    <x v="2"/>
    <n v="246420.81036999999"/>
  </r>
  <r>
    <n v="2"/>
    <x v="1"/>
    <x v="13"/>
    <x v="2"/>
    <n v="97.239469999999997"/>
  </r>
  <r>
    <n v="3"/>
    <x v="2"/>
    <x v="13"/>
    <x v="2"/>
    <n v="214253.40299999999"/>
  </r>
  <r>
    <n v="4"/>
    <x v="3"/>
    <x v="13"/>
    <x v="2"/>
    <n v="32070.167899999997"/>
  </r>
  <r>
    <n v="5"/>
    <x v="4"/>
    <x v="13"/>
    <x v="2"/>
    <m/>
  </r>
  <r>
    <n v="6"/>
    <x v="5"/>
    <x v="13"/>
    <x v="2"/>
    <m/>
  </r>
  <r>
    <n v="7"/>
    <x v="6"/>
    <x v="13"/>
    <x v="2"/>
    <n v="10055.951589499999"/>
  </r>
  <r>
    <n v="8"/>
    <x v="7"/>
    <x v="13"/>
    <x v="2"/>
    <n v="30167.854768500001"/>
  </r>
  <r>
    <n v="9"/>
    <x v="8"/>
    <x v="13"/>
    <x v="2"/>
    <n v="356936.28499999997"/>
  </r>
  <r>
    <n v="10"/>
    <x v="9"/>
    <x v="13"/>
    <x v="2"/>
    <n v="8.1683239415254079"/>
  </r>
  <r>
    <n v="11"/>
    <x v="10"/>
    <x v="13"/>
    <x v="2"/>
    <n v="169.03775848118104"/>
  </r>
  <r>
    <n v="1"/>
    <x v="0"/>
    <x v="4"/>
    <x v="2"/>
    <n v="21426"/>
  </r>
  <r>
    <n v="2"/>
    <x v="1"/>
    <x v="4"/>
    <x v="2"/>
    <m/>
  </r>
  <r>
    <n v="3"/>
    <x v="2"/>
    <x v="4"/>
    <x v="2"/>
    <n v="9162"/>
  </r>
  <r>
    <n v="4"/>
    <x v="3"/>
    <x v="4"/>
    <x v="2"/>
    <n v="12264"/>
  </r>
  <r>
    <n v="5"/>
    <x v="4"/>
    <x v="4"/>
    <x v="2"/>
    <m/>
  </r>
  <r>
    <n v="6"/>
    <x v="5"/>
    <x v="4"/>
    <x v="2"/>
    <m/>
  </r>
  <r>
    <n v="7"/>
    <x v="6"/>
    <x v="4"/>
    <x v="2"/>
    <n v="4145"/>
  </r>
  <r>
    <n v="8"/>
    <x v="7"/>
    <x v="4"/>
    <x v="2"/>
    <n v="12435"/>
  </r>
  <r>
    <n v="9"/>
    <x v="8"/>
    <x v="4"/>
    <x v="2"/>
    <n v="91334"/>
  </r>
  <r>
    <n v="10"/>
    <x v="9"/>
    <x v="4"/>
    <x v="2"/>
    <n v="1.7230398069963813"/>
  </r>
  <r>
    <n v="11"/>
    <x v="10"/>
    <x v="4"/>
    <x v="2"/>
    <n v="123.45895285435873"/>
  </r>
  <r>
    <n v="1"/>
    <x v="0"/>
    <x v="5"/>
    <x v="2"/>
    <n v="172379.15921000001"/>
  </r>
  <r>
    <n v="2"/>
    <x v="1"/>
    <x v="5"/>
    <x v="2"/>
    <m/>
  </r>
  <r>
    <n v="3"/>
    <x v="2"/>
    <x v="5"/>
    <x v="2"/>
    <n v="16918.806"/>
  </r>
  <r>
    <n v="4"/>
    <x v="3"/>
    <x v="5"/>
    <x v="2"/>
    <n v="155460.35321"/>
  </r>
  <r>
    <n v="5"/>
    <x v="4"/>
    <x v="5"/>
    <x v="2"/>
    <m/>
  </r>
  <r>
    <n v="6"/>
    <x v="5"/>
    <x v="5"/>
    <x v="2"/>
    <m/>
  </r>
  <r>
    <n v="7"/>
    <x v="6"/>
    <x v="5"/>
    <x v="2"/>
    <n v="26285.991797854665"/>
  </r>
  <r>
    <n v="8"/>
    <x v="7"/>
    <x v="5"/>
    <x v="2"/>
    <n v="78857.975393564004"/>
  </r>
  <r>
    <n v="9"/>
    <x v="8"/>
    <x v="5"/>
    <x v="2"/>
    <n v="261356.486"/>
  </r>
  <r>
    <n v="10"/>
    <x v="9"/>
    <x v="5"/>
    <x v="2"/>
    <n v="2.1859445205090662"/>
  </r>
  <r>
    <n v="11"/>
    <x v="10"/>
    <x v="5"/>
    <x v="2"/>
    <n v="165.95556966969627"/>
  </r>
  <r>
    <n v="1"/>
    <x v="0"/>
    <x v="14"/>
    <x v="2"/>
    <m/>
  </r>
  <r>
    <n v="2"/>
    <x v="1"/>
    <x v="14"/>
    <x v="2"/>
    <m/>
  </r>
  <r>
    <n v="3"/>
    <x v="2"/>
    <x v="14"/>
    <x v="2"/>
    <m/>
  </r>
  <r>
    <n v="4"/>
    <x v="3"/>
    <x v="14"/>
    <x v="2"/>
    <m/>
  </r>
  <r>
    <n v="5"/>
    <x v="4"/>
    <x v="14"/>
    <x v="2"/>
    <m/>
  </r>
  <r>
    <n v="6"/>
    <x v="5"/>
    <x v="14"/>
    <x v="2"/>
    <m/>
  </r>
  <r>
    <n v="7"/>
    <x v="6"/>
    <x v="14"/>
    <x v="2"/>
    <m/>
  </r>
  <r>
    <n v="8"/>
    <x v="7"/>
    <x v="14"/>
    <x v="2"/>
    <m/>
  </r>
  <r>
    <n v="9"/>
    <x v="8"/>
    <x v="14"/>
    <x v="2"/>
    <m/>
  </r>
  <r>
    <n v="10"/>
    <x v="9"/>
    <x v="14"/>
    <x v="2"/>
    <m/>
  </r>
  <r>
    <n v="11"/>
    <x v="10"/>
    <x v="14"/>
    <x v="2"/>
    <m/>
  </r>
  <r>
    <n v="1"/>
    <x v="0"/>
    <x v="6"/>
    <x v="2"/>
    <n v="168925"/>
  </r>
  <r>
    <n v="2"/>
    <x v="1"/>
    <x v="6"/>
    <x v="2"/>
    <m/>
  </r>
  <r>
    <n v="3"/>
    <x v="2"/>
    <x v="6"/>
    <x v="2"/>
    <n v="51411"/>
  </r>
  <r>
    <n v="4"/>
    <x v="3"/>
    <x v="6"/>
    <x v="2"/>
    <n v="117514"/>
  </r>
  <r>
    <n v="5"/>
    <x v="4"/>
    <x v="6"/>
    <x v="2"/>
    <m/>
  </r>
  <r>
    <n v="6"/>
    <x v="5"/>
    <x v="6"/>
    <x v="2"/>
    <m/>
  </r>
  <r>
    <n v="7"/>
    <x v="6"/>
    <x v="6"/>
    <x v="2"/>
    <n v="23510.333333333332"/>
  </r>
  <r>
    <n v="8"/>
    <x v="7"/>
    <x v="6"/>
    <x v="2"/>
    <n v="70531"/>
  </r>
  <r>
    <n v="9"/>
    <x v="8"/>
    <x v="6"/>
    <x v="2"/>
    <n v="287448"/>
  </r>
  <r>
    <n v="10"/>
    <x v="9"/>
    <x v="6"/>
    <x v="2"/>
    <n v="2.3950461499198932"/>
  </r>
  <r>
    <n v="11"/>
    <x v="10"/>
    <x v="6"/>
    <x v="2"/>
    <n v="158.76715092816789"/>
  </r>
  <r>
    <n v="1"/>
    <x v="0"/>
    <x v="7"/>
    <x v="2"/>
    <n v="53523"/>
  </r>
  <r>
    <n v="2"/>
    <x v="1"/>
    <x v="7"/>
    <x v="2"/>
    <m/>
  </r>
  <r>
    <n v="3"/>
    <x v="2"/>
    <x v="7"/>
    <x v="2"/>
    <n v="32052"/>
  </r>
  <r>
    <n v="4"/>
    <x v="3"/>
    <x v="7"/>
    <x v="2"/>
    <n v="21471"/>
  </r>
  <r>
    <n v="5"/>
    <x v="4"/>
    <x v="7"/>
    <x v="2"/>
    <m/>
  </r>
  <r>
    <n v="6"/>
    <x v="5"/>
    <x v="7"/>
    <x v="2"/>
    <m/>
  </r>
  <r>
    <n v="7"/>
    <x v="6"/>
    <x v="7"/>
    <x v="2"/>
    <n v="7981"/>
  </r>
  <r>
    <n v="8"/>
    <x v="7"/>
    <x v="7"/>
    <x v="2"/>
    <n v="23943"/>
  </r>
  <r>
    <n v="9"/>
    <x v="8"/>
    <x v="7"/>
    <x v="2"/>
    <n v="68474"/>
  </r>
  <r>
    <n v="10"/>
    <x v="9"/>
    <x v="7"/>
    <x v="2"/>
    <n v="2.2354341561207867"/>
  </r>
  <r>
    <n v="11"/>
    <x v="10"/>
    <x v="7"/>
    <x v="2"/>
    <n v="178.16543505564155"/>
  </r>
  <r>
    <n v="1"/>
    <x v="0"/>
    <x v="8"/>
    <x v="2"/>
    <n v="156939"/>
  </r>
  <r>
    <n v="2"/>
    <x v="1"/>
    <x v="8"/>
    <x v="2"/>
    <n v="2242"/>
  </r>
  <r>
    <n v="3"/>
    <x v="2"/>
    <x v="8"/>
    <x v="2"/>
    <n v="78093"/>
  </r>
  <r>
    <n v="4"/>
    <x v="3"/>
    <x v="8"/>
    <x v="2"/>
    <n v="76604"/>
  </r>
  <r>
    <n v="5"/>
    <x v="4"/>
    <x v="8"/>
    <x v="2"/>
    <m/>
  </r>
  <r>
    <n v="6"/>
    <x v="5"/>
    <x v="8"/>
    <x v="2"/>
    <m/>
  </r>
  <r>
    <n v="7"/>
    <x v="6"/>
    <x v="8"/>
    <x v="2"/>
    <n v="26460.666666666664"/>
  </r>
  <r>
    <n v="8"/>
    <x v="7"/>
    <x v="8"/>
    <x v="2"/>
    <n v="79382"/>
  </r>
  <r>
    <n v="9"/>
    <x v="8"/>
    <x v="8"/>
    <x v="2"/>
    <n v="499713"/>
  </r>
  <r>
    <n v="10"/>
    <x v="9"/>
    <x v="8"/>
    <x v="2"/>
    <n v="1.9770099014890026"/>
  </r>
  <r>
    <n v="11"/>
    <x v="10"/>
    <x v="8"/>
    <x v="2"/>
    <n v="131.40582694466625"/>
  </r>
  <r>
    <n v="1"/>
    <x v="0"/>
    <x v="9"/>
    <x v="2"/>
    <n v="33911"/>
  </r>
  <r>
    <n v="2"/>
    <x v="1"/>
    <x v="9"/>
    <x v="2"/>
    <m/>
  </r>
  <r>
    <n v="3"/>
    <x v="2"/>
    <x v="9"/>
    <x v="2"/>
    <n v="10469"/>
  </r>
  <r>
    <n v="4"/>
    <x v="3"/>
    <x v="9"/>
    <x v="2"/>
    <n v="23442"/>
  </r>
  <r>
    <n v="5"/>
    <x v="4"/>
    <x v="9"/>
    <x v="2"/>
    <m/>
  </r>
  <r>
    <n v="6"/>
    <x v="5"/>
    <x v="9"/>
    <x v="2"/>
    <m/>
  </r>
  <r>
    <n v="7"/>
    <x v="6"/>
    <x v="9"/>
    <x v="2"/>
    <n v="7165"/>
  </r>
  <r>
    <n v="8"/>
    <x v="7"/>
    <x v="9"/>
    <x v="2"/>
    <n v="21495"/>
  </r>
  <r>
    <n v="9"/>
    <x v="8"/>
    <x v="9"/>
    <x v="2"/>
    <n v="101184"/>
  </r>
  <r>
    <n v="10"/>
    <x v="9"/>
    <x v="9"/>
    <x v="2"/>
    <n v="1.5776227029541754"/>
  </r>
  <r>
    <n v="11"/>
    <x v="10"/>
    <x v="9"/>
    <x v="2"/>
    <n v="133.51419196710944"/>
  </r>
  <r>
    <n v="1"/>
    <x v="0"/>
    <x v="10"/>
    <x v="2"/>
    <n v="237178"/>
  </r>
  <r>
    <n v="2"/>
    <x v="1"/>
    <x v="10"/>
    <x v="2"/>
    <m/>
  </r>
  <r>
    <n v="3"/>
    <x v="2"/>
    <x v="10"/>
    <x v="2"/>
    <n v="125599"/>
  </r>
  <r>
    <n v="4"/>
    <x v="3"/>
    <x v="10"/>
    <x v="2"/>
    <n v="111579"/>
  </r>
  <r>
    <n v="5"/>
    <x v="4"/>
    <x v="10"/>
    <x v="2"/>
    <m/>
  </r>
  <r>
    <n v="6"/>
    <x v="5"/>
    <x v="10"/>
    <x v="2"/>
    <m/>
  </r>
  <r>
    <n v="7"/>
    <x v="6"/>
    <x v="10"/>
    <x v="2"/>
    <n v="29305.666666666664"/>
  </r>
  <r>
    <n v="8"/>
    <x v="7"/>
    <x v="10"/>
    <x v="2"/>
    <n v="87917"/>
  </r>
  <r>
    <n v="9"/>
    <x v="8"/>
    <x v="10"/>
    <x v="2"/>
    <n v="450647"/>
  </r>
  <r>
    <n v="10"/>
    <x v="9"/>
    <x v="10"/>
    <x v="2"/>
    <n v="2.6977490132738833"/>
  </r>
  <r>
    <n v="11"/>
    <x v="10"/>
    <x v="10"/>
    <x v="2"/>
    <n v="152.63055118529581"/>
  </r>
  <r>
    <n v="1"/>
    <x v="0"/>
    <x v="11"/>
    <x v="2"/>
    <n v="1857112.96958"/>
  </r>
  <r>
    <n v="2"/>
    <x v="1"/>
    <x v="11"/>
    <x v="2"/>
    <n v="18426.23947"/>
  </r>
  <r>
    <n v="3"/>
    <x v="2"/>
    <x v="11"/>
    <x v="2"/>
    <n v="830597.20900000003"/>
  </r>
  <r>
    <n v="4"/>
    <x v="3"/>
    <x v="11"/>
    <x v="2"/>
    <n v="1004262.52111"/>
  </r>
  <r>
    <n v="5"/>
    <x v="4"/>
    <x v="11"/>
    <x v="2"/>
    <n v="3859"/>
  </r>
  <r>
    <n v="6"/>
    <x v="5"/>
    <x v="11"/>
    <x v="2"/>
    <n v="-31.999999999883585"/>
  </r>
  <r>
    <n v="7"/>
    <x v="6"/>
    <x v="11"/>
    <x v="2"/>
    <n v="245254.27672068798"/>
  </r>
  <r>
    <n v="8"/>
    <x v="7"/>
    <x v="11"/>
    <x v="2"/>
    <n v="735762.83016206394"/>
  </r>
  <r>
    <n v="9"/>
    <x v="8"/>
    <x v="11"/>
    <x v="2"/>
    <n v="3531017.7710000002"/>
  </r>
  <r>
    <n v="10"/>
    <x v="9"/>
    <x v="11"/>
    <x v="2"/>
    <n v="2.5240646760735928"/>
  </r>
  <r>
    <n v="11"/>
    <x v="10"/>
    <x v="11"/>
    <x v="2"/>
    <n v="152.59426856563388"/>
  </r>
  <r>
    <n v="1"/>
    <x v="0"/>
    <x v="0"/>
    <x v="3"/>
    <n v="213204"/>
  </r>
  <r>
    <n v="2"/>
    <x v="1"/>
    <x v="0"/>
    <x v="3"/>
    <n v="8103"/>
  </r>
  <r>
    <n v="3"/>
    <x v="2"/>
    <x v="0"/>
    <x v="3"/>
    <n v="83034"/>
  </r>
  <r>
    <n v="4"/>
    <x v="3"/>
    <x v="0"/>
    <x v="3"/>
    <n v="122067"/>
  </r>
  <r>
    <n v="5"/>
    <x v="4"/>
    <x v="0"/>
    <x v="3"/>
    <m/>
  </r>
  <r>
    <n v="6"/>
    <x v="5"/>
    <x v="0"/>
    <x v="3"/>
    <m/>
  </r>
  <r>
    <n v="7"/>
    <x v="6"/>
    <x v="0"/>
    <x v="3"/>
    <n v="36420.333333333328"/>
  </r>
  <r>
    <n v="8"/>
    <x v="7"/>
    <x v="0"/>
    <x v="3"/>
    <n v="109261"/>
  </r>
  <r>
    <n v="9"/>
    <x v="8"/>
    <x v="0"/>
    <x v="3"/>
    <n v="526214"/>
  </r>
  <r>
    <n v="10"/>
    <x v="9"/>
    <x v="0"/>
    <x v="3"/>
    <n v="1.9513275551203082"/>
  </r>
  <r>
    <n v="11"/>
    <x v="10"/>
    <x v="0"/>
    <x v="3"/>
    <n v="140.51659590964894"/>
  </r>
  <r>
    <n v="1"/>
    <x v="0"/>
    <x v="1"/>
    <x v="3"/>
    <n v="64766"/>
  </r>
  <r>
    <n v="2"/>
    <x v="1"/>
    <x v="1"/>
    <x v="3"/>
    <m/>
  </r>
  <r>
    <n v="3"/>
    <x v="2"/>
    <x v="1"/>
    <x v="3"/>
    <n v="25171"/>
  </r>
  <r>
    <n v="4"/>
    <x v="3"/>
    <x v="1"/>
    <x v="3"/>
    <n v="35737"/>
  </r>
  <r>
    <n v="5"/>
    <x v="4"/>
    <x v="1"/>
    <x v="3"/>
    <n v="3892"/>
  </r>
  <r>
    <n v="6"/>
    <x v="5"/>
    <x v="1"/>
    <x v="3"/>
    <n v="-34"/>
  </r>
  <r>
    <n v="7"/>
    <x v="6"/>
    <x v="1"/>
    <x v="3"/>
    <n v="13397.666666666666"/>
  </r>
  <r>
    <n v="8"/>
    <x v="7"/>
    <x v="1"/>
    <x v="3"/>
    <n v="40193"/>
  </r>
  <r>
    <n v="9"/>
    <x v="8"/>
    <x v="1"/>
    <x v="3"/>
    <n v="248583"/>
  </r>
  <r>
    <n v="10"/>
    <x v="9"/>
    <x v="1"/>
    <x v="3"/>
    <n v="1.6113751150697884"/>
  </r>
  <r>
    <n v="11"/>
    <x v="10"/>
    <x v="1"/>
    <x v="3"/>
    <n v="126.05407449423332"/>
  </r>
  <r>
    <n v="1"/>
    <x v="0"/>
    <x v="2"/>
    <x v="3"/>
    <n v="5115"/>
  </r>
  <r>
    <n v="2"/>
    <x v="1"/>
    <x v="2"/>
    <x v="3"/>
    <n v="2300"/>
  </r>
  <r>
    <n v="3"/>
    <x v="2"/>
    <x v="2"/>
    <x v="3"/>
    <n v="-621"/>
  </r>
  <r>
    <n v="4"/>
    <x v="3"/>
    <x v="2"/>
    <x v="3"/>
    <n v="3436"/>
  </r>
  <r>
    <n v="5"/>
    <x v="4"/>
    <x v="2"/>
    <x v="3"/>
    <m/>
  </r>
  <r>
    <n v="6"/>
    <x v="5"/>
    <x v="2"/>
    <x v="3"/>
    <m/>
  </r>
  <r>
    <n v="7"/>
    <x v="6"/>
    <x v="2"/>
    <x v="3"/>
    <n v="1277.3333333333333"/>
  </r>
  <r>
    <n v="8"/>
    <x v="7"/>
    <x v="2"/>
    <x v="3"/>
    <n v="3832"/>
  </r>
  <r>
    <n v="9"/>
    <x v="8"/>
    <x v="2"/>
    <x v="3"/>
    <n v="31812"/>
  </r>
  <r>
    <n v="10"/>
    <x v="9"/>
    <x v="2"/>
    <x v="3"/>
    <n v="1.3348121085594991"/>
  </r>
  <r>
    <n v="11"/>
    <x v="10"/>
    <x v="2"/>
    <x v="3"/>
    <n v="116.07883817427387"/>
  </r>
  <r>
    <n v="1"/>
    <x v="0"/>
    <x v="3"/>
    <x v="3"/>
    <n v="433248"/>
  </r>
  <r>
    <n v="2"/>
    <x v="1"/>
    <x v="3"/>
    <x v="3"/>
    <n v="5684"/>
  </r>
  <r>
    <n v="3"/>
    <x v="2"/>
    <x v="3"/>
    <x v="3"/>
    <n v="197211"/>
  </r>
  <r>
    <n v="4"/>
    <x v="3"/>
    <x v="3"/>
    <x v="3"/>
    <n v="230353"/>
  </r>
  <r>
    <n v="5"/>
    <x v="4"/>
    <x v="3"/>
    <x v="3"/>
    <m/>
  </r>
  <r>
    <n v="6"/>
    <x v="5"/>
    <x v="3"/>
    <x v="3"/>
    <m/>
  </r>
  <r>
    <n v="7"/>
    <x v="6"/>
    <x v="3"/>
    <x v="3"/>
    <n v="50818.333333333328"/>
  </r>
  <r>
    <n v="8"/>
    <x v="7"/>
    <x v="3"/>
    <x v="3"/>
    <n v="152455"/>
  </r>
  <r>
    <n v="9"/>
    <x v="8"/>
    <x v="3"/>
    <x v="3"/>
    <n v="552442"/>
  </r>
  <r>
    <n v="10"/>
    <x v="9"/>
    <x v="3"/>
    <x v="3"/>
    <n v="2.8418090584106785"/>
  </r>
  <r>
    <n v="11"/>
    <x v="10"/>
    <x v="3"/>
    <x v="3"/>
    <n v="178.42416036434594"/>
  </r>
  <r>
    <n v="1"/>
    <x v="0"/>
    <x v="12"/>
    <x v="3"/>
    <n v="9032"/>
  </r>
  <r>
    <n v="2"/>
    <x v="1"/>
    <x v="12"/>
    <x v="3"/>
    <m/>
  </r>
  <r>
    <n v="3"/>
    <x v="2"/>
    <x v="12"/>
    <x v="3"/>
    <n v="4739"/>
  </r>
  <r>
    <n v="4"/>
    <x v="3"/>
    <x v="12"/>
    <x v="3"/>
    <n v="4293"/>
  </r>
  <r>
    <n v="5"/>
    <x v="4"/>
    <x v="12"/>
    <x v="3"/>
    <m/>
  </r>
  <r>
    <n v="6"/>
    <x v="5"/>
    <x v="12"/>
    <x v="3"/>
    <m/>
  </r>
  <r>
    <n v="7"/>
    <x v="6"/>
    <x v="12"/>
    <x v="3"/>
    <n v="586.33333333333326"/>
  </r>
  <r>
    <n v="8"/>
    <x v="7"/>
    <x v="12"/>
    <x v="3"/>
    <n v="1759"/>
  </r>
  <r>
    <n v="9"/>
    <x v="8"/>
    <x v="12"/>
    <x v="3"/>
    <n v="13698"/>
  </r>
  <r>
    <n v="10"/>
    <x v="9"/>
    <x v="12"/>
    <x v="3"/>
    <n v="5.1347356452529844"/>
  </r>
  <r>
    <n v="11"/>
    <x v="10"/>
    <x v="12"/>
    <x v="3"/>
    <n v="165.93663308512191"/>
  </r>
  <r>
    <n v="1"/>
    <x v="0"/>
    <x v="13"/>
    <x v="3"/>
    <n v="252191.0416764"/>
  </r>
  <r>
    <n v="2"/>
    <x v="1"/>
    <x v="13"/>
    <x v="3"/>
    <n v="97.239469999999997"/>
  </r>
  <r>
    <n v="3"/>
    <x v="2"/>
    <x v="13"/>
    <x v="3"/>
    <n v="141740.34857639999"/>
  </r>
  <r>
    <n v="4"/>
    <x v="3"/>
    <x v="13"/>
    <x v="3"/>
    <n v="110353.45363"/>
  </r>
  <r>
    <n v="5"/>
    <x v="4"/>
    <x v="13"/>
    <x v="3"/>
    <m/>
  </r>
  <r>
    <n v="6"/>
    <x v="5"/>
    <x v="13"/>
    <x v="3"/>
    <m/>
  </r>
  <r>
    <n v="7"/>
    <x v="6"/>
    <x v="13"/>
    <x v="3"/>
    <n v="29479.033922123464"/>
  </r>
  <r>
    <n v="8"/>
    <x v="7"/>
    <x v="13"/>
    <x v="3"/>
    <n v="88437.101766370397"/>
  </r>
  <r>
    <n v="9"/>
    <x v="8"/>
    <x v="13"/>
    <x v="3"/>
    <n v="348806.7254236"/>
  </r>
  <r>
    <n v="10"/>
    <x v="9"/>
    <x v="13"/>
    <x v="3"/>
    <n v="2.8516429941658221"/>
  </r>
  <r>
    <n v="11"/>
    <x v="10"/>
    <x v="13"/>
    <x v="3"/>
    <n v="172.30108346395349"/>
  </r>
  <r>
    <n v="1"/>
    <x v="0"/>
    <x v="4"/>
    <x v="3"/>
    <n v="21719"/>
  </r>
  <r>
    <n v="2"/>
    <x v="1"/>
    <x v="4"/>
    <x v="3"/>
    <m/>
  </r>
  <r>
    <n v="3"/>
    <x v="2"/>
    <x v="4"/>
    <x v="3"/>
    <n v="11795"/>
  </r>
  <r>
    <n v="4"/>
    <x v="3"/>
    <x v="4"/>
    <x v="3"/>
    <n v="9924"/>
  </r>
  <r>
    <n v="5"/>
    <x v="4"/>
    <x v="4"/>
    <x v="3"/>
    <m/>
  </r>
  <r>
    <n v="6"/>
    <x v="5"/>
    <x v="4"/>
    <x v="3"/>
    <m/>
  </r>
  <r>
    <n v="7"/>
    <x v="6"/>
    <x v="4"/>
    <x v="3"/>
    <n v="3973"/>
  </r>
  <r>
    <n v="8"/>
    <x v="7"/>
    <x v="4"/>
    <x v="3"/>
    <n v="11919"/>
  </r>
  <r>
    <n v="9"/>
    <x v="8"/>
    <x v="4"/>
    <x v="3"/>
    <n v="89338"/>
  </r>
  <r>
    <n v="10"/>
    <x v="9"/>
    <x v="4"/>
    <x v="3"/>
    <n v="1.8222166289118216"/>
  </r>
  <r>
    <n v="11"/>
    <x v="10"/>
    <x v="4"/>
    <x v="3"/>
    <n v="124.31104345295394"/>
  </r>
  <r>
    <n v="1"/>
    <x v="0"/>
    <x v="5"/>
    <x v="3"/>
    <n v="166149.236923296"/>
  </r>
  <r>
    <n v="2"/>
    <x v="1"/>
    <x v="5"/>
    <x v="3"/>
    <m/>
  </r>
  <r>
    <n v="3"/>
    <x v="2"/>
    <x v="5"/>
    <x v="3"/>
    <n v="26531.372303295699"/>
  </r>
  <r>
    <n v="4"/>
    <x v="3"/>
    <x v="5"/>
    <x v="3"/>
    <n v="139617.86462000001"/>
  </r>
  <r>
    <n v="5"/>
    <x v="4"/>
    <x v="5"/>
    <x v="3"/>
    <m/>
  </r>
  <r>
    <n v="6"/>
    <x v="5"/>
    <x v="5"/>
    <x v="3"/>
    <m/>
  </r>
  <r>
    <n v="7"/>
    <x v="6"/>
    <x v="5"/>
    <x v="3"/>
    <n v="23951.421117153666"/>
  </r>
  <r>
    <n v="8"/>
    <x v="7"/>
    <x v="5"/>
    <x v="3"/>
    <n v="71854.263351461006"/>
  </r>
  <r>
    <n v="9"/>
    <x v="8"/>
    <x v="5"/>
    <x v="3"/>
    <n v="252089.53564766"/>
  </r>
  <r>
    <n v="10"/>
    <x v="9"/>
    <x v="5"/>
    <x v="3"/>
    <n v="2.3123086811232016"/>
  </r>
  <r>
    <n v="11"/>
    <x v="10"/>
    <x v="5"/>
    <x v="3"/>
    <n v="165.90881945830515"/>
  </r>
  <r>
    <n v="1"/>
    <x v="0"/>
    <x v="14"/>
    <x v="3"/>
    <n v="18933.260656071499"/>
  </r>
  <r>
    <n v="2"/>
    <x v="1"/>
    <x v="14"/>
    <x v="3"/>
    <n v="1105.15761"/>
  </r>
  <r>
    <n v="3"/>
    <x v="2"/>
    <x v="14"/>
    <x v="3"/>
    <n v="13773.8670460715"/>
  </r>
  <r>
    <n v="4"/>
    <x v="3"/>
    <x v="14"/>
    <x v="3"/>
    <n v="4054.2359999999999"/>
  </r>
  <r>
    <n v="5"/>
    <x v="4"/>
    <x v="14"/>
    <x v="3"/>
    <m/>
  </r>
  <r>
    <n v="6"/>
    <x v="5"/>
    <x v="14"/>
    <x v="3"/>
    <m/>
  </r>
  <r>
    <n v="7"/>
    <x v="6"/>
    <x v="14"/>
    <x v="3"/>
    <n v="1084.7554406412733"/>
  </r>
  <r>
    <n v="8"/>
    <x v="7"/>
    <x v="14"/>
    <x v="3"/>
    <n v="3254.2663219238202"/>
  </r>
  <r>
    <n v="9"/>
    <x v="8"/>
    <x v="14"/>
    <x v="3"/>
    <n v="41989.757029979999"/>
  </r>
  <r>
    <n v="10"/>
    <x v="9"/>
    <x v="14"/>
    <x v="3"/>
    <n v="5.8179813153333892"/>
  </r>
  <r>
    <n v="11"/>
    <x v="10"/>
    <x v="14"/>
    <x v="3"/>
    <n v="145.09018864422927"/>
  </r>
  <r>
    <n v="1"/>
    <x v="0"/>
    <x v="6"/>
    <x v="3"/>
    <n v="158700"/>
  </r>
  <r>
    <n v="2"/>
    <x v="1"/>
    <x v="6"/>
    <x v="3"/>
    <m/>
  </r>
  <r>
    <n v="3"/>
    <x v="2"/>
    <x v="6"/>
    <x v="3"/>
    <n v="55494"/>
  </r>
  <r>
    <n v="4"/>
    <x v="3"/>
    <x v="6"/>
    <x v="3"/>
    <n v="103206"/>
  </r>
  <r>
    <n v="5"/>
    <x v="4"/>
    <x v="6"/>
    <x v="3"/>
    <m/>
  </r>
  <r>
    <n v="6"/>
    <x v="5"/>
    <x v="6"/>
    <x v="3"/>
    <m/>
  </r>
  <r>
    <n v="7"/>
    <x v="6"/>
    <x v="6"/>
    <x v="3"/>
    <n v="21813"/>
  </r>
  <r>
    <n v="8"/>
    <x v="7"/>
    <x v="6"/>
    <x v="3"/>
    <n v="65439"/>
  </r>
  <r>
    <n v="9"/>
    <x v="8"/>
    <x v="6"/>
    <x v="3"/>
    <n v="278815"/>
  </r>
  <r>
    <n v="10"/>
    <x v="9"/>
    <x v="6"/>
    <x v="3"/>
    <n v="2.4251593086691421"/>
  </r>
  <r>
    <n v="11"/>
    <x v="10"/>
    <x v="6"/>
    <x v="3"/>
    <n v="156.91946272618046"/>
  </r>
  <r>
    <n v="1"/>
    <x v="0"/>
    <x v="7"/>
    <x v="3"/>
    <n v="51104"/>
  </r>
  <r>
    <n v="2"/>
    <x v="1"/>
    <x v="7"/>
    <x v="3"/>
    <m/>
  </r>
  <r>
    <n v="3"/>
    <x v="2"/>
    <x v="7"/>
    <x v="3"/>
    <n v="34296"/>
  </r>
  <r>
    <n v="4"/>
    <x v="3"/>
    <x v="7"/>
    <x v="3"/>
    <n v="16808"/>
  </r>
  <r>
    <n v="5"/>
    <x v="4"/>
    <x v="7"/>
    <x v="3"/>
    <m/>
  </r>
  <r>
    <n v="6"/>
    <x v="5"/>
    <x v="7"/>
    <x v="3"/>
    <m/>
  </r>
  <r>
    <n v="7"/>
    <x v="6"/>
    <x v="7"/>
    <x v="3"/>
    <n v="7339.333333333333"/>
  </r>
  <r>
    <n v="8"/>
    <x v="7"/>
    <x v="7"/>
    <x v="3"/>
    <n v="22018"/>
  </r>
  <r>
    <n v="9"/>
    <x v="8"/>
    <x v="7"/>
    <x v="3"/>
    <n v="67540"/>
  </r>
  <r>
    <n v="10"/>
    <x v="9"/>
    <x v="7"/>
    <x v="3"/>
    <n v="2.321010082659642"/>
  </r>
  <r>
    <n v="11"/>
    <x v="10"/>
    <x v="7"/>
    <x v="3"/>
    <n v="175.66479123482381"/>
  </r>
  <r>
    <n v="1"/>
    <x v="0"/>
    <x v="8"/>
    <x v="3"/>
    <n v="130925"/>
  </r>
  <r>
    <n v="2"/>
    <x v="1"/>
    <x v="8"/>
    <x v="3"/>
    <n v="2242"/>
  </r>
  <r>
    <n v="3"/>
    <x v="2"/>
    <x v="8"/>
    <x v="3"/>
    <n v="57127"/>
  </r>
  <r>
    <n v="4"/>
    <x v="3"/>
    <x v="8"/>
    <x v="3"/>
    <n v="71556"/>
  </r>
  <r>
    <n v="5"/>
    <x v="4"/>
    <x v="8"/>
    <x v="3"/>
    <m/>
  </r>
  <r>
    <n v="6"/>
    <x v="5"/>
    <x v="8"/>
    <x v="3"/>
    <m/>
  </r>
  <r>
    <n v="7"/>
    <x v="6"/>
    <x v="8"/>
    <x v="3"/>
    <n v="24857.333333333332"/>
  </r>
  <r>
    <n v="8"/>
    <x v="7"/>
    <x v="8"/>
    <x v="3"/>
    <n v="74572"/>
  </r>
  <r>
    <n v="9"/>
    <x v="8"/>
    <x v="8"/>
    <x v="3"/>
    <n v="489103"/>
  </r>
  <r>
    <n v="10"/>
    <x v="9"/>
    <x v="8"/>
    <x v="3"/>
    <n v="1.7556857801855925"/>
  </r>
  <r>
    <n v="11"/>
    <x v="10"/>
    <x v="8"/>
    <x v="3"/>
    <n v="126.76839029815805"/>
  </r>
  <r>
    <n v="1"/>
    <x v="0"/>
    <x v="9"/>
    <x v="3"/>
    <n v="29934"/>
  </r>
  <r>
    <n v="2"/>
    <x v="1"/>
    <x v="9"/>
    <x v="3"/>
    <m/>
  </r>
  <r>
    <n v="3"/>
    <x v="2"/>
    <x v="9"/>
    <x v="3"/>
    <n v="10708"/>
  </r>
  <r>
    <n v="4"/>
    <x v="3"/>
    <x v="9"/>
    <x v="3"/>
    <n v="19226"/>
  </r>
  <r>
    <n v="5"/>
    <x v="4"/>
    <x v="9"/>
    <x v="3"/>
    <m/>
  </r>
  <r>
    <n v="6"/>
    <x v="5"/>
    <x v="9"/>
    <x v="3"/>
    <m/>
  </r>
  <r>
    <n v="7"/>
    <x v="6"/>
    <x v="9"/>
    <x v="3"/>
    <n v="6894.333333333333"/>
  </r>
  <r>
    <n v="8"/>
    <x v="7"/>
    <x v="9"/>
    <x v="3"/>
    <n v="20683"/>
  </r>
  <r>
    <n v="9"/>
    <x v="8"/>
    <x v="9"/>
    <x v="3"/>
    <n v="97902"/>
  </r>
  <r>
    <n v="10"/>
    <x v="9"/>
    <x v="9"/>
    <x v="3"/>
    <n v="1.447275540298796"/>
  </r>
  <r>
    <n v="11"/>
    <x v="10"/>
    <x v="9"/>
    <x v="3"/>
    <n v="130.57547343261629"/>
  </r>
  <r>
    <n v="1"/>
    <x v="0"/>
    <x v="10"/>
    <x v="3"/>
    <n v="223901"/>
  </r>
  <r>
    <n v="2"/>
    <x v="1"/>
    <x v="10"/>
    <x v="3"/>
    <m/>
  </r>
  <r>
    <n v="3"/>
    <x v="2"/>
    <x v="10"/>
    <x v="3"/>
    <n v="113020"/>
  </r>
  <r>
    <n v="4"/>
    <x v="3"/>
    <x v="10"/>
    <x v="3"/>
    <n v="110881"/>
  </r>
  <r>
    <n v="5"/>
    <x v="4"/>
    <x v="10"/>
    <x v="3"/>
    <m/>
  </r>
  <r>
    <n v="6"/>
    <x v="5"/>
    <x v="10"/>
    <x v="3"/>
    <m/>
  </r>
  <r>
    <n v="7"/>
    <x v="6"/>
    <x v="10"/>
    <x v="3"/>
    <n v="28351.666666666664"/>
  </r>
  <r>
    <n v="8"/>
    <x v="7"/>
    <x v="10"/>
    <x v="3"/>
    <n v="85055"/>
  </r>
  <r>
    <n v="9"/>
    <x v="8"/>
    <x v="10"/>
    <x v="3"/>
    <n v="436526"/>
  </r>
  <r>
    <n v="10"/>
    <x v="9"/>
    <x v="10"/>
    <x v="3"/>
    <n v="2.6324260772441361"/>
  </r>
  <r>
    <n v="11"/>
    <x v="10"/>
    <x v="10"/>
    <x v="3"/>
    <n v="151.29156109830802"/>
  </r>
  <r>
    <n v="1"/>
    <x v="0"/>
    <x v="11"/>
    <x v="3"/>
    <n v="1778921.5392557676"/>
  </r>
  <r>
    <n v="2"/>
    <x v="1"/>
    <x v="11"/>
    <x v="3"/>
    <n v="19531.397079999999"/>
  </r>
  <r>
    <n v="3"/>
    <x v="2"/>
    <x v="11"/>
    <x v="3"/>
    <n v="774019.58792576718"/>
  </r>
  <r>
    <n v="4"/>
    <x v="3"/>
    <x v="11"/>
    <x v="3"/>
    <n v="981512.55425000004"/>
  </r>
  <r>
    <n v="5"/>
    <x v="4"/>
    <x v="11"/>
    <x v="3"/>
    <n v="3892"/>
  </r>
  <r>
    <n v="6"/>
    <x v="5"/>
    <x v="11"/>
    <x v="3"/>
    <n v="-33.999999999650754"/>
  </r>
  <r>
    <n v="7"/>
    <x v="6"/>
    <x v="11"/>
    <x v="3"/>
    <n v="250243.87714658506"/>
  </r>
  <r>
    <n v="8"/>
    <x v="7"/>
    <x v="11"/>
    <x v="3"/>
    <n v="750731.63143975521"/>
  </r>
  <r>
    <n v="9"/>
    <x v="8"/>
    <x v="11"/>
    <x v="3"/>
    <n v="3474859.01810124"/>
  </r>
  <r>
    <n v="10"/>
    <x v="9"/>
    <x v="11"/>
    <x v="3"/>
    <n v="2.3695838362959969"/>
  </r>
  <r>
    <n v="11"/>
    <x v="10"/>
    <x v="11"/>
    <x v="3"/>
    <n v="151.19406370126117"/>
  </r>
  <r>
    <n v="1"/>
    <x v="0"/>
    <x v="0"/>
    <x v="4"/>
    <n v="180917"/>
  </r>
  <r>
    <n v="2"/>
    <x v="1"/>
    <x v="0"/>
    <x v="4"/>
    <n v="8103"/>
  </r>
  <r>
    <n v="3"/>
    <x v="2"/>
    <x v="0"/>
    <x v="4"/>
    <n v="81819"/>
  </r>
  <r>
    <n v="4"/>
    <x v="3"/>
    <x v="0"/>
    <x v="4"/>
    <n v="90995"/>
  </r>
  <r>
    <n v="5"/>
    <x v="4"/>
    <x v="0"/>
    <x v="4"/>
    <m/>
  </r>
  <r>
    <n v="6"/>
    <x v="5"/>
    <x v="0"/>
    <x v="4"/>
    <m/>
  </r>
  <r>
    <n v="7"/>
    <x v="6"/>
    <x v="0"/>
    <x v="4"/>
    <n v="32721.333333333332"/>
  </r>
  <r>
    <n v="8"/>
    <x v="7"/>
    <x v="0"/>
    <x v="4"/>
    <n v="98164"/>
  </r>
  <r>
    <n v="9"/>
    <x v="8"/>
    <x v="0"/>
    <x v="4"/>
    <n v="503574"/>
  </r>
  <r>
    <n v="10"/>
    <x v="9"/>
    <x v="0"/>
    <x v="4"/>
    <n v="1.8430076199013896"/>
  </r>
  <r>
    <n v="11"/>
    <x v="10"/>
    <x v="0"/>
    <x v="4"/>
    <n v="135.92659668688216"/>
  </r>
  <r>
    <n v="1"/>
    <x v="0"/>
    <x v="1"/>
    <x v="4"/>
    <n v="51328"/>
  </r>
  <r>
    <n v="2"/>
    <x v="1"/>
    <x v="1"/>
    <x v="4"/>
    <m/>
  </r>
  <r>
    <n v="3"/>
    <x v="2"/>
    <x v="1"/>
    <x v="4"/>
    <n v="21240"/>
  </r>
  <r>
    <n v="4"/>
    <x v="3"/>
    <x v="1"/>
    <x v="4"/>
    <n v="26230"/>
  </r>
  <r>
    <n v="5"/>
    <x v="4"/>
    <x v="1"/>
    <x v="4"/>
    <n v="3892"/>
  </r>
  <r>
    <n v="6"/>
    <x v="5"/>
    <x v="1"/>
    <x v="4"/>
    <n v="-34"/>
  </r>
  <r>
    <n v="7"/>
    <x v="6"/>
    <x v="1"/>
    <x v="4"/>
    <n v="12029"/>
  </r>
  <r>
    <n v="8"/>
    <x v="7"/>
    <x v="1"/>
    <x v="4"/>
    <n v="36087"/>
  </r>
  <r>
    <n v="9"/>
    <x v="8"/>
    <x v="1"/>
    <x v="4"/>
    <n v="237611"/>
  </r>
  <r>
    <n v="10"/>
    <x v="9"/>
    <x v="1"/>
    <x v="4"/>
    <n v="1.4223404550115"/>
  </r>
  <r>
    <n v="11"/>
    <x v="10"/>
    <x v="1"/>
    <x v="4"/>
    <n v="121.60169352428971"/>
  </r>
  <r>
    <n v="1"/>
    <x v="0"/>
    <x v="15"/>
    <x v="4"/>
    <m/>
  </r>
  <r>
    <n v="2"/>
    <x v="1"/>
    <x v="15"/>
    <x v="4"/>
    <m/>
  </r>
  <r>
    <n v="3"/>
    <x v="2"/>
    <x v="15"/>
    <x v="4"/>
    <m/>
  </r>
  <r>
    <n v="4"/>
    <x v="3"/>
    <x v="15"/>
    <x v="4"/>
    <m/>
  </r>
  <r>
    <n v="5"/>
    <x v="4"/>
    <x v="15"/>
    <x v="4"/>
    <m/>
  </r>
  <r>
    <n v="6"/>
    <x v="5"/>
    <x v="15"/>
    <x v="4"/>
    <m/>
  </r>
  <r>
    <n v="7"/>
    <x v="6"/>
    <x v="15"/>
    <x v="4"/>
    <m/>
  </r>
  <r>
    <n v="8"/>
    <x v="7"/>
    <x v="15"/>
    <x v="4"/>
    <m/>
  </r>
  <r>
    <n v="9"/>
    <x v="8"/>
    <x v="15"/>
    <x v="4"/>
    <m/>
  </r>
  <r>
    <n v="10"/>
    <x v="9"/>
    <x v="15"/>
    <x v="4"/>
    <m/>
  </r>
  <r>
    <n v="11"/>
    <x v="10"/>
    <x v="15"/>
    <x v="4"/>
    <m/>
  </r>
  <r>
    <n v="1"/>
    <x v="0"/>
    <x v="2"/>
    <x v="4"/>
    <n v="4968"/>
  </r>
  <r>
    <n v="2"/>
    <x v="1"/>
    <x v="2"/>
    <x v="4"/>
    <n v="2300"/>
  </r>
  <r>
    <n v="3"/>
    <x v="2"/>
    <x v="2"/>
    <x v="4"/>
    <n v="714"/>
  </r>
  <r>
    <n v="4"/>
    <x v="3"/>
    <x v="2"/>
    <x v="4"/>
    <n v="1954"/>
  </r>
  <r>
    <n v="5"/>
    <x v="4"/>
    <x v="2"/>
    <x v="4"/>
    <m/>
  </r>
  <r>
    <n v="6"/>
    <x v="5"/>
    <x v="2"/>
    <x v="4"/>
    <m/>
  </r>
  <r>
    <n v="7"/>
    <x v="6"/>
    <x v="2"/>
    <x v="4"/>
    <n v="1051.6666666666665"/>
  </r>
  <r>
    <n v="8"/>
    <x v="7"/>
    <x v="2"/>
    <x v="4"/>
    <n v="3155"/>
  </r>
  <r>
    <n v="9"/>
    <x v="8"/>
    <x v="2"/>
    <x v="4"/>
    <n v="30382"/>
  </r>
  <r>
    <n v="10"/>
    <x v="9"/>
    <x v="2"/>
    <x v="4"/>
    <n v="1.5746434231378763"/>
  </r>
  <r>
    <n v="11"/>
    <x v="10"/>
    <x v="2"/>
    <x v="4"/>
    <n v="116.35178724244619"/>
  </r>
  <r>
    <n v="1"/>
    <x v="0"/>
    <x v="3"/>
    <x v="4"/>
    <n v="383489"/>
  </r>
  <r>
    <n v="2"/>
    <x v="1"/>
    <x v="3"/>
    <x v="4"/>
    <n v="5684"/>
  </r>
  <r>
    <n v="3"/>
    <x v="2"/>
    <x v="3"/>
    <x v="4"/>
    <n v="188241"/>
  </r>
  <r>
    <n v="4"/>
    <x v="3"/>
    <x v="3"/>
    <x v="4"/>
    <n v="189564"/>
  </r>
  <r>
    <n v="5"/>
    <x v="4"/>
    <x v="3"/>
    <x v="4"/>
    <m/>
  </r>
  <r>
    <n v="6"/>
    <x v="5"/>
    <x v="3"/>
    <x v="4"/>
    <m/>
  </r>
  <r>
    <n v="7"/>
    <x v="6"/>
    <x v="3"/>
    <x v="4"/>
    <n v="52079"/>
  </r>
  <r>
    <n v="8"/>
    <x v="7"/>
    <x v="3"/>
    <x v="4"/>
    <n v="156237"/>
  </r>
  <r>
    <n v="9"/>
    <x v="8"/>
    <x v="3"/>
    <x v="4"/>
    <n v="530886"/>
  </r>
  <r>
    <n v="10"/>
    <x v="9"/>
    <x v="3"/>
    <x v="4"/>
    <n v="2.454533817213592"/>
  </r>
  <r>
    <n v="11"/>
    <x v="10"/>
    <x v="3"/>
    <x v="4"/>
    <n v="172.23565887968414"/>
  </r>
  <r>
    <n v="1"/>
    <x v="0"/>
    <x v="12"/>
    <x v="4"/>
    <n v="9025"/>
  </r>
  <r>
    <n v="2"/>
    <x v="1"/>
    <x v="12"/>
    <x v="4"/>
    <m/>
  </r>
  <r>
    <n v="3"/>
    <x v="2"/>
    <x v="12"/>
    <x v="4"/>
    <n v="4903"/>
  </r>
  <r>
    <n v="4"/>
    <x v="3"/>
    <x v="12"/>
    <x v="4"/>
    <n v="4122"/>
  </r>
  <r>
    <n v="5"/>
    <x v="4"/>
    <x v="12"/>
    <x v="4"/>
    <m/>
  </r>
  <r>
    <n v="6"/>
    <x v="5"/>
    <x v="12"/>
    <x v="4"/>
    <m/>
  </r>
  <r>
    <n v="7"/>
    <x v="6"/>
    <x v="12"/>
    <x v="4"/>
    <n v="1210.3333333333333"/>
  </r>
  <r>
    <n v="8"/>
    <x v="7"/>
    <x v="12"/>
    <x v="4"/>
    <n v="3631"/>
  </r>
  <r>
    <n v="9"/>
    <x v="8"/>
    <x v="12"/>
    <x v="4"/>
    <n v="13347"/>
  </r>
  <r>
    <n v="10"/>
    <x v="9"/>
    <x v="12"/>
    <x v="4"/>
    <n v="2.4855411732305148"/>
  </r>
  <r>
    <n v="11"/>
    <x v="10"/>
    <x v="12"/>
    <x v="4"/>
    <n v="167.6181913538623"/>
  </r>
  <r>
    <n v="1"/>
    <x v="0"/>
    <x v="13"/>
    <x v="4"/>
    <n v="233170.07024"/>
  </r>
  <r>
    <n v="2"/>
    <x v="1"/>
    <x v="13"/>
    <x v="4"/>
    <n v="97.239469999999997"/>
  </r>
  <r>
    <n v="3"/>
    <x v="2"/>
    <x v="13"/>
    <x v="4"/>
    <n v="145943.88099999999"/>
  </r>
  <r>
    <n v="4"/>
    <x v="3"/>
    <x v="13"/>
    <x v="4"/>
    <n v="87128.949770000007"/>
  </r>
  <r>
    <n v="5"/>
    <x v="4"/>
    <x v="13"/>
    <x v="4"/>
    <m/>
  </r>
  <r>
    <n v="6"/>
    <x v="5"/>
    <x v="13"/>
    <x v="4"/>
    <m/>
  </r>
  <r>
    <n v="7"/>
    <x v="6"/>
    <x v="13"/>
    <x v="4"/>
    <n v="26677.044238316805"/>
  </r>
  <r>
    <n v="8"/>
    <x v="7"/>
    <x v="13"/>
    <x v="4"/>
    <n v="80031.132714950407"/>
  </r>
  <r>
    <n v="9"/>
    <x v="8"/>
    <x v="13"/>
    <x v="4"/>
    <n v="335734.4"/>
  </r>
  <r>
    <n v="10"/>
    <x v="9"/>
    <x v="13"/>
    <x v="4"/>
    <n v="2.9134920665247828"/>
  </r>
  <r>
    <n v="11"/>
    <x v="10"/>
    <x v="13"/>
    <x v="4"/>
    <n v="169.45075340507259"/>
  </r>
  <r>
    <n v="1"/>
    <x v="0"/>
    <x v="4"/>
    <x v="4"/>
    <n v="18950"/>
  </r>
  <r>
    <n v="2"/>
    <x v="1"/>
    <x v="4"/>
    <x v="4"/>
    <m/>
  </r>
  <r>
    <n v="3"/>
    <x v="2"/>
    <x v="4"/>
    <x v="4"/>
    <n v="12265"/>
  </r>
  <r>
    <n v="4"/>
    <x v="3"/>
    <x v="4"/>
    <x v="4"/>
    <n v="6685"/>
  </r>
  <r>
    <n v="5"/>
    <x v="4"/>
    <x v="4"/>
    <x v="4"/>
    <m/>
  </r>
  <r>
    <n v="6"/>
    <x v="5"/>
    <x v="4"/>
    <x v="4"/>
    <m/>
  </r>
  <r>
    <n v="7"/>
    <x v="6"/>
    <x v="4"/>
    <x v="4"/>
    <n v="3363"/>
  </r>
  <r>
    <n v="8"/>
    <x v="7"/>
    <x v="4"/>
    <x v="4"/>
    <n v="10089"/>
  </r>
  <r>
    <n v="9"/>
    <x v="8"/>
    <x v="4"/>
    <x v="4"/>
    <n v="85941"/>
  </r>
  <r>
    <n v="10"/>
    <x v="9"/>
    <x v="4"/>
    <x v="4"/>
    <n v="1.8782832788185153"/>
  </r>
  <r>
    <n v="11"/>
    <x v="10"/>
    <x v="4"/>
    <x v="4"/>
    <n v="122.05001105409525"/>
  </r>
  <r>
    <n v="1"/>
    <x v="0"/>
    <x v="5"/>
    <x v="4"/>
    <n v="87.128949770000006"/>
  </r>
  <r>
    <n v="2"/>
    <x v="1"/>
    <x v="5"/>
    <x v="4"/>
    <m/>
  </r>
  <r>
    <n v="3"/>
    <x v="2"/>
    <x v="5"/>
    <x v="4"/>
    <m/>
  </r>
  <r>
    <n v="4"/>
    <x v="3"/>
    <x v="5"/>
    <x v="4"/>
    <n v="26.677044238316803"/>
  </r>
  <r>
    <n v="5"/>
    <x v="4"/>
    <x v="5"/>
    <x v="4"/>
    <n v="335.73440000000005"/>
  </r>
  <r>
    <n v="6"/>
    <x v="5"/>
    <x v="5"/>
    <x v="4"/>
    <n v="-275.28249446831683"/>
  </r>
  <r>
    <n v="7"/>
    <x v="6"/>
    <x v="5"/>
    <x v="4"/>
    <n v="4.0883333333333329"/>
  </r>
  <r>
    <n v="8"/>
    <x v="7"/>
    <x v="5"/>
    <x v="4"/>
    <m/>
  </r>
  <r>
    <n v="9"/>
    <x v="8"/>
    <x v="5"/>
    <x v="4"/>
    <n v="19.119450753405072"/>
  </r>
  <r>
    <n v="10"/>
    <x v="9"/>
    <x v="5"/>
    <x v="4"/>
    <n v="7.1038687134121492"/>
  </r>
  <r>
    <n v="11"/>
    <x v="10"/>
    <x v="5"/>
    <x v="4"/>
    <n v="555.70843479634368"/>
  </r>
  <r>
    <n v="1"/>
    <x v="0"/>
    <x v="14"/>
    <x v="4"/>
    <n v="18693.594209999999"/>
  </r>
  <r>
    <n v="2"/>
    <x v="1"/>
    <x v="14"/>
    <x v="4"/>
    <n v="1105.15761"/>
  </r>
  <r>
    <n v="3"/>
    <x v="2"/>
    <x v="14"/>
    <x v="4"/>
    <n v="10020.045410000001"/>
  </r>
  <r>
    <n v="4"/>
    <x v="3"/>
    <x v="14"/>
    <x v="4"/>
    <n v="7568.3911900000003"/>
  </r>
  <r>
    <n v="5"/>
    <x v="4"/>
    <x v="14"/>
    <x v="4"/>
    <m/>
  </r>
  <r>
    <n v="6"/>
    <x v="5"/>
    <x v="14"/>
    <x v="4"/>
    <m/>
  </r>
  <r>
    <n v="7"/>
    <x v="6"/>
    <x v="14"/>
    <x v="4"/>
    <n v="2620.4904393322831"/>
  </r>
  <r>
    <n v="8"/>
    <x v="7"/>
    <x v="14"/>
    <x v="4"/>
    <n v="7861.4713179968503"/>
  </r>
  <r>
    <n v="9"/>
    <x v="8"/>
    <x v="14"/>
    <x v="4"/>
    <n v="40148.353000000003"/>
  </r>
  <r>
    <n v="10"/>
    <x v="9"/>
    <x v="14"/>
    <x v="4"/>
    <n v="2.3778747582791206"/>
  </r>
  <r>
    <n v="11"/>
    <x v="10"/>
    <x v="14"/>
    <x v="4"/>
    <n v="146.56129781961417"/>
  </r>
  <r>
    <n v="1"/>
    <x v="0"/>
    <x v="6"/>
    <x v="4"/>
    <n v="133715"/>
  </r>
  <r>
    <n v="2"/>
    <x v="1"/>
    <x v="6"/>
    <x v="4"/>
    <m/>
  </r>
  <r>
    <n v="3"/>
    <x v="2"/>
    <x v="6"/>
    <x v="4"/>
    <n v="58263"/>
  </r>
  <r>
    <n v="4"/>
    <x v="3"/>
    <x v="6"/>
    <x v="4"/>
    <n v="75452"/>
  </r>
  <r>
    <n v="5"/>
    <x v="4"/>
    <x v="6"/>
    <x v="4"/>
    <m/>
  </r>
  <r>
    <n v="6"/>
    <x v="5"/>
    <x v="6"/>
    <x v="4"/>
    <m/>
  </r>
  <r>
    <n v="7"/>
    <x v="6"/>
    <x v="6"/>
    <x v="4"/>
    <n v="19036.666666666664"/>
  </r>
  <r>
    <n v="8"/>
    <x v="7"/>
    <x v="6"/>
    <x v="4"/>
    <n v="57110"/>
  </r>
  <r>
    <n v="9"/>
    <x v="8"/>
    <x v="6"/>
    <x v="4"/>
    <n v="268414"/>
  </r>
  <r>
    <n v="10"/>
    <x v="9"/>
    <x v="6"/>
    <x v="4"/>
    <n v="2.3413587812992471"/>
  </r>
  <r>
    <n v="11"/>
    <x v="10"/>
    <x v="6"/>
    <x v="4"/>
    <n v="149.81670106626331"/>
  </r>
  <r>
    <n v="1"/>
    <x v="0"/>
    <x v="7"/>
    <x v="4"/>
    <n v="43514"/>
  </r>
  <r>
    <n v="2"/>
    <x v="1"/>
    <x v="7"/>
    <x v="4"/>
    <m/>
  </r>
  <r>
    <n v="3"/>
    <x v="2"/>
    <x v="7"/>
    <x v="4"/>
    <n v="25404"/>
  </r>
  <r>
    <n v="4"/>
    <x v="3"/>
    <x v="7"/>
    <x v="4"/>
    <n v="18110"/>
  </r>
  <r>
    <n v="5"/>
    <x v="4"/>
    <x v="7"/>
    <x v="4"/>
    <m/>
  </r>
  <r>
    <n v="6"/>
    <x v="5"/>
    <x v="7"/>
    <x v="4"/>
    <m/>
  </r>
  <r>
    <n v="7"/>
    <x v="6"/>
    <x v="7"/>
    <x v="4"/>
    <n v="6493.6666666666661"/>
  </r>
  <r>
    <n v="8"/>
    <x v="7"/>
    <x v="7"/>
    <x v="4"/>
    <n v="19481"/>
  </r>
  <r>
    <n v="9"/>
    <x v="8"/>
    <x v="7"/>
    <x v="4"/>
    <n v="65088"/>
  </r>
  <r>
    <n v="10"/>
    <x v="9"/>
    <x v="7"/>
    <x v="4"/>
    <n v="2.2336635696319491"/>
  </r>
  <r>
    <n v="11"/>
    <x v="10"/>
    <x v="7"/>
    <x v="4"/>
    <n v="166.85410521140608"/>
  </r>
  <r>
    <n v="1"/>
    <x v="0"/>
    <x v="8"/>
    <x v="4"/>
    <n v="104708"/>
  </r>
  <r>
    <n v="2"/>
    <x v="1"/>
    <x v="8"/>
    <x v="4"/>
    <n v="2242"/>
  </r>
  <r>
    <n v="3"/>
    <x v="2"/>
    <x v="8"/>
    <x v="4"/>
    <n v="68812"/>
  </r>
  <r>
    <n v="4"/>
    <x v="3"/>
    <x v="8"/>
    <x v="4"/>
    <n v="33654"/>
  </r>
  <r>
    <n v="5"/>
    <x v="4"/>
    <x v="8"/>
    <x v="4"/>
    <m/>
  </r>
  <r>
    <n v="6"/>
    <x v="5"/>
    <x v="8"/>
    <x v="4"/>
    <m/>
  </r>
  <r>
    <n v="7"/>
    <x v="6"/>
    <x v="8"/>
    <x v="4"/>
    <n v="19943.333333333332"/>
  </r>
  <r>
    <n v="8"/>
    <x v="7"/>
    <x v="8"/>
    <x v="4"/>
    <n v="59830"/>
  </r>
  <r>
    <n v="9"/>
    <x v="8"/>
    <x v="8"/>
    <x v="4"/>
    <n v="461917"/>
  </r>
  <r>
    <n v="10"/>
    <x v="9"/>
    <x v="8"/>
    <x v="4"/>
    <n v="1.7500919271268593"/>
  </r>
  <r>
    <n v="11"/>
    <x v="10"/>
    <x v="8"/>
    <x v="4"/>
    <n v="122.66814167913283"/>
  </r>
  <r>
    <n v="1"/>
    <x v="0"/>
    <x v="9"/>
    <x v="4"/>
    <n v="27195"/>
  </r>
  <r>
    <n v="2"/>
    <x v="1"/>
    <x v="9"/>
    <x v="4"/>
    <m/>
  </r>
  <r>
    <n v="3"/>
    <x v="2"/>
    <x v="9"/>
    <x v="4"/>
    <n v="11712"/>
  </r>
  <r>
    <n v="4"/>
    <x v="3"/>
    <x v="9"/>
    <x v="4"/>
    <n v="15483"/>
  </r>
  <r>
    <n v="5"/>
    <x v="4"/>
    <x v="9"/>
    <x v="4"/>
    <m/>
  </r>
  <r>
    <n v="6"/>
    <x v="5"/>
    <x v="9"/>
    <x v="4"/>
    <m/>
  </r>
  <r>
    <n v="7"/>
    <x v="6"/>
    <x v="9"/>
    <x v="4"/>
    <n v="6322.333333333333"/>
  </r>
  <r>
    <n v="8"/>
    <x v="7"/>
    <x v="9"/>
    <x v="4"/>
    <n v="18967"/>
  </r>
  <r>
    <n v="9"/>
    <x v="8"/>
    <x v="9"/>
    <x v="4"/>
    <n v="93868"/>
  </r>
  <r>
    <n v="10"/>
    <x v="9"/>
    <x v="9"/>
    <x v="4"/>
    <n v="1.4338060842515949"/>
  </r>
  <r>
    <n v="11"/>
    <x v="10"/>
    <x v="9"/>
    <x v="4"/>
    <n v="128.97153449524865"/>
  </r>
  <r>
    <n v="1"/>
    <x v="0"/>
    <x v="10"/>
    <x v="4"/>
    <n v="188638"/>
  </r>
  <r>
    <n v="2"/>
    <x v="1"/>
    <x v="10"/>
    <x v="4"/>
    <m/>
  </r>
  <r>
    <n v="3"/>
    <x v="2"/>
    <x v="10"/>
    <x v="4"/>
    <n v="99388"/>
  </r>
  <r>
    <n v="4"/>
    <x v="3"/>
    <x v="10"/>
    <x v="4"/>
    <n v="89250"/>
  </r>
  <r>
    <n v="5"/>
    <x v="4"/>
    <x v="10"/>
    <x v="4"/>
    <m/>
  </r>
  <r>
    <n v="6"/>
    <x v="5"/>
    <x v="10"/>
    <x v="4"/>
    <m/>
  </r>
  <r>
    <n v="7"/>
    <x v="6"/>
    <x v="10"/>
    <x v="4"/>
    <n v="23188"/>
  </r>
  <r>
    <n v="8"/>
    <x v="7"/>
    <x v="10"/>
    <x v="4"/>
    <n v="69564"/>
  </r>
  <r>
    <n v="9"/>
    <x v="8"/>
    <x v="10"/>
    <x v="4"/>
    <n v="418134"/>
  </r>
  <r>
    <n v="10"/>
    <x v="9"/>
    <x v="10"/>
    <x v="4"/>
    <n v="2.711718705077339"/>
  </r>
  <r>
    <n v="11"/>
    <x v="10"/>
    <x v="10"/>
    <x v="4"/>
    <n v="145.11424567243992"/>
  </r>
  <r>
    <n v="1"/>
    <x v="0"/>
    <x v="11"/>
    <x v="4"/>
    <n v="1542653.67286"/>
  </r>
  <r>
    <n v="2"/>
    <x v="1"/>
    <x v="11"/>
    <x v="4"/>
    <n v="19531.397079999999"/>
  </r>
  <r>
    <n v="3"/>
    <x v="2"/>
    <x v="11"/>
    <x v="4"/>
    <n v="759259.07040999993"/>
  </r>
  <r>
    <n v="4"/>
    <x v="3"/>
    <x v="11"/>
    <x v="4"/>
    <n v="760005.20536999998"/>
  </r>
  <r>
    <n v="5"/>
    <x v="4"/>
    <x v="11"/>
    <x v="4"/>
    <n v="3892"/>
  </r>
  <r>
    <n v="6"/>
    <x v="5"/>
    <x v="11"/>
    <x v="4"/>
    <n v="-33.999999999883585"/>
  </r>
  <r>
    <n v="7"/>
    <x v="6"/>
    <x v="11"/>
    <x v="4"/>
    <n v="228067.74521492698"/>
  </r>
  <r>
    <n v="8"/>
    <x v="7"/>
    <x v="11"/>
    <x v="4"/>
    <n v="684203.23564478103"/>
  </r>
  <r>
    <n v="9"/>
    <x v="8"/>
    <x v="11"/>
    <x v="4"/>
    <n v="3324785.3840000001"/>
  </r>
  <r>
    <n v="10"/>
    <x v="9"/>
    <x v="11"/>
    <x v="4"/>
    <n v="2.2546717005894172"/>
  </r>
  <r>
    <n v="11"/>
    <x v="10"/>
    <x v="11"/>
    <x v="4"/>
    <n v="143.5659080817988"/>
  </r>
  <r>
    <n v="1"/>
    <x v="0"/>
    <x v="0"/>
    <x v="5"/>
    <n v="151893"/>
  </r>
  <r>
    <n v="2"/>
    <x v="1"/>
    <x v="0"/>
    <x v="5"/>
    <n v="8103"/>
  </r>
  <r>
    <n v="3"/>
    <x v="2"/>
    <x v="0"/>
    <x v="5"/>
    <n v="84558"/>
  </r>
  <r>
    <n v="4"/>
    <x v="3"/>
    <x v="0"/>
    <x v="5"/>
    <n v="59232"/>
  </r>
  <r>
    <n v="5"/>
    <x v="4"/>
    <x v="0"/>
    <x v="5"/>
    <m/>
  </r>
  <r>
    <n v="6"/>
    <x v="5"/>
    <x v="0"/>
    <x v="5"/>
    <m/>
  </r>
  <r>
    <n v="7"/>
    <x v="6"/>
    <x v="0"/>
    <x v="5"/>
    <n v="26384.666666666664"/>
  </r>
  <r>
    <n v="8"/>
    <x v="7"/>
    <x v="0"/>
    <x v="5"/>
    <n v="79154"/>
  </r>
  <r>
    <n v="9"/>
    <x v="8"/>
    <x v="0"/>
    <x v="5"/>
    <n v="487749"/>
  </r>
  <r>
    <n v="10"/>
    <x v="9"/>
    <x v="0"/>
    <x v="5"/>
    <n v="1.9189554539252596"/>
  </r>
  <r>
    <n v="11"/>
    <x v="10"/>
    <x v="0"/>
    <x v="5"/>
    <n v="131.141632273977"/>
  </r>
  <r>
    <n v="1"/>
    <x v="0"/>
    <x v="1"/>
    <x v="5"/>
    <n v="43839"/>
  </r>
  <r>
    <n v="2"/>
    <x v="1"/>
    <x v="1"/>
    <x v="5"/>
    <m/>
  </r>
  <r>
    <n v="3"/>
    <x v="2"/>
    <x v="1"/>
    <x v="5"/>
    <n v="22742"/>
  </r>
  <r>
    <n v="4"/>
    <x v="3"/>
    <x v="1"/>
    <x v="5"/>
    <n v="17285"/>
  </r>
  <r>
    <n v="5"/>
    <x v="4"/>
    <x v="1"/>
    <x v="5"/>
    <n v="3849"/>
  </r>
  <r>
    <n v="6"/>
    <x v="5"/>
    <x v="1"/>
    <x v="5"/>
    <n v="-37"/>
  </r>
  <r>
    <n v="7"/>
    <x v="6"/>
    <x v="1"/>
    <x v="5"/>
    <n v="10617.333333333332"/>
  </r>
  <r>
    <n v="8"/>
    <x v="7"/>
    <x v="1"/>
    <x v="5"/>
    <n v="31852"/>
  </r>
  <r>
    <n v="9"/>
    <x v="8"/>
    <x v="1"/>
    <x v="5"/>
    <n v="230616"/>
  </r>
  <r>
    <n v="10"/>
    <x v="9"/>
    <x v="1"/>
    <x v="5"/>
    <n v="1.3763342961195528"/>
  </r>
  <r>
    <n v="11"/>
    <x v="10"/>
    <x v="1"/>
    <x v="5"/>
    <n v="119.00952232282236"/>
  </r>
  <r>
    <n v="1"/>
    <x v="0"/>
    <x v="15"/>
    <x v="5"/>
    <n v="39482.130109999998"/>
  </r>
  <r>
    <n v="2"/>
    <x v="1"/>
    <x v="15"/>
    <x v="5"/>
    <n v="30257.718649999999"/>
  </r>
  <r>
    <n v="3"/>
    <x v="2"/>
    <x v="15"/>
    <x v="5"/>
    <n v="6551.6362900000004"/>
  </r>
  <r>
    <n v="4"/>
    <x v="3"/>
    <x v="15"/>
    <x v="5"/>
    <n v="2672.7751699999999"/>
  </r>
  <r>
    <n v="5"/>
    <x v="4"/>
    <x v="15"/>
    <x v="5"/>
    <m/>
  </r>
  <r>
    <n v="6"/>
    <x v="5"/>
    <x v="15"/>
    <x v="5"/>
    <m/>
  </r>
  <r>
    <n v="7"/>
    <x v="6"/>
    <x v="15"/>
    <x v="5"/>
    <n v="8054.0457120036654"/>
  </r>
  <r>
    <n v="8"/>
    <x v="7"/>
    <x v="15"/>
    <x v="5"/>
    <n v="24162.137136010999"/>
  </r>
  <r>
    <n v="9"/>
    <x v="8"/>
    <x v="15"/>
    <x v="5"/>
    <n v="123874.572"/>
  </r>
  <r>
    <n v="10"/>
    <x v="9"/>
    <x v="15"/>
    <x v="5"/>
    <n v="1.6340495829384332"/>
  </r>
  <r>
    <n v="11"/>
    <x v="10"/>
    <x v="15"/>
    <x v="5"/>
    <n v="131.87266722503793"/>
  </r>
  <r>
    <n v="1"/>
    <x v="0"/>
    <x v="2"/>
    <x v="5"/>
    <n v="2922"/>
  </r>
  <r>
    <n v="2"/>
    <x v="1"/>
    <x v="2"/>
    <x v="5"/>
    <m/>
  </r>
  <r>
    <n v="3"/>
    <x v="2"/>
    <x v="2"/>
    <x v="5"/>
    <n v="2001"/>
  </r>
  <r>
    <n v="4"/>
    <x v="3"/>
    <x v="2"/>
    <x v="5"/>
    <n v="921"/>
  </r>
  <r>
    <n v="5"/>
    <x v="4"/>
    <x v="2"/>
    <x v="5"/>
    <m/>
  </r>
  <r>
    <n v="6"/>
    <x v="5"/>
    <x v="2"/>
    <x v="5"/>
    <m/>
  </r>
  <r>
    <n v="7"/>
    <x v="6"/>
    <x v="2"/>
    <x v="5"/>
    <n v="887"/>
  </r>
  <r>
    <n v="8"/>
    <x v="7"/>
    <x v="2"/>
    <x v="5"/>
    <n v="2661"/>
  </r>
  <r>
    <n v="9"/>
    <x v="8"/>
    <x v="2"/>
    <x v="5"/>
    <n v="29347"/>
  </r>
  <r>
    <n v="10"/>
    <x v="9"/>
    <x v="2"/>
    <x v="5"/>
    <n v="1.0980834272829763"/>
  </r>
  <r>
    <n v="11"/>
    <x v="10"/>
    <x v="2"/>
    <x v="5"/>
    <n v="109.9567247078066"/>
  </r>
  <r>
    <n v="1"/>
    <x v="0"/>
    <x v="3"/>
    <x v="5"/>
    <n v="321390"/>
  </r>
  <r>
    <n v="2"/>
    <x v="1"/>
    <x v="3"/>
    <x v="5"/>
    <n v="5684"/>
  </r>
  <r>
    <n v="3"/>
    <x v="2"/>
    <x v="3"/>
    <x v="5"/>
    <n v="184253"/>
  </r>
  <r>
    <n v="4"/>
    <x v="3"/>
    <x v="3"/>
    <x v="5"/>
    <n v="131453"/>
  </r>
  <r>
    <n v="5"/>
    <x v="4"/>
    <x v="3"/>
    <x v="5"/>
    <m/>
  </r>
  <r>
    <n v="6"/>
    <x v="5"/>
    <x v="3"/>
    <x v="5"/>
    <m/>
  </r>
  <r>
    <n v="7"/>
    <x v="6"/>
    <x v="3"/>
    <x v="5"/>
    <n v="36656"/>
  </r>
  <r>
    <n v="8"/>
    <x v="7"/>
    <x v="3"/>
    <x v="5"/>
    <n v="109968"/>
  </r>
  <r>
    <n v="9"/>
    <x v="8"/>
    <x v="3"/>
    <x v="5"/>
    <n v="517755"/>
  </r>
  <r>
    <n v="10"/>
    <x v="9"/>
    <x v="3"/>
    <x v="5"/>
    <n v="2.9225774770842428"/>
  </r>
  <r>
    <n v="11"/>
    <x v="10"/>
    <x v="3"/>
    <x v="5"/>
    <n v="162.07376075556971"/>
  </r>
  <r>
    <n v="1"/>
    <x v="0"/>
    <x v="16"/>
    <x v="5"/>
    <n v="108921"/>
  </r>
  <r>
    <n v="2"/>
    <x v="1"/>
    <x v="16"/>
    <x v="5"/>
    <m/>
  </r>
  <r>
    <n v="3"/>
    <x v="2"/>
    <x v="16"/>
    <x v="5"/>
    <n v="239"/>
  </r>
  <r>
    <n v="4"/>
    <x v="3"/>
    <x v="16"/>
    <x v="5"/>
    <n v="108682"/>
  </r>
  <r>
    <n v="5"/>
    <x v="4"/>
    <x v="16"/>
    <x v="5"/>
    <m/>
  </r>
  <r>
    <n v="6"/>
    <x v="5"/>
    <x v="16"/>
    <x v="5"/>
    <m/>
  </r>
  <r>
    <n v="7"/>
    <x v="6"/>
    <x v="16"/>
    <x v="5"/>
    <n v="22035.333333333332"/>
  </r>
  <r>
    <n v="8"/>
    <x v="7"/>
    <x v="16"/>
    <x v="5"/>
    <n v="66106"/>
  </r>
  <r>
    <n v="9"/>
    <x v="8"/>
    <x v="16"/>
    <x v="5"/>
    <n v="646777"/>
  </r>
  <r>
    <n v="10"/>
    <x v="9"/>
    <x v="16"/>
    <x v="5"/>
    <n v="1.6476719208543853"/>
  </r>
  <r>
    <n v="11"/>
    <x v="10"/>
    <x v="16"/>
    <x v="5"/>
    <n v="116.84058029274387"/>
  </r>
  <r>
    <n v="1"/>
    <x v="0"/>
    <x v="12"/>
    <x v="5"/>
    <n v="8215"/>
  </r>
  <r>
    <n v="2"/>
    <x v="1"/>
    <x v="12"/>
    <x v="5"/>
    <m/>
  </r>
  <r>
    <n v="3"/>
    <x v="2"/>
    <x v="12"/>
    <x v="5"/>
    <n v="1013"/>
  </r>
  <r>
    <n v="4"/>
    <x v="3"/>
    <x v="12"/>
    <x v="5"/>
    <n v="7202"/>
  </r>
  <r>
    <n v="5"/>
    <x v="4"/>
    <x v="12"/>
    <x v="5"/>
    <m/>
  </r>
  <r>
    <n v="6"/>
    <x v="5"/>
    <x v="12"/>
    <x v="5"/>
    <m/>
  </r>
  <r>
    <n v="7"/>
    <x v="6"/>
    <x v="12"/>
    <x v="5"/>
    <n v="1435"/>
  </r>
  <r>
    <n v="8"/>
    <x v="7"/>
    <x v="12"/>
    <x v="5"/>
    <n v="4305"/>
  </r>
  <r>
    <n v="9"/>
    <x v="8"/>
    <x v="12"/>
    <x v="5"/>
    <n v="12992"/>
  </r>
  <r>
    <n v="10"/>
    <x v="9"/>
    <x v="12"/>
    <x v="5"/>
    <n v="1.9082462253193961"/>
  </r>
  <r>
    <n v="11"/>
    <x v="10"/>
    <x v="12"/>
    <x v="5"/>
    <n v="163.23121921182266"/>
  </r>
  <r>
    <n v="1"/>
    <x v="0"/>
    <x v="13"/>
    <x v="5"/>
    <n v="190675.56022923"/>
  </r>
  <r>
    <n v="2"/>
    <x v="1"/>
    <x v="13"/>
    <x v="5"/>
    <n v="97.239469999999997"/>
  </r>
  <r>
    <n v="3"/>
    <x v="2"/>
    <x v="13"/>
    <x v="5"/>
    <n v="148910.49921923"/>
  </r>
  <r>
    <n v="4"/>
    <x v="3"/>
    <x v="13"/>
    <x v="5"/>
    <n v="41667.821539999997"/>
  </r>
  <r>
    <n v="5"/>
    <x v="4"/>
    <x v="13"/>
    <x v="5"/>
    <m/>
  </r>
  <r>
    <n v="6"/>
    <x v="5"/>
    <x v="13"/>
    <x v="5"/>
    <m/>
  </r>
  <r>
    <n v="7"/>
    <x v="6"/>
    <x v="13"/>
    <x v="5"/>
    <n v="23482.423770809532"/>
  </r>
  <r>
    <n v="8"/>
    <x v="7"/>
    <x v="13"/>
    <x v="5"/>
    <n v="70447.271312428595"/>
  </r>
  <r>
    <n v="9"/>
    <x v="8"/>
    <x v="13"/>
    <x v="5"/>
    <n v="326884.50928077003"/>
  </r>
  <r>
    <n v="10"/>
    <x v="9"/>
    <x v="13"/>
    <x v="5"/>
    <n v="2.7066422400322305"/>
  </r>
  <r>
    <n v="11"/>
    <x v="10"/>
    <x v="13"/>
    <x v="5"/>
    <n v="158.33117043348591"/>
  </r>
  <r>
    <n v="1"/>
    <x v="0"/>
    <x v="4"/>
    <x v="5"/>
    <n v="15973"/>
  </r>
  <r>
    <n v="2"/>
    <x v="1"/>
    <x v="4"/>
    <x v="5"/>
    <m/>
  </r>
  <r>
    <n v="3"/>
    <x v="2"/>
    <x v="4"/>
    <x v="5"/>
    <n v="12368"/>
  </r>
  <r>
    <n v="4"/>
    <x v="3"/>
    <x v="4"/>
    <x v="5"/>
    <n v="3605"/>
  </r>
  <r>
    <n v="5"/>
    <x v="4"/>
    <x v="4"/>
    <x v="5"/>
    <m/>
  </r>
  <r>
    <n v="6"/>
    <x v="5"/>
    <x v="4"/>
    <x v="5"/>
    <m/>
  </r>
  <r>
    <n v="7"/>
    <x v="6"/>
    <x v="4"/>
    <x v="5"/>
    <n v="2844.333333333333"/>
  </r>
  <r>
    <n v="8"/>
    <x v="7"/>
    <x v="4"/>
    <x v="5"/>
    <n v="8533"/>
  </r>
  <r>
    <n v="9"/>
    <x v="8"/>
    <x v="4"/>
    <x v="5"/>
    <n v="83712"/>
  </r>
  <r>
    <n v="10"/>
    <x v="9"/>
    <x v="4"/>
    <x v="5"/>
    <n v="1.8719090589476151"/>
  </r>
  <r>
    <n v="11"/>
    <x v="10"/>
    <x v="4"/>
    <x v="5"/>
    <n v="119.08089640672783"/>
  </r>
  <r>
    <n v="1"/>
    <x v="0"/>
    <x v="5"/>
    <x v="5"/>
    <n v="124098.54624028"/>
  </r>
  <r>
    <n v="2"/>
    <x v="1"/>
    <x v="5"/>
    <x v="5"/>
    <m/>
  </r>
  <r>
    <n v="3"/>
    <x v="2"/>
    <x v="5"/>
    <x v="5"/>
    <n v="36350.640310280003"/>
  </r>
  <r>
    <n v="4"/>
    <x v="3"/>
    <x v="5"/>
    <x v="5"/>
    <n v="87747.905929999994"/>
  </r>
  <r>
    <n v="5"/>
    <x v="4"/>
    <x v="5"/>
    <x v="5"/>
    <m/>
  </r>
  <r>
    <n v="6"/>
    <x v="5"/>
    <x v="5"/>
    <x v="5"/>
    <m/>
  </r>
  <r>
    <n v="7"/>
    <x v="6"/>
    <x v="5"/>
    <x v="5"/>
    <n v="18717.888578955262"/>
  </r>
  <r>
    <n v="8"/>
    <x v="7"/>
    <x v="5"/>
    <x v="5"/>
    <n v="56153.665736865798"/>
  </r>
  <r>
    <n v="9"/>
    <x v="8"/>
    <x v="5"/>
    <x v="5"/>
    <n v="228465.20168972001"/>
  </r>
  <r>
    <n v="10"/>
    <x v="9"/>
    <x v="5"/>
    <x v="5"/>
    <n v="2.2099812115882451"/>
  </r>
  <r>
    <n v="11"/>
    <x v="10"/>
    <x v="5"/>
    <x v="5"/>
    <n v="154.31835803546966"/>
  </r>
  <r>
    <n v="1"/>
    <x v="0"/>
    <x v="14"/>
    <x v="5"/>
    <n v="16016.178605540001"/>
  </r>
  <r>
    <n v="2"/>
    <x v="1"/>
    <x v="14"/>
    <x v="5"/>
    <n v="1105.15761"/>
  </r>
  <r>
    <n v="3"/>
    <x v="2"/>
    <x v="14"/>
    <x v="5"/>
    <n v="11086.008025539999"/>
  </r>
  <r>
    <n v="4"/>
    <x v="3"/>
    <x v="14"/>
    <x v="5"/>
    <n v="3825.0129700000002"/>
  </r>
  <r>
    <n v="5"/>
    <x v="4"/>
    <x v="14"/>
    <x v="5"/>
    <m/>
  </r>
  <r>
    <n v="6"/>
    <x v="5"/>
    <x v="14"/>
    <x v="5"/>
    <m/>
  </r>
  <r>
    <n v="7"/>
    <x v="6"/>
    <x v="14"/>
    <x v="5"/>
    <n v="2207.5796382527133"/>
  </r>
  <r>
    <n v="8"/>
    <x v="7"/>
    <x v="14"/>
    <x v="5"/>
    <n v="6622.7389147581398"/>
  </r>
  <r>
    <n v="9"/>
    <x v="8"/>
    <x v="14"/>
    <x v="5"/>
    <n v="38413.375884460002"/>
  </r>
  <r>
    <n v="10"/>
    <x v="9"/>
    <x v="14"/>
    <x v="5"/>
    <n v="2.418361770211034"/>
  </r>
  <r>
    <n v="11"/>
    <x v="10"/>
    <x v="14"/>
    <x v="5"/>
    <n v="141.69427507156249"/>
  </r>
  <r>
    <n v="1"/>
    <x v="0"/>
    <x v="6"/>
    <x v="5"/>
    <n v="108019"/>
  </r>
  <r>
    <n v="2"/>
    <x v="1"/>
    <x v="6"/>
    <x v="5"/>
    <m/>
  </r>
  <r>
    <n v="3"/>
    <x v="2"/>
    <x v="6"/>
    <x v="5"/>
    <n v="65041"/>
  </r>
  <r>
    <n v="4"/>
    <x v="3"/>
    <x v="6"/>
    <x v="5"/>
    <n v="42978"/>
  </r>
  <r>
    <n v="5"/>
    <x v="4"/>
    <x v="6"/>
    <x v="5"/>
    <m/>
  </r>
  <r>
    <n v="6"/>
    <x v="5"/>
    <x v="6"/>
    <x v="5"/>
    <m/>
  </r>
  <r>
    <n v="7"/>
    <x v="6"/>
    <x v="6"/>
    <x v="5"/>
    <n v="16232.666666666666"/>
  </r>
  <r>
    <n v="8"/>
    <x v="7"/>
    <x v="6"/>
    <x v="5"/>
    <n v="48698"/>
  </r>
  <r>
    <n v="9"/>
    <x v="8"/>
    <x v="6"/>
    <x v="5"/>
    <n v="261190"/>
  </r>
  <r>
    <n v="10"/>
    <x v="9"/>
    <x v="6"/>
    <x v="5"/>
    <n v="2.2181403753747588"/>
  </r>
  <r>
    <n v="11"/>
    <x v="10"/>
    <x v="6"/>
    <x v="5"/>
    <n v="141.35648378574984"/>
  </r>
  <r>
    <n v="1"/>
    <x v="0"/>
    <x v="17"/>
    <x v="5"/>
    <n v="37896"/>
  </r>
  <r>
    <n v="2"/>
    <x v="1"/>
    <x v="17"/>
    <x v="5"/>
    <m/>
  </r>
  <r>
    <n v="3"/>
    <x v="2"/>
    <x v="17"/>
    <x v="5"/>
    <n v="27638"/>
  </r>
  <r>
    <n v="4"/>
    <x v="3"/>
    <x v="17"/>
    <x v="5"/>
    <n v="10258"/>
  </r>
  <r>
    <n v="5"/>
    <x v="4"/>
    <x v="17"/>
    <x v="5"/>
    <m/>
  </r>
  <r>
    <n v="6"/>
    <x v="5"/>
    <x v="17"/>
    <x v="5"/>
    <m/>
  </r>
  <r>
    <n v="7"/>
    <x v="6"/>
    <x v="17"/>
    <x v="5"/>
    <n v="5573.333333333333"/>
  </r>
  <r>
    <n v="8"/>
    <x v="7"/>
    <x v="17"/>
    <x v="5"/>
    <n v="16720"/>
  </r>
  <r>
    <n v="9"/>
    <x v="8"/>
    <x v="17"/>
    <x v="5"/>
    <n v="63814"/>
  </r>
  <r>
    <n v="10"/>
    <x v="9"/>
    <x v="17"/>
    <x v="5"/>
    <n v="2.266507177033493"/>
  </r>
  <r>
    <n v="11"/>
    <x v="10"/>
    <x v="17"/>
    <x v="5"/>
    <n v="159.38508791174351"/>
  </r>
  <r>
    <n v="1"/>
    <x v="0"/>
    <x v="8"/>
    <x v="5"/>
    <n v="60810"/>
  </r>
  <r>
    <n v="2"/>
    <x v="1"/>
    <x v="8"/>
    <x v="5"/>
    <n v="2242"/>
  </r>
  <r>
    <n v="3"/>
    <x v="2"/>
    <x v="8"/>
    <x v="5"/>
    <n v="39843"/>
  </r>
  <r>
    <n v="4"/>
    <x v="3"/>
    <x v="8"/>
    <x v="5"/>
    <n v="18725"/>
  </r>
  <r>
    <n v="5"/>
    <x v="4"/>
    <x v="8"/>
    <x v="5"/>
    <m/>
  </r>
  <r>
    <n v="6"/>
    <x v="5"/>
    <x v="8"/>
    <x v="5"/>
    <m/>
  </r>
  <r>
    <n v="7"/>
    <x v="6"/>
    <x v="8"/>
    <x v="5"/>
    <n v="16920.666666666664"/>
  </r>
  <r>
    <n v="8"/>
    <x v="7"/>
    <x v="8"/>
    <x v="5"/>
    <n v="50762"/>
  </r>
  <r>
    <n v="9"/>
    <x v="8"/>
    <x v="8"/>
    <x v="5"/>
    <n v="448418"/>
  </r>
  <r>
    <n v="10"/>
    <x v="9"/>
    <x v="8"/>
    <x v="5"/>
    <n v="1.1979433434458848"/>
  </r>
  <r>
    <n v="11"/>
    <x v="10"/>
    <x v="8"/>
    <x v="5"/>
    <n v="113.56100780967758"/>
  </r>
  <r>
    <n v="1"/>
    <x v="0"/>
    <x v="9"/>
    <x v="5"/>
    <n v="26110"/>
  </r>
  <r>
    <n v="2"/>
    <x v="1"/>
    <x v="9"/>
    <x v="5"/>
    <m/>
  </r>
  <r>
    <n v="3"/>
    <x v="2"/>
    <x v="9"/>
    <x v="5"/>
    <n v="15192"/>
  </r>
  <r>
    <n v="4"/>
    <x v="3"/>
    <x v="9"/>
    <x v="5"/>
    <n v="10918"/>
  </r>
  <r>
    <n v="5"/>
    <x v="4"/>
    <x v="9"/>
    <x v="5"/>
    <m/>
  </r>
  <r>
    <n v="6"/>
    <x v="5"/>
    <x v="9"/>
    <x v="5"/>
    <m/>
  </r>
  <r>
    <n v="7"/>
    <x v="6"/>
    <x v="9"/>
    <x v="5"/>
    <n v="6505.333333333333"/>
  </r>
  <r>
    <n v="8"/>
    <x v="7"/>
    <x v="9"/>
    <x v="5"/>
    <n v="19516"/>
  </r>
  <r>
    <n v="9"/>
    <x v="8"/>
    <x v="9"/>
    <x v="5"/>
    <n v="90652"/>
  </r>
  <r>
    <n v="10"/>
    <x v="9"/>
    <x v="9"/>
    <x v="5"/>
    <n v="1.3378766140602583"/>
  </r>
  <r>
    <n v="11"/>
    <x v="10"/>
    <x v="9"/>
    <x v="5"/>
    <n v="128.80245333803998"/>
  </r>
  <r>
    <n v="1"/>
    <x v="0"/>
    <x v="10"/>
    <x v="5"/>
    <n v="164314"/>
  </r>
  <r>
    <n v="2"/>
    <x v="1"/>
    <x v="10"/>
    <x v="5"/>
    <m/>
  </r>
  <r>
    <n v="3"/>
    <x v="2"/>
    <x v="10"/>
    <x v="5"/>
    <n v="106950"/>
  </r>
  <r>
    <n v="4"/>
    <x v="3"/>
    <x v="10"/>
    <x v="5"/>
    <n v="57364"/>
  </r>
  <r>
    <n v="5"/>
    <x v="4"/>
    <x v="10"/>
    <x v="5"/>
    <m/>
  </r>
  <r>
    <n v="6"/>
    <x v="5"/>
    <x v="10"/>
    <x v="5"/>
    <m/>
  </r>
  <r>
    <n v="7"/>
    <x v="6"/>
    <x v="10"/>
    <x v="5"/>
    <n v="20157.333333333332"/>
  </r>
  <r>
    <n v="8"/>
    <x v="7"/>
    <x v="10"/>
    <x v="5"/>
    <n v="60472"/>
  </r>
  <r>
    <n v="9"/>
    <x v="8"/>
    <x v="10"/>
    <x v="5"/>
    <n v="407866"/>
  </r>
  <r>
    <n v="10"/>
    <x v="9"/>
    <x v="10"/>
    <x v="5"/>
    <n v="2.7171914274374918"/>
  </r>
  <r>
    <n v="11"/>
    <x v="10"/>
    <x v="10"/>
    <x v="5"/>
    <n v="140.28627049079844"/>
  </r>
  <r>
    <n v="1"/>
    <x v="0"/>
    <x v="11"/>
    <x v="5"/>
    <n v="1420574.4151850501"/>
  </r>
  <r>
    <n v="2"/>
    <x v="1"/>
    <x v="11"/>
    <x v="5"/>
    <n v="47489.115729999998"/>
  </r>
  <r>
    <n v="3"/>
    <x v="2"/>
    <x v="11"/>
    <x v="5"/>
    <n v="764736.78384504991"/>
  </r>
  <r>
    <n v="4"/>
    <x v="3"/>
    <x v="11"/>
    <x v="5"/>
    <n v="604536.51561"/>
  </r>
  <r>
    <n v="5"/>
    <x v="4"/>
    <x v="11"/>
    <x v="5"/>
    <n v="3849"/>
  </r>
  <r>
    <n v="6"/>
    <x v="5"/>
    <x v="11"/>
    <x v="5"/>
    <n v="-36.999999999767169"/>
  </r>
  <r>
    <n v="7"/>
    <x v="6"/>
    <x v="11"/>
    <x v="5"/>
    <n v="218710.93770002117"/>
  </r>
  <r>
    <n v="8"/>
    <x v="7"/>
    <x v="11"/>
    <x v="5"/>
    <n v="656132.81310006359"/>
  </r>
  <r>
    <n v="9"/>
    <x v="8"/>
    <x v="11"/>
    <x v="5"/>
    <n v="3998525.6588549498"/>
  </r>
  <r>
    <n v="10"/>
    <x v="9"/>
    <x v="11"/>
    <x v="5"/>
    <n v="2.197505336470122"/>
  </r>
  <r>
    <n v="11"/>
    <x v="10"/>
    <x v="11"/>
    <x v="5"/>
    <n v="135.52745527689967"/>
  </r>
  <r>
    <n v="1"/>
    <x v="0"/>
    <x v="0"/>
    <x v="6"/>
    <n v="166217"/>
  </r>
  <r>
    <n v="2"/>
    <x v="1"/>
    <x v="0"/>
    <x v="6"/>
    <n v="8103"/>
  </r>
  <r>
    <n v="3"/>
    <x v="2"/>
    <x v="0"/>
    <x v="6"/>
    <n v="81647"/>
  </r>
  <r>
    <n v="4"/>
    <x v="3"/>
    <x v="0"/>
    <x v="6"/>
    <n v="76467"/>
  </r>
  <r>
    <n v="5"/>
    <x v="4"/>
    <x v="0"/>
    <x v="6"/>
    <m/>
  </r>
  <r>
    <n v="6"/>
    <x v="5"/>
    <x v="0"/>
    <x v="6"/>
    <m/>
  </r>
  <r>
    <n v="7"/>
    <x v="6"/>
    <x v="0"/>
    <x v="6"/>
    <n v="27060"/>
  </r>
  <r>
    <n v="8"/>
    <x v="7"/>
    <x v="0"/>
    <x v="6"/>
    <n v="81180"/>
  </r>
  <r>
    <n v="9"/>
    <x v="8"/>
    <x v="0"/>
    <x v="6"/>
    <n v="493171"/>
  </r>
  <r>
    <n v="10"/>
    <x v="9"/>
    <x v="0"/>
    <x v="6"/>
    <n v="2.0475117023897513"/>
  </r>
  <r>
    <n v="11"/>
    <x v="10"/>
    <x v="0"/>
    <x v="6"/>
    <n v="133.70372548264194"/>
  </r>
  <r>
    <n v="1"/>
    <x v="0"/>
    <x v="1"/>
    <x v="6"/>
    <n v="47968"/>
  </r>
  <r>
    <n v="2"/>
    <x v="1"/>
    <x v="1"/>
    <x v="6"/>
    <m/>
  </r>
  <r>
    <n v="3"/>
    <x v="2"/>
    <x v="1"/>
    <x v="6"/>
    <n v="22217"/>
  </r>
  <r>
    <n v="4"/>
    <x v="3"/>
    <x v="1"/>
    <x v="6"/>
    <n v="21902"/>
  </r>
  <r>
    <n v="5"/>
    <x v="4"/>
    <x v="1"/>
    <x v="6"/>
    <n v="3849"/>
  </r>
  <r>
    <n v="6"/>
    <x v="5"/>
    <x v="1"/>
    <x v="6"/>
    <m/>
  </r>
  <r>
    <n v="7"/>
    <x v="6"/>
    <x v="1"/>
    <x v="6"/>
    <n v="10307"/>
  </r>
  <r>
    <n v="8"/>
    <x v="7"/>
    <x v="1"/>
    <x v="6"/>
    <n v="30921"/>
  </r>
  <r>
    <n v="9"/>
    <x v="8"/>
    <x v="1"/>
    <x v="6"/>
    <n v="232676"/>
  </r>
  <r>
    <n v="10"/>
    <x v="9"/>
    <x v="1"/>
    <x v="6"/>
    <n v="1.5513081724394424"/>
  </r>
  <r>
    <n v="11"/>
    <x v="10"/>
    <x v="1"/>
    <x v="6"/>
    <n v="120.61579191665663"/>
  </r>
  <r>
    <n v="1"/>
    <x v="0"/>
    <x v="15"/>
    <x v="6"/>
    <n v="41143.742310000001"/>
  </r>
  <r>
    <n v="2"/>
    <x v="1"/>
    <x v="15"/>
    <x v="6"/>
    <n v="25286.65912"/>
  </r>
  <r>
    <n v="3"/>
    <x v="2"/>
    <x v="15"/>
    <x v="6"/>
    <n v="6551.6362900000004"/>
  </r>
  <r>
    <n v="4"/>
    <x v="3"/>
    <x v="15"/>
    <x v="6"/>
    <n v="9305.4469000000008"/>
  </r>
  <r>
    <n v="5"/>
    <x v="4"/>
    <x v="15"/>
    <x v="6"/>
    <m/>
  </r>
  <r>
    <n v="6"/>
    <x v="5"/>
    <x v="15"/>
    <x v="6"/>
    <m/>
  </r>
  <r>
    <n v="7"/>
    <x v="6"/>
    <x v="15"/>
    <x v="6"/>
    <n v="6504.333333333333"/>
  </r>
  <r>
    <n v="8"/>
    <x v="7"/>
    <x v="15"/>
    <x v="6"/>
    <n v="19513"/>
  </r>
  <r>
    <n v="9"/>
    <x v="8"/>
    <x v="15"/>
    <x v="6"/>
    <n v="122885.641"/>
  </r>
  <r>
    <n v="10"/>
    <x v="9"/>
    <x v="15"/>
    <x v="6"/>
    <n v="2.1085298165325681"/>
  </r>
  <r>
    <n v="11"/>
    <x v="10"/>
    <x v="15"/>
    <x v="6"/>
    <n v="133.48132619497829"/>
  </r>
  <r>
    <n v="1"/>
    <x v="0"/>
    <x v="2"/>
    <x v="6"/>
    <n v="3477"/>
  </r>
  <r>
    <n v="2"/>
    <x v="1"/>
    <x v="2"/>
    <x v="6"/>
    <m/>
  </r>
  <r>
    <n v="3"/>
    <x v="2"/>
    <x v="2"/>
    <x v="6"/>
    <n v="2000"/>
  </r>
  <r>
    <n v="4"/>
    <x v="3"/>
    <x v="2"/>
    <x v="6"/>
    <n v="1477"/>
  </r>
  <r>
    <n v="5"/>
    <x v="4"/>
    <x v="2"/>
    <x v="6"/>
    <m/>
  </r>
  <r>
    <n v="6"/>
    <x v="5"/>
    <x v="2"/>
    <x v="6"/>
    <m/>
  </r>
  <r>
    <n v="7"/>
    <x v="6"/>
    <x v="2"/>
    <x v="6"/>
    <n v="870.66666666666663"/>
  </r>
  <r>
    <n v="8"/>
    <x v="7"/>
    <x v="2"/>
    <x v="6"/>
    <n v="2612"/>
  </r>
  <r>
    <n v="9"/>
    <x v="8"/>
    <x v="2"/>
    <x v="6"/>
    <n v="29849"/>
  </r>
  <r>
    <n v="10"/>
    <x v="9"/>
    <x v="2"/>
    <x v="6"/>
    <n v="1.3311638591117918"/>
  </r>
  <r>
    <n v="11"/>
    <x v="10"/>
    <x v="2"/>
    <x v="6"/>
    <n v="111.64863144493953"/>
  </r>
  <r>
    <n v="1"/>
    <x v="0"/>
    <x v="3"/>
    <x v="6"/>
    <n v="355605"/>
  </r>
  <r>
    <n v="2"/>
    <x v="1"/>
    <x v="3"/>
    <x v="6"/>
    <n v="5684"/>
  </r>
  <r>
    <n v="3"/>
    <x v="2"/>
    <x v="3"/>
    <x v="6"/>
    <n v="196302"/>
  </r>
  <r>
    <n v="4"/>
    <x v="3"/>
    <x v="3"/>
    <x v="6"/>
    <n v="153619"/>
  </r>
  <r>
    <n v="5"/>
    <x v="4"/>
    <x v="3"/>
    <x v="6"/>
    <m/>
  </r>
  <r>
    <n v="6"/>
    <x v="5"/>
    <x v="3"/>
    <x v="6"/>
    <m/>
  </r>
  <r>
    <n v="7"/>
    <x v="6"/>
    <x v="3"/>
    <x v="6"/>
    <n v="39896"/>
  </r>
  <r>
    <n v="8"/>
    <x v="7"/>
    <x v="3"/>
    <x v="6"/>
    <n v="119688"/>
  </r>
  <r>
    <n v="9"/>
    <x v="8"/>
    <x v="3"/>
    <x v="6"/>
    <n v="525925"/>
  </r>
  <r>
    <n v="10"/>
    <x v="9"/>
    <x v="3"/>
    <x v="6"/>
    <n v="2.9710998596350513"/>
  </r>
  <r>
    <n v="11"/>
    <x v="10"/>
    <x v="3"/>
    <x v="6"/>
    <n v="167.61515425203214"/>
  </r>
  <r>
    <n v="1"/>
    <x v="0"/>
    <x v="16"/>
    <x v="6"/>
    <n v="136044"/>
  </r>
  <r>
    <n v="2"/>
    <x v="1"/>
    <x v="16"/>
    <x v="6"/>
    <m/>
  </r>
  <r>
    <n v="3"/>
    <x v="2"/>
    <x v="16"/>
    <x v="6"/>
    <n v="8098"/>
  </r>
  <r>
    <n v="4"/>
    <x v="3"/>
    <x v="16"/>
    <x v="6"/>
    <n v="127946"/>
  </r>
  <r>
    <n v="5"/>
    <x v="4"/>
    <x v="16"/>
    <x v="6"/>
    <m/>
  </r>
  <r>
    <n v="6"/>
    <x v="5"/>
    <x v="16"/>
    <x v="6"/>
    <m/>
  </r>
  <r>
    <n v="7"/>
    <x v="6"/>
    <x v="16"/>
    <x v="6"/>
    <n v="23209.666666666664"/>
  </r>
  <r>
    <n v="8"/>
    <x v="7"/>
    <x v="16"/>
    <x v="6"/>
    <n v="69629"/>
  </r>
  <r>
    <n v="9"/>
    <x v="8"/>
    <x v="16"/>
    <x v="6"/>
    <n v="655067"/>
  </r>
  <r>
    <n v="10"/>
    <x v="9"/>
    <x v="16"/>
    <x v="6"/>
    <n v="1.9538410719671402"/>
  </r>
  <r>
    <n v="11"/>
    <x v="10"/>
    <x v="16"/>
    <x v="6"/>
    <n v="120.76795198048444"/>
  </r>
  <r>
    <n v="1"/>
    <x v="0"/>
    <x v="18"/>
    <x v="6"/>
    <n v="51705"/>
  </r>
  <r>
    <n v="2"/>
    <x v="1"/>
    <x v="18"/>
    <x v="6"/>
    <n v="18391"/>
  </r>
  <r>
    <n v="3"/>
    <x v="2"/>
    <x v="18"/>
    <x v="6"/>
    <m/>
  </r>
  <r>
    <n v="4"/>
    <x v="3"/>
    <x v="18"/>
    <x v="6"/>
    <n v="33314"/>
  </r>
  <r>
    <n v="5"/>
    <x v="4"/>
    <x v="18"/>
    <x v="6"/>
    <m/>
  </r>
  <r>
    <n v="6"/>
    <x v="5"/>
    <x v="18"/>
    <x v="6"/>
    <m/>
  </r>
  <r>
    <n v="7"/>
    <x v="6"/>
    <x v="18"/>
    <x v="6"/>
    <n v="4291.6666666666661"/>
  </r>
  <r>
    <n v="8"/>
    <x v="7"/>
    <x v="18"/>
    <x v="6"/>
    <n v="12875"/>
  </r>
  <r>
    <n v="9"/>
    <x v="8"/>
    <x v="18"/>
    <x v="6"/>
    <n v="55054"/>
  </r>
  <r>
    <n v="10"/>
    <x v="9"/>
    <x v="18"/>
    <x v="6"/>
    <n v="4.0159223300970872"/>
  </r>
  <r>
    <n v="11"/>
    <x v="10"/>
    <x v="18"/>
    <x v="6"/>
    <n v="193.91688160714935"/>
  </r>
  <r>
    <n v="1"/>
    <x v="0"/>
    <x v="12"/>
    <x v="6"/>
    <n v="9540"/>
  </r>
  <r>
    <n v="2"/>
    <x v="1"/>
    <x v="12"/>
    <x v="6"/>
    <m/>
  </r>
  <r>
    <n v="3"/>
    <x v="2"/>
    <x v="12"/>
    <x v="6"/>
    <n v="1031"/>
  </r>
  <r>
    <n v="4"/>
    <x v="3"/>
    <x v="12"/>
    <x v="6"/>
    <n v="8509"/>
  </r>
  <r>
    <n v="5"/>
    <x v="4"/>
    <x v="12"/>
    <x v="6"/>
    <m/>
  </r>
  <r>
    <n v="6"/>
    <x v="5"/>
    <x v="12"/>
    <x v="6"/>
    <m/>
  </r>
  <r>
    <n v="7"/>
    <x v="6"/>
    <x v="12"/>
    <x v="6"/>
    <n v="1377"/>
  </r>
  <r>
    <n v="8"/>
    <x v="7"/>
    <x v="12"/>
    <x v="6"/>
    <n v="4131"/>
  </r>
  <r>
    <n v="9"/>
    <x v="8"/>
    <x v="12"/>
    <x v="6"/>
    <n v="13160"/>
  </r>
  <r>
    <n v="10"/>
    <x v="9"/>
    <x v="12"/>
    <x v="6"/>
    <n v="2.3093681917211328"/>
  </r>
  <r>
    <n v="11"/>
    <x v="10"/>
    <x v="12"/>
    <x v="6"/>
    <n v="172.49240121580547"/>
  </r>
  <r>
    <n v="1"/>
    <x v="0"/>
    <x v="13"/>
    <x v="6"/>
    <n v="213047.67679"/>
  </r>
  <r>
    <n v="2"/>
    <x v="1"/>
    <x v="13"/>
    <x v="6"/>
    <n v="97.239469999999997"/>
  </r>
  <r>
    <n v="3"/>
    <x v="2"/>
    <x v="13"/>
    <x v="6"/>
    <n v="149929.372"/>
  </r>
  <r>
    <n v="4"/>
    <x v="3"/>
    <x v="13"/>
    <x v="6"/>
    <n v="63021.065320000002"/>
  </r>
  <r>
    <n v="5"/>
    <x v="4"/>
    <x v="13"/>
    <x v="6"/>
    <m/>
  </r>
  <r>
    <n v="6"/>
    <x v="5"/>
    <x v="13"/>
    <x v="6"/>
    <m/>
  </r>
  <r>
    <n v="7"/>
    <x v="6"/>
    <x v="13"/>
    <x v="6"/>
    <n v="24875.965850998331"/>
  </r>
  <r>
    <n v="8"/>
    <x v="7"/>
    <x v="13"/>
    <x v="6"/>
    <n v="74627.897552994997"/>
  </r>
  <r>
    <n v="9"/>
    <x v="8"/>
    <x v="13"/>
    <x v="6"/>
    <n v="332432.01899999997"/>
  </r>
  <r>
    <n v="10"/>
    <x v="9"/>
    <x v="13"/>
    <x v="6"/>
    <n v="2.8547993950748767"/>
  </r>
  <r>
    <n v="11"/>
    <x v="10"/>
    <x v="13"/>
    <x v="6"/>
    <n v="164.08759223340638"/>
  </r>
  <r>
    <n v="1"/>
    <x v="0"/>
    <x v="4"/>
    <x v="6"/>
    <n v="16644"/>
  </r>
  <r>
    <n v="2"/>
    <x v="1"/>
    <x v="4"/>
    <x v="6"/>
    <m/>
  </r>
  <r>
    <n v="3"/>
    <x v="2"/>
    <x v="4"/>
    <x v="6"/>
    <n v="11039"/>
  </r>
  <r>
    <n v="4"/>
    <x v="3"/>
    <x v="4"/>
    <x v="6"/>
    <n v="5605"/>
  </r>
  <r>
    <n v="5"/>
    <x v="4"/>
    <x v="4"/>
    <x v="6"/>
    <m/>
  </r>
  <r>
    <n v="6"/>
    <x v="5"/>
    <x v="4"/>
    <x v="6"/>
    <m/>
  </r>
  <r>
    <n v="7"/>
    <x v="6"/>
    <x v="4"/>
    <x v="6"/>
    <n v="3070.333333333333"/>
  </r>
  <r>
    <n v="8"/>
    <x v="7"/>
    <x v="4"/>
    <x v="6"/>
    <n v="9211"/>
  </r>
  <r>
    <n v="9"/>
    <x v="8"/>
    <x v="4"/>
    <x v="6"/>
    <n v="85408"/>
  </r>
  <r>
    <n v="10"/>
    <x v="9"/>
    <x v="4"/>
    <x v="6"/>
    <n v="1.8069699272608837"/>
  </r>
  <r>
    <n v="11"/>
    <x v="10"/>
    <x v="4"/>
    <x v="6"/>
    <n v="119.48763581865866"/>
  </r>
  <r>
    <n v="1"/>
    <x v="0"/>
    <x v="5"/>
    <x v="6"/>
    <n v="135308.87942000001"/>
  </r>
  <r>
    <n v="2"/>
    <x v="1"/>
    <x v="5"/>
    <x v="6"/>
    <m/>
  </r>
  <r>
    <n v="3"/>
    <x v="2"/>
    <x v="5"/>
    <x v="6"/>
    <n v="33053.932999999997"/>
  </r>
  <r>
    <n v="4"/>
    <x v="3"/>
    <x v="5"/>
    <x v="6"/>
    <n v="102254.94641999999"/>
  </r>
  <r>
    <n v="5"/>
    <x v="4"/>
    <x v="5"/>
    <x v="6"/>
    <m/>
  </r>
  <r>
    <n v="6"/>
    <x v="5"/>
    <x v="5"/>
    <x v="6"/>
    <m/>
  </r>
  <r>
    <n v="7"/>
    <x v="6"/>
    <x v="5"/>
    <x v="6"/>
    <n v="19760.131364192966"/>
  </r>
  <r>
    <n v="8"/>
    <x v="7"/>
    <x v="5"/>
    <x v="6"/>
    <n v="59280.394092578899"/>
  </r>
  <r>
    <n v="9"/>
    <x v="8"/>
    <x v="5"/>
    <x v="6"/>
    <n v="230314.81200000001"/>
  </r>
  <r>
    <n v="10"/>
    <x v="9"/>
    <x v="5"/>
    <x v="6"/>
    <n v="2.2825232775727926"/>
  </r>
  <r>
    <n v="11"/>
    <x v="10"/>
    <x v="5"/>
    <x v="6"/>
    <n v="158.74953427658835"/>
  </r>
  <r>
    <n v="1"/>
    <x v="0"/>
    <x v="14"/>
    <x v="6"/>
    <n v="17146.480220000001"/>
  </r>
  <r>
    <n v="2"/>
    <x v="1"/>
    <x v="14"/>
    <x v="6"/>
    <n v="1105.15761"/>
  </r>
  <r>
    <n v="3"/>
    <x v="2"/>
    <x v="14"/>
    <x v="6"/>
    <n v="9668.8704099999995"/>
  </r>
  <r>
    <n v="4"/>
    <x v="3"/>
    <x v="14"/>
    <x v="6"/>
    <n v="6372.4521999999988"/>
  </r>
  <r>
    <n v="5"/>
    <x v="4"/>
    <x v="14"/>
    <x v="6"/>
    <m/>
  </r>
  <r>
    <n v="6"/>
    <x v="5"/>
    <x v="14"/>
    <x v="6"/>
    <m/>
  </r>
  <r>
    <n v="7"/>
    <x v="6"/>
    <x v="14"/>
    <x v="6"/>
    <n v="2315.3534245529731"/>
  </r>
  <r>
    <n v="8"/>
    <x v="7"/>
    <x v="14"/>
    <x v="6"/>
    <n v="6946.0602736589199"/>
  </r>
  <r>
    <n v="9"/>
    <x v="8"/>
    <x v="14"/>
    <x v="6"/>
    <n v="38742.569000000003"/>
  </r>
  <r>
    <n v="10"/>
    <x v="9"/>
    <x v="14"/>
    <x v="6"/>
    <n v="2.4685187781948068"/>
  </r>
  <r>
    <n v="11"/>
    <x v="10"/>
    <x v="14"/>
    <x v="6"/>
    <n v="144.25746836767587"/>
  </r>
  <r>
    <n v="1"/>
    <x v="0"/>
    <x v="6"/>
    <x v="6"/>
    <n v="115622"/>
  </r>
  <r>
    <n v="2"/>
    <x v="1"/>
    <x v="6"/>
    <x v="6"/>
    <m/>
  </r>
  <r>
    <n v="3"/>
    <x v="2"/>
    <x v="6"/>
    <x v="6"/>
    <n v="64553"/>
  </r>
  <r>
    <n v="4"/>
    <x v="3"/>
    <x v="6"/>
    <x v="6"/>
    <n v="51069"/>
  </r>
  <r>
    <n v="5"/>
    <x v="4"/>
    <x v="6"/>
    <x v="6"/>
    <m/>
  </r>
  <r>
    <n v="6"/>
    <x v="5"/>
    <x v="6"/>
    <x v="6"/>
    <m/>
  </r>
  <r>
    <n v="7"/>
    <x v="6"/>
    <x v="6"/>
    <x v="6"/>
    <n v="17482"/>
  </r>
  <r>
    <n v="8"/>
    <x v="7"/>
    <x v="6"/>
    <x v="6"/>
    <n v="52446"/>
  </r>
  <r>
    <n v="9"/>
    <x v="8"/>
    <x v="6"/>
    <x v="6"/>
    <n v="265136"/>
  </r>
  <r>
    <n v="10"/>
    <x v="9"/>
    <x v="6"/>
    <x v="6"/>
    <n v="2.204591389238455"/>
  </r>
  <r>
    <n v="11"/>
    <x v="10"/>
    <x v="6"/>
    <x v="6"/>
    <n v="143.60856315249532"/>
  </r>
  <r>
    <n v="1"/>
    <x v="0"/>
    <x v="17"/>
    <x v="6"/>
    <n v="41680"/>
  </r>
  <r>
    <n v="2"/>
    <x v="1"/>
    <x v="17"/>
    <x v="6"/>
    <m/>
  </r>
  <r>
    <n v="3"/>
    <x v="2"/>
    <x v="17"/>
    <x v="6"/>
    <n v="25574"/>
  </r>
  <r>
    <n v="4"/>
    <x v="3"/>
    <x v="17"/>
    <x v="6"/>
    <n v="16106"/>
  </r>
  <r>
    <n v="5"/>
    <x v="4"/>
    <x v="17"/>
    <x v="6"/>
    <m/>
  </r>
  <r>
    <n v="6"/>
    <x v="5"/>
    <x v="17"/>
    <x v="6"/>
    <m/>
  </r>
  <r>
    <n v="7"/>
    <x v="6"/>
    <x v="17"/>
    <x v="6"/>
    <n v="5640"/>
  </r>
  <r>
    <n v="8"/>
    <x v="7"/>
    <x v="17"/>
    <x v="6"/>
    <n v="16920"/>
  </r>
  <r>
    <n v="9"/>
    <x v="8"/>
    <x v="17"/>
    <x v="6"/>
    <n v="64690"/>
  </r>
  <r>
    <n v="10"/>
    <x v="9"/>
    <x v="17"/>
    <x v="6"/>
    <n v="2.4633569739952716"/>
  </r>
  <r>
    <n v="11"/>
    <x v="10"/>
    <x v="17"/>
    <x v="6"/>
    <n v="164.43036017931675"/>
  </r>
  <r>
    <n v="1"/>
    <x v="0"/>
    <x v="8"/>
    <x v="6"/>
    <n v="112412"/>
  </r>
  <r>
    <n v="2"/>
    <x v="1"/>
    <x v="8"/>
    <x v="6"/>
    <n v="2242"/>
  </r>
  <r>
    <n v="3"/>
    <x v="2"/>
    <x v="8"/>
    <x v="6"/>
    <n v="70783"/>
  </r>
  <r>
    <n v="4"/>
    <x v="3"/>
    <x v="8"/>
    <x v="6"/>
    <n v="39387"/>
  </r>
  <r>
    <n v="5"/>
    <x v="4"/>
    <x v="8"/>
    <x v="6"/>
    <m/>
  </r>
  <r>
    <n v="6"/>
    <x v="5"/>
    <x v="8"/>
    <x v="6"/>
    <m/>
  </r>
  <r>
    <n v="7"/>
    <x v="6"/>
    <x v="8"/>
    <x v="6"/>
    <n v="21632.666666666664"/>
  </r>
  <r>
    <n v="8"/>
    <x v="7"/>
    <x v="8"/>
    <x v="6"/>
    <n v="64898"/>
  </r>
  <r>
    <n v="9"/>
    <x v="8"/>
    <x v="8"/>
    <x v="6"/>
    <n v="445133"/>
  </r>
  <r>
    <n v="10"/>
    <x v="9"/>
    <x v="8"/>
    <x v="6"/>
    <n v="1.732133501802829"/>
  </r>
  <r>
    <n v="11"/>
    <x v="10"/>
    <x v="8"/>
    <x v="6"/>
    <n v="125.25357589754074"/>
  </r>
  <r>
    <n v="1"/>
    <x v="0"/>
    <x v="9"/>
    <x v="6"/>
    <n v="28433"/>
  </r>
  <r>
    <n v="2"/>
    <x v="1"/>
    <x v="9"/>
    <x v="6"/>
    <m/>
  </r>
  <r>
    <n v="3"/>
    <x v="2"/>
    <x v="9"/>
    <x v="6"/>
    <n v="12949"/>
  </r>
  <r>
    <n v="4"/>
    <x v="3"/>
    <x v="9"/>
    <x v="6"/>
    <n v="15484"/>
  </r>
  <r>
    <n v="5"/>
    <x v="4"/>
    <x v="9"/>
    <x v="6"/>
    <m/>
  </r>
  <r>
    <n v="6"/>
    <x v="5"/>
    <x v="9"/>
    <x v="6"/>
    <m/>
  </r>
  <r>
    <n v="7"/>
    <x v="6"/>
    <x v="9"/>
    <x v="6"/>
    <n v="5180.6666666666661"/>
  </r>
  <r>
    <n v="8"/>
    <x v="7"/>
    <x v="9"/>
    <x v="6"/>
    <n v="15542"/>
  </r>
  <r>
    <n v="9"/>
    <x v="8"/>
    <x v="9"/>
    <x v="6"/>
    <n v="91517"/>
  </r>
  <r>
    <n v="10"/>
    <x v="9"/>
    <x v="9"/>
    <x v="6"/>
    <n v="1.8294299317977094"/>
  </r>
  <r>
    <n v="11"/>
    <x v="10"/>
    <x v="9"/>
    <x v="6"/>
    <n v="131.06854464197909"/>
  </r>
  <r>
    <n v="1"/>
    <x v="0"/>
    <x v="10"/>
    <x v="6"/>
    <n v="195128"/>
  </r>
  <r>
    <n v="2"/>
    <x v="1"/>
    <x v="10"/>
    <x v="6"/>
    <n v="0"/>
  </r>
  <r>
    <n v="3"/>
    <x v="2"/>
    <x v="10"/>
    <x v="6"/>
    <n v="94426"/>
  </r>
  <r>
    <n v="4"/>
    <x v="3"/>
    <x v="10"/>
    <x v="6"/>
    <n v="100702"/>
  </r>
  <r>
    <n v="5"/>
    <x v="4"/>
    <x v="10"/>
    <x v="6"/>
    <m/>
  </r>
  <r>
    <n v="6"/>
    <x v="5"/>
    <x v="10"/>
    <x v="6"/>
    <m/>
  </r>
  <r>
    <n v="7"/>
    <x v="6"/>
    <x v="10"/>
    <x v="6"/>
    <n v="24227.333333333332"/>
  </r>
  <r>
    <n v="8"/>
    <x v="7"/>
    <x v="10"/>
    <x v="6"/>
    <n v="72682"/>
  </r>
  <r>
    <n v="9"/>
    <x v="8"/>
    <x v="10"/>
    <x v="6"/>
    <n v="411016"/>
  </r>
  <r>
    <n v="10"/>
    <x v="9"/>
    <x v="10"/>
    <x v="6"/>
    <n v="2.6846812140557499"/>
  </r>
  <r>
    <n v="11"/>
    <x v="10"/>
    <x v="10"/>
    <x v="6"/>
    <n v="147.47455086906592"/>
  </r>
  <r>
    <n v="1"/>
    <x v="0"/>
    <x v="11"/>
    <x v="6"/>
    <n v="1687121.77874"/>
  </r>
  <r>
    <n v="2"/>
    <x v="1"/>
    <x v="11"/>
    <x v="6"/>
    <n v="60909.056200000006"/>
  </r>
  <r>
    <n v="3"/>
    <x v="2"/>
    <x v="11"/>
    <x v="6"/>
    <n v="789822.81170000008"/>
  </r>
  <r>
    <n v="4"/>
    <x v="3"/>
    <x v="11"/>
    <x v="6"/>
    <n v="832540.91083999991"/>
  </r>
  <r>
    <n v="5"/>
    <x v="4"/>
    <x v="11"/>
    <x v="6"/>
    <n v="3849"/>
  </r>
  <r>
    <n v="6"/>
    <x v="5"/>
    <x v="11"/>
    <x v="6"/>
    <m/>
  </r>
  <r>
    <n v="7"/>
    <x v="6"/>
    <x v="11"/>
    <x v="6"/>
    <n v="237700.7839730776"/>
  </r>
  <r>
    <n v="8"/>
    <x v="7"/>
    <x v="11"/>
    <x v="6"/>
    <n v="713102.35191923287"/>
  </r>
  <r>
    <n v="9"/>
    <x v="8"/>
    <x v="11"/>
    <x v="6"/>
    <n v="4092177.0410000002"/>
  </r>
  <r>
    <n v="10"/>
    <x v="9"/>
    <x v="11"/>
    <x v="6"/>
    <n v="2.3658900776295382"/>
  </r>
  <r>
    <n v="11"/>
    <x v="10"/>
    <x v="11"/>
    <x v="6"/>
    <n v="141.22797625411926"/>
  </r>
  <r>
    <n v="1"/>
    <x v="0"/>
    <x v="0"/>
    <x v="7"/>
    <n v="156670"/>
  </r>
  <r>
    <n v="2"/>
    <x v="1"/>
    <x v="0"/>
    <x v="7"/>
    <n v="4103"/>
  </r>
  <r>
    <n v="3"/>
    <x v="2"/>
    <x v="0"/>
    <x v="7"/>
    <n v="91479"/>
  </r>
  <r>
    <n v="4"/>
    <x v="3"/>
    <x v="0"/>
    <x v="7"/>
    <n v="61088"/>
  </r>
  <r>
    <n v="5"/>
    <x v="4"/>
    <x v="0"/>
    <x v="7"/>
    <m/>
  </r>
  <r>
    <n v="6"/>
    <x v="5"/>
    <x v="0"/>
    <x v="7"/>
    <m/>
  </r>
  <r>
    <n v="7"/>
    <x v="6"/>
    <x v="0"/>
    <x v="7"/>
    <n v="24994.666666666664"/>
  </r>
  <r>
    <n v="8"/>
    <x v="7"/>
    <x v="0"/>
    <x v="7"/>
    <n v="74984"/>
  </r>
  <r>
    <n v="9"/>
    <x v="8"/>
    <x v="0"/>
    <x v="7"/>
    <n v="478369"/>
  </r>
  <r>
    <n v="10"/>
    <x v="9"/>
    <x v="0"/>
    <x v="7"/>
    <n v="2.0893790675344075"/>
  </r>
  <r>
    <n v="11"/>
    <x v="10"/>
    <x v="0"/>
    <x v="7"/>
    <n v="132.75086805374093"/>
  </r>
  <r>
    <n v="1"/>
    <x v="0"/>
    <x v="1"/>
    <x v="7"/>
    <n v="45388"/>
  </r>
  <r>
    <n v="2"/>
    <x v="1"/>
    <x v="1"/>
    <x v="7"/>
    <m/>
  </r>
  <r>
    <n v="3"/>
    <x v="2"/>
    <x v="1"/>
    <x v="7"/>
    <n v="19274"/>
  </r>
  <r>
    <n v="4"/>
    <x v="3"/>
    <x v="1"/>
    <x v="7"/>
    <n v="22500"/>
  </r>
  <r>
    <n v="5"/>
    <x v="4"/>
    <x v="1"/>
    <x v="7"/>
    <n v="3723"/>
  </r>
  <r>
    <n v="6"/>
    <x v="5"/>
    <x v="1"/>
    <x v="7"/>
    <n v="-109"/>
  </r>
  <r>
    <n v="7"/>
    <x v="6"/>
    <x v="1"/>
    <x v="7"/>
    <n v="10062.333333333332"/>
  </r>
  <r>
    <n v="8"/>
    <x v="7"/>
    <x v="1"/>
    <x v="7"/>
    <n v="30187"/>
  </r>
  <r>
    <n v="9"/>
    <x v="8"/>
    <x v="1"/>
    <x v="7"/>
    <n v="223739"/>
  </r>
  <r>
    <n v="10"/>
    <x v="9"/>
    <x v="1"/>
    <x v="7"/>
    <n v="1.5035611355881671"/>
  </r>
  <r>
    <n v="11"/>
    <x v="10"/>
    <x v="1"/>
    <x v="7"/>
    <n v="120.28613697209695"/>
  </r>
  <r>
    <n v="1"/>
    <x v="0"/>
    <x v="15"/>
    <x v="7"/>
    <n v="44824.393830000001"/>
  </r>
  <r>
    <n v="2"/>
    <x v="1"/>
    <x v="15"/>
    <x v="7"/>
    <n v="32789.793660000003"/>
  </r>
  <r>
    <n v="3"/>
    <x v="2"/>
    <x v="15"/>
    <x v="7"/>
    <n v="-2246.8871199999999"/>
  </r>
  <r>
    <n v="4"/>
    <x v="3"/>
    <x v="15"/>
    <x v="7"/>
    <n v="14281.487289999999"/>
  </r>
  <r>
    <n v="5"/>
    <x v="4"/>
    <x v="15"/>
    <x v="7"/>
    <m/>
  </r>
  <r>
    <n v="6"/>
    <x v="5"/>
    <x v="15"/>
    <x v="7"/>
    <m/>
  </r>
  <r>
    <n v="7"/>
    <x v="6"/>
    <x v="15"/>
    <x v="7"/>
    <n v="6969.333333333333"/>
  </r>
  <r>
    <n v="8"/>
    <x v="7"/>
    <x v="15"/>
    <x v="7"/>
    <n v="20908"/>
  </r>
  <r>
    <n v="9"/>
    <x v="8"/>
    <x v="15"/>
    <x v="7"/>
    <n v="113004.55899999999"/>
  </r>
  <r>
    <n v="10"/>
    <x v="9"/>
    <x v="15"/>
    <x v="7"/>
    <n v="2.1438872120719341"/>
  </r>
  <r>
    <n v="11"/>
    <x v="10"/>
    <x v="15"/>
    <x v="7"/>
    <n v="139.66600482906182"/>
  </r>
  <r>
    <n v="1"/>
    <x v="0"/>
    <x v="2"/>
    <x v="7"/>
    <n v="2978"/>
  </r>
  <r>
    <n v="2"/>
    <x v="1"/>
    <x v="2"/>
    <x v="7"/>
    <m/>
  </r>
  <r>
    <n v="3"/>
    <x v="2"/>
    <x v="2"/>
    <x v="7"/>
    <n v="2218"/>
  </r>
  <r>
    <n v="4"/>
    <x v="3"/>
    <x v="2"/>
    <x v="7"/>
    <n v="760"/>
  </r>
  <r>
    <n v="5"/>
    <x v="4"/>
    <x v="2"/>
    <x v="7"/>
    <m/>
  </r>
  <r>
    <n v="6"/>
    <x v="5"/>
    <x v="2"/>
    <x v="7"/>
    <m/>
  </r>
  <r>
    <n v="7"/>
    <x v="6"/>
    <x v="2"/>
    <x v="7"/>
    <n v="680.66666666666663"/>
  </r>
  <r>
    <n v="8"/>
    <x v="7"/>
    <x v="2"/>
    <x v="7"/>
    <n v="2042"/>
  </r>
  <r>
    <n v="9"/>
    <x v="8"/>
    <x v="2"/>
    <x v="7"/>
    <n v="29185"/>
  </r>
  <r>
    <n v="10"/>
    <x v="9"/>
    <x v="2"/>
    <x v="7"/>
    <n v="1.4583741429970618"/>
  </r>
  <r>
    <n v="11"/>
    <x v="10"/>
    <x v="2"/>
    <x v="7"/>
    <n v="110.20387185197875"/>
  </r>
  <r>
    <n v="1"/>
    <x v="0"/>
    <x v="3"/>
    <x v="7"/>
    <n v="339504"/>
  </r>
  <r>
    <n v="2"/>
    <x v="1"/>
    <x v="3"/>
    <x v="7"/>
    <n v="5684"/>
  </r>
  <r>
    <n v="3"/>
    <x v="2"/>
    <x v="3"/>
    <x v="7"/>
    <n v="208422"/>
  </r>
  <r>
    <n v="4"/>
    <x v="3"/>
    <x v="3"/>
    <x v="7"/>
    <n v="125398"/>
  </r>
  <r>
    <n v="5"/>
    <x v="4"/>
    <x v="3"/>
    <x v="7"/>
    <m/>
  </r>
  <r>
    <n v="6"/>
    <x v="5"/>
    <x v="3"/>
    <x v="7"/>
    <m/>
  </r>
  <r>
    <n v="7"/>
    <x v="6"/>
    <x v="3"/>
    <x v="7"/>
    <n v="35525.666666666664"/>
  </r>
  <r>
    <n v="8"/>
    <x v="7"/>
    <x v="3"/>
    <x v="7"/>
    <n v="106577"/>
  </r>
  <r>
    <n v="9"/>
    <x v="8"/>
    <x v="3"/>
    <x v="7"/>
    <n v="512730"/>
  </r>
  <r>
    <n v="10"/>
    <x v="9"/>
    <x v="3"/>
    <x v="7"/>
    <n v="3.1855278343357383"/>
  </r>
  <r>
    <n v="11"/>
    <x v="10"/>
    <x v="3"/>
    <x v="7"/>
    <n v="166.21496694166521"/>
  </r>
  <r>
    <n v="1"/>
    <x v="0"/>
    <x v="16"/>
    <x v="7"/>
    <n v="139656"/>
  </r>
  <r>
    <n v="2"/>
    <x v="1"/>
    <x v="16"/>
    <x v="7"/>
    <m/>
  </r>
  <r>
    <n v="3"/>
    <x v="2"/>
    <x v="16"/>
    <x v="7"/>
    <n v="9588"/>
  </r>
  <r>
    <n v="4"/>
    <x v="3"/>
    <x v="16"/>
    <x v="7"/>
    <n v="130068"/>
  </r>
  <r>
    <n v="5"/>
    <x v="4"/>
    <x v="16"/>
    <x v="7"/>
    <m/>
  </r>
  <r>
    <n v="6"/>
    <x v="5"/>
    <x v="16"/>
    <x v="7"/>
    <m/>
  </r>
  <r>
    <n v="7"/>
    <x v="6"/>
    <x v="16"/>
    <x v="7"/>
    <n v="19981"/>
  </r>
  <r>
    <n v="8"/>
    <x v="7"/>
    <x v="16"/>
    <x v="7"/>
    <n v="59943"/>
  </r>
  <r>
    <n v="9"/>
    <x v="8"/>
    <x v="16"/>
    <x v="7"/>
    <n v="635189"/>
  </r>
  <r>
    <n v="10"/>
    <x v="9"/>
    <x v="16"/>
    <x v="7"/>
    <n v="2.3298133226565239"/>
  </r>
  <r>
    <n v="11"/>
    <x v="10"/>
    <x v="16"/>
    <x v="7"/>
    <n v="121.98652684476589"/>
  </r>
  <r>
    <n v="1"/>
    <x v="0"/>
    <x v="18"/>
    <x v="7"/>
    <n v="51271"/>
  </r>
  <r>
    <n v="2"/>
    <x v="1"/>
    <x v="18"/>
    <x v="7"/>
    <n v="14654"/>
  </r>
  <r>
    <n v="3"/>
    <x v="2"/>
    <x v="18"/>
    <x v="7"/>
    <n v="7930"/>
  </r>
  <r>
    <n v="4"/>
    <x v="3"/>
    <x v="18"/>
    <x v="7"/>
    <n v="28687"/>
  </r>
  <r>
    <n v="5"/>
    <x v="4"/>
    <x v="18"/>
    <x v="7"/>
    <m/>
  </r>
  <r>
    <n v="6"/>
    <x v="5"/>
    <x v="18"/>
    <x v="7"/>
    <m/>
  </r>
  <r>
    <n v="7"/>
    <x v="6"/>
    <x v="18"/>
    <x v="7"/>
    <n v="4054.333333333333"/>
  </r>
  <r>
    <n v="8"/>
    <x v="7"/>
    <x v="18"/>
    <x v="7"/>
    <n v="12163"/>
  </r>
  <r>
    <n v="9"/>
    <x v="8"/>
    <x v="18"/>
    <x v="7"/>
    <n v="53706"/>
  </r>
  <r>
    <n v="10"/>
    <x v="9"/>
    <x v="18"/>
    <x v="7"/>
    <n v="4.2153251664885305"/>
  </r>
  <r>
    <n v="11"/>
    <x v="10"/>
    <x v="18"/>
    <x v="7"/>
    <n v="195.46605593416007"/>
  </r>
  <r>
    <n v="1"/>
    <x v="0"/>
    <x v="12"/>
    <x v="7"/>
    <n v="9226"/>
  </r>
  <r>
    <n v="2"/>
    <x v="1"/>
    <x v="12"/>
    <x v="7"/>
    <m/>
  </r>
  <r>
    <n v="3"/>
    <x v="2"/>
    <x v="12"/>
    <x v="7"/>
    <n v="1163"/>
  </r>
  <r>
    <n v="4"/>
    <x v="3"/>
    <x v="12"/>
    <x v="7"/>
    <n v="8063"/>
  </r>
  <r>
    <n v="5"/>
    <x v="4"/>
    <x v="12"/>
    <x v="7"/>
    <m/>
  </r>
  <r>
    <n v="6"/>
    <x v="5"/>
    <x v="12"/>
    <x v="7"/>
    <m/>
  </r>
  <r>
    <n v="7"/>
    <x v="6"/>
    <x v="12"/>
    <x v="7"/>
    <n v="1333.3333333333333"/>
  </r>
  <r>
    <n v="8"/>
    <x v="7"/>
    <x v="12"/>
    <x v="7"/>
    <n v="4000"/>
  </r>
  <r>
    <n v="9"/>
    <x v="8"/>
    <x v="12"/>
    <x v="7"/>
    <n v="12939"/>
  </r>
  <r>
    <n v="10"/>
    <x v="9"/>
    <x v="12"/>
    <x v="7"/>
    <n v="2.3065000000000002"/>
  </r>
  <r>
    <n v="11"/>
    <x v="10"/>
    <x v="12"/>
    <x v="7"/>
    <n v="171.3038101862586"/>
  </r>
  <r>
    <n v="1"/>
    <x v="0"/>
    <x v="13"/>
    <x v="7"/>
    <n v="192686.76071659999"/>
  </r>
  <r>
    <n v="2"/>
    <x v="1"/>
    <x v="13"/>
    <x v="7"/>
    <n v="97.239469999999997"/>
  </r>
  <r>
    <n v="3"/>
    <x v="2"/>
    <x v="13"/>
    <x v="7"/>
    <n v="149988.72947660001"/>
  </r>
  <r>
    <n v="4"/>
    <x v="3"/>
    <x v="13"/>
    <x v="7"/>
    <n v="42600.791770000003"/>
  </r>
  <r>
    <n v="5"/>
    <x v="4"/>
    <x v="13"/>
    <x v="7"/>
    <m/>
  </r>
  <r>
    <n v="6"/>
    <x v="5"/>
    <x v="13"/>
    <x v="7"/>
    <m/>
  </r>
  <r>
    <n v="7"/>
    <x v="6"/>
    <x v="13"/>
    <x v="7"/>
    <n v="23028.895827221037"/>
  </r>
  <r>
    <n v="8"/>
    <x v="7"/>
    <x v="13"/>
    <x v="7"/>
    <n v="69086.687481663103"/>
  </r>
  <r>
    <n v="9"/>
    <x v="8"/>
    <x v="13"/>
    <x v="7"/>
    <n v="328162.60008339997"/>
  </r>
  <r>
    <n v="10"/>
    <x v="9"/>
    <x v="13"/>
    <x v="7"/>
    <n v="2.7890577438344057"/>
  </r>
  <r>
    <n v="11"/>
    <x v="10"/>
    <x v="13"/>
    <x v="7"/>
    <n v="158.71685581100047"/>
  </r>
  <r>
    <n v="1"/>
    <x v="0"/>
    <x v="4"/>
    <x v="7"/>
    <n v="14953"/>
  </r>
  <r>
    <n v="2"/>
    <x v="1"/>
    <x v="4"/>
    <x v="7"/>
    <m/>
  </r>
  <r>
    <n v="3"/>
    <x v="2"/>
    <x v="4"/>
    <x v="7"/>
    <n v="11259"/>
  </r>
  <r>
    <n v="4"/>
    <x v="3"/>
    <x v="4"/>
    <x v="7"/>
    <n v="3694"/>
  </r>
  <r>
    <n v="5"/>
    <x v="4"/>
    <x v="4"/>
    <x v="7"/>
    <m/>
  </r>
  <r>
    <n v="6"/>
    <x v="5"/>
    <x v="4"/>
    <x v="7"/>
    <m/>
  </r>
  <r>
    <n v="7"/>
    <x v="6"/>
    <x v="4"/>
    <x v="7"/>
    <n v="2147.333333333333"/>
  </r>
  <r>
    <n v="8"/>
    <x v="7"/>
    <x v="4"/>
    <x v="7"/>
    <n v="6442"/>
  </r>
  <r>
    <n v="9"/>
    <x v="8"/>
    <x v="4"/>
    <x v="7"/>
    <n v="83652"/>
  </r>
  <r>
    <n v="10"/>
    <x v="9"/>
    <x v="4"/>
    <x v="7"/>
    <n v="2.321173548587395"/>
  </r>
  <r>
    <n v="11"/>
    <x v="10"/>
    <x v="4"/>
    <x v="7"/>
    <n v="117.87524506287954"/>
  </r>
  <r>
    <n v="1"/>
    <x v="0"/>
    <x v="19"/>
    <x v="7"/>
    <n v="8677"/>
  </r>
  <r>
    <n v="2"/>
    <x v="1"/>
    <x v="19"/>
    <x v="7"/>
    <m/>
  </r>
  <r>
    <n v="3"/>
    <x v="2"/>
    <x v="19"/>
    <x v="7"/>
    <n v="6860"/>
  </r>
  <r>
    <n v="4"/>
    <x v="3"/>
    <x v="19"/>
    <x v="7"/>
    <n v="1817"/>
  </r>
  <r>
    <n v="5"/>
    <x v="4"/>
    <x v="19"/>
    <x v="7"/>
    <m/>
  </r>
  <r>
    <n v="6"/>
    <x v="5"/>
    <x v="19"/>
    <x v="7"/>
    <m/>
  </r>
  <r>
    <n v="7"/>
    <x v="6"/>
    <x v="19"/>
    <x v="7"/>
    <n v="1323"/>
  </r>
  <r>
    <n v="8"/>
    <x v="7"/>
    <x v="19"/>
    <x v="7"/>
    <n v="3969"/>
  </r>
  <r>
    <n v="9"/>
    <x v="8"/>
    <x v="19"/>
    <x v="7"/>
    <n v="23889"/>
  </r>
  <r>
    <n v="10"/>
    <x v="9"/>
    <x v="19"/>
    <x v="7"/>
    <n v="2.1861929957168051"/>
  </r>
  <r>
    <n v="11"/>
    <x v="10"/>
    <x v="19"/>
    <x v="7"/>
    <n v="136.3221566411319"/>
  </r>
  <r>
    <n v="1"/>
    <x v="0"/>
    <x v="5"/>
    <x v="7"/>
    <n v="118101.50078669999"/>
  </r>
  <r>
    <n v="2"/>
    <x v="1"/>
    <x v="5"/>
    <x v="7"/>
    <m/>
  </r>
  <r>
    <n v="3"/>
    <x v="2"/>
    <x v="5"/>
    <x v="7"/>
    <n v="37256.811656700003"/>
  </r>
  <r>
    <n v="4"/>
    <x v="3"/>
    <x v="5"/>
    <x v="7"/>
    <n v="80844.689129999999"/>
  </r>
  <r>
    <n v="5"/>
    <x v="4"/>
    <x v="5"/>
    <x v="7"/>
    <m/>
  </r>
  <r>
    <n v="6"/>
    <x v="5"/>
    <x v="5"/>
    <x v="7"/>
    <m/>
  </r>
  <r>
    <n v="7"/>
    <x v="6"/>
    <x v="5"/>
    <x v="7"/>
    <n v="16999.339791619936"/>
  </r>
  <r>
    <n v="8"/>
    <x v="7"/>
    <x v="5"/>
    <x v="7"/>
    <n v="50998.019374859803"/>
  </r>
  <r>
    <n v="9"/>
    <x v="8"/>
    <x v="5"/>
    <x v="7"/>
    <n v="224237.33115330001"/>
  </r>
  <r>
    <n v="10"/>
    <x v="9"/>
    <x v="5"/>
    <x v="7"/>
    <n v="2.3158056378346297"/>
  </r>
  <r>
    <n v="11"/>
    <x v="10"/>
    <x v="5"/>
    <x v="7"/>
    <n v="152.66808170578869"/>
  </r>
  <r>
    <n v="1"/>
    <x v="0"/>
    <x v="14"/>
    <x v="7"/>
    <n v="15246.424869500001"/>
  </r>
  <r>
    <n v="2"/>
    <x v="1"/>
    <x v="14"/>
    <x v="7"/>
    <n v="1105.15761"/>
  </r>
  <r>
    <n v="3"/>
    <x v="2"/>
    <x v="14"/>
    <x v="7"/>
    <n v="9872.1079995"/>
  </r>
  <r>
    <n v="4"/>
    <x v="3"/>
    <x v="14"/>
    <x v="7"/>
    <n v="4269.1592600000004"/>
  </r>
  <r>
    <n v="5"/>
    <x v="4"/>
    <x v="14"/>
    <x v="7"/>
    <m/>
  </r>
  <r>
    <n v="6"/>
    <x v="5"/>
    <x v="14"/>
    <x v="7"/>
    <m/>
  </r>
  <r>
    <n v="7"/>
    <x v="6"/>
    <x v="14"/>
    <x v="7"/>
    <n v="2003.4382696891598"/>
  </r>
  <r>
    <n v="8"/>
    <x v="7"/>
    <x v="14"/>
    <x v="7"/>
    <n v="6010.3148090674804"/>
  </r>
  <r>
    <n v="9"/>
    <x v="8"/>
    <x v="14"/>
    <x v="7"/>
    <n v="37665.013180499998"/>
  </r>
  <r>
    <n v="10"/>
    <x v="9"/>
    <x v="14"/>
    <x v="7"/>
    <n v="2.5367098652633691"/>
  </r>
  <r>
    <n v="11"/>
    <x v="10"/>
    <x v="14"/>
    <x v="7"/>
    <n v="140.47901110889137"/>
  </r>
  <r>
    <n v="1"/>
    <x v="0"/>
    <x v="6"/>
    <x v="7"/>
    <n v="112929"/>
  </r>
  <r>
    <n v="2"/>
    <x v="1"/>
    <x v="6"/>
    <x v="7"/>
    <m/>
  </r>
  <r>
    <n v="3"/>
    <x v="2"/>
    <x v="6"/>
    <x v="7"/>
    <n v="74141"/>
  </r>
  <r>
    <n v="4"/>
    <x v="3"/>
    <x v="6"/>
    <x v="7"/>
    <n v="38788"/>
  </r>
  <r>
    <n v="5"/>
    <x v="4"/>
    <x v="6"/>
    <x v="7"/>
    <m/>
  </r>
  <r>
    <n v="6"/>
    <x v="5"/>
    <x v="6"/>
    <x v="7"/>
    <m/>
  </r>
  <r>
    <n v="7"/>
    <x v="6"/>
    <x v="6"/>
    <x v="7"/>
    <n v="16362.666666666666"/>
  </r>
  <r>
    <n v="8"/>
    <x v="7"/>
    <x v="6"/>
    <x v="7"/>
    <n v="49088"/>
  </r>
  <r>
    <n v="9"/>
    <x v="8"/>
    <x v="6"/>
    <x v="7"/>
    <n v="257269"/>
  </r>
  <r>
    <n v="10"/>
    <x v="9"/>
    <x v="6"/>
    <x v="7"/>
    <n v="2.3005418839634943"/>
  </r>
  <r>
    <n v="11"/>
    <x v="10"/>
    <x v="6"/>
    <x v="7"/>
    <n v="143.89530024993294"/>
  </r>
  <r>
    <n v="1"/>
    <x v="0"/>
    <x v="17"/>
    <x v="7"/>
    <n v="38550"/>
  </r>
  <r>
    <n v="2"/>
    <x v="1"/>
    <x v="17"/>
    <x v="7"/>
    <m/>
  </r>
  <r>
    <n v="3"/>
    <x v="2"/>
    <x v="17"/>
    <x v="7"/>
    <n v="27441"/>
  </r>
  <r>
    <n v="4"/>
    <x v="3"/>
    <x v="17"/>
    <x v="7"/>
    <n v="11109"/>
  </r>
  <r>
    <n v="5"/>
    <x v="4"/>
    <x v="17"/>
    <x v="7"/>
    <m/>
  </r>
  <r>
    <n v="6"/>
    <x v="5"/>
    <x v="17"/>
    <x v="7"/>
    <m/>
  </r>
  <r>
    <n v="7"/>
    <x v="6"/>
    <x v="17"/>
    <x v="7"/>
    <n v="5349.333333333333"/>
  </r>
  <r>
    <n v="8"/>
    <x v="7"/>
    <x v="17"/>
    <x v="7"/>
    <n v="16048"/>
  </r>
  <r>
    <n v="9"/>
    <x v="8"/>
    <x v="17"/>
    <x v="7"/>
    <n v="63537"/>
  </r>
  <r>
    <n v="10"/>
    <x v="9"/>
    <x v="17"/>
    <x v="7"/>
    <n v="2.4021684945164505"/>
  </r>
  <r>
    <n v="11"/>
    <x v="10"/>
    <x v="17"/>
    <x v="7"/>
    <n v="160.67330846593325"/>
  </r>
  <r>
    <n v="1"/>
    <x v="0"/>
    <x v="8"/>
    <x v="7"/>
    <n v="94696"/>
  </r>
  <r>
    <n v="2"/>
    <x v="1"/>
    <x v="8"/>
    <x v="7"/>
    <n v="2242"/>
  </r>
  <r>
    <n v="3"/>
    <x v="2"/>
    <x v="8"/>
    <x v="7"/>
    <n v="62451"/>
  </r>
  <r>
    <n v="4"/>
    <x v="3"/>
    <x v="8"/>
    <x v="7"/>
    <n v="30003"/>
  </r>
  <r>
    <n v="5"/>
    <x v="4"/>
    <x v="8"/>
    <x v="7"/>
    <m/>
  </r>
  <r>
    <n v="6"/>
    <x v="5"/>
    <x v="8"/>
    <x v="7"/>
    <m/>
  </r>
  <r>
    <n v="7"/>
    <x v="6"/>
    <x v="8"/>
    <x v="7"/>
    <n v="17097"/>
  </r>
  <r>
    <n v="8"/>
    <x v="7"/>
    <x v="8"/>
    <x v="7"/>
    <n v="51291"/>
  </r>
  <r>
    <n v="9"/>
    <x v="8"/>
    <x v="8"/>
    <x v="7"/>
    <n v="398499"/>
  </r>
  <r>
    <n v="10"/>
    <x v="9"/>
    <x v="8"/>
    <x v="7"/>
    <n v="1.8462498294047689"/>
  </r>
  <r>
    <n v="11"/>
    <x v="10"/>
    <x v="8"/>
    <x v="7"/>
    <n v="123.76317130030439"/>
  </r>
  <r>
    <n v="1"/>
    <x v="0"/>
    <x v="9"/>
    <x v="7"/>
    <n v="23738"/>
  </r>
  <r>
    <n v="2"/>
    <x v="1"/>
    <x v="9"/>
    <x v="7"/>
    <m/>
  </r>
  <r>
    <n v="3"/>
    <x v="2"/>
    <x v="9"/>
    <x v="7"/>
    <n v="13192"/>
  </r>
  <r>
    <n v="4"/>
    <x v="3"/>
    <x v="9"/>
    <x v="7"/>
    <n v="10546"/>
  </r>
  <r>
    <n v="5"/>
    <x v="4"/>
    <x v="9"/>
    <x v="7"/>
    <m/>
  </r>
  <r>
    <n v="6"/>
    <x v="5"/>
    <x v="9"/>
    <x v="7"/>
    <m/>
  </r>
  <r>
    <n v="7"/>
    <x v="6"/>
    <x v="9"/>
    <x v="7"/>
    <n v="4333.333333333333"/>
  </r>
  <r>
    <n v="8"/>
    <x v="7"/>
    <x v="9"/>
    <x v="7"/>
    <n v="13000"/>
  </r>
  <r>
    <n v="9"/>
    <x v="8"/>
    <x v="9"/>
    <x v="7"/>
    <n v="88936"/>
  </r>
  <r>
    <n v="10"/>
    <x v="9"/>
    <x v="9"/>
    <x v="7"/>
    <n v="1.8260000000000001"/>
  </r>
  <r>
    <n v="11"/>
    <x v="10"/>
    <x v="9"/>
    <x v="7"/>
    <n v="126.69110371503103"/>
  </r>
  <r>
    <n v="1"/>
    <x v="0"/>
    <x v="10"/>
    <x v="7"/>
    <n v="189527"/>
  </r>
  <r>
    <n v="2"/>
    <x v="1"/>
    <x v="10"/>
    <x v="7"/>
    <m/>
  </r>
  <r>
    <n v="3"/>
    <x v="2"/>
    <x v="10"/>
    <x v="7"/>
    <n v="102270"/>
  </r>
  <r>
    <n v="4"/>
    <x v="3"/>
    <x v="10"/>
    <x v="7"/>
    <n v="87257"/>
  </r>
  <r>
    <n v="5"/>
    <x v="4"/>
    <x v="10"/>
    <x v="7"/>
    <m/>
  </r>
  <r>
    <n v="6"/>
    <x v="5"/>
    <x v="10"/>
    <x v="7"/>
    <m/>
  </r>
  <r>
    <n v="7"/>
    <x v="6"/>
    <x v="10"/>
    <x v="7"/>
    <n v="22507.666666666664"/>
  </r>
  <r>
    <n v="8"/>
    <x v="7"/>
    <x v="10"/>
    <x v="7"/>
    <n v="67523"/>
  </r>
  <r>
    <n v="9"/>
    <x v="8"/>
    <x v="10"/>
    <x v="7"/>
    <n v="401371"/>
  </r>
  <r>
    <n v="10"/>
    <x v="9"/>
    <x v="10"/>
    <x v="7"/>
    <n v="2.806850998918887"/>
  </r>
  <r>
    <n v="11"/>
    <x v="10"/>
    <x v="10"/>
    <x v="7"/>
    <n v="147.21990377979475"/>
  </r>
  <r>
    <n v="1"/>
    <x v="0"/>
    <x v="11"/>
    <x v="7"/>
    <n v="1420574.4151850501"/>
  </r>
  <r>
    <n v="2"/>
    <x v="1"/>
    <x v="11"/>
    <x v="7"/>
    <n v="47489.115729999998"/>
  </r>
  <r>
    <n v="3"/>
    <x v="2"/>
    <x v="11"/>
    <x v="7"/>
    <n v="764736.78384505014"/>
  </r>
  <r>
    <n v="4"/>
    <x v="3"/>
    <x v="11"/>
    <x v="7"/>
    <n v="604536.51561"/>
  </r>
  <r>
    <n v="5"/>
    <x v="4"/>
    <x v="11"/>
    <x v="7"/>
    <n v="3849"/>
  </r>
  <r>
    <n v="6"/>
    <x v="5"/>
    <x v="11"/>
    <x v="7"/>
    <n v="-37"/>
  </r>
  <r>
    <n v="7"/>
    <x v="6"/>
    <x v="11"/>
    <x v="7"/>
    <n v="218710.93770002117"/>
  </r>
  <r>
    <n v="8"/>
    <x v="7"/>
    <x v="11"/>
    <x v="7"/>
    <n v="656132.81310006359"/>
  </r>
  <r>
    <n v="9"/>
    <x v="8"/>
    <x v="11"/>
    <x v="7"/>
    <n v="3998525.6588549498"/>
  </r>
  <r>
    <n v="10"/>
    <x v="9"/>
    <x v="11"/>
    <x v="7"/>
    <n v="2.1650714410596095"/>
  </r>
  <r>
    <n v="11"/>
    <x v="10"/>
    <x v="11"/>
    <x v="7"/>
    <n v="135.52745527689967"/>
  </r>
  <r>
    <n v="1"/>
    <x v="0"/>
    <x v="0"/>
    <x v="8"/>
    <n v="142271"/>
  </r>
  <r>
    <n v="2"/>
    <x v="1"/>
    <x v="0"/>
    <x v="8"/>
    <n v="4103"/>
  </r>
  <r>
    <n v="3"/>
    <x v="2"/>
    <x v="0"/>
    <x v="8"/>
    <n v="81527"/>
  </r>
  <r>
    <n v="4"/>
    <x v="3"/>
    <x v="0"/>
    <x v="8"/>
    <n v="56641"/>
  </r>
  <r>
    <n v="5"/>
    <x v="4"/>
    <x v="0"/>
    <x v="8"/>
    <m/>
  </r>
  <r>
    <n v="6"/>
    <x v="5"/>
    <x v="0"/>
    <x v="8"/>
    <m/>
  </r>
  <r>
    <n v="7"/>
    <x v="6"/>
    <x v="0"/>
    <x v="8"/>
    <n v="25946.666666666664"/>
  </r>
  <r>
    <n v="8"/>
    <x v="7"/>
    <x v="0"/>
    <x v="8"/>
    <n v="77840"/>
  </r>
  <r>
    <n v="9"/>
    <x v="8"/>
    <x v="0"/>
    <x v="8"/>
    <n v="461287"/>
  </r>
  <r>
    <n v="10"/>
    <x v="9"/>
    <x v="0"/>
    <x v="8"/>
    <n v="1.8277363823227133"/>
  </r>
  <r>
    <n v="11"/>
    <x v="10"/>
    <x v="0"/>
    <x v="8"/>
    <n v="130.84218718498462"/>
  </r>
  <r>
    <n v="1"/>
    <x v="0"/>
    <x v="1"/>
    <x v="8"/>
    <n v="44308"/>
  </r>
  <r>
    <n v="2"/>
    <x v="1"/>
    <x v="1"/>
    <x v="8"/>
    <m/>
  </r>
  <r>
    <n v="3"/>
    <x v="2"/>
    <x v="1"/>
    <x v="8"/>
    <n v="24909"/>
  </r>
  <r>
    <n v="4"/>
    <x v="3"/>
    <x v="1"/>
    <x v="8"/>
    <n v="15960"/>
  </r>
  <r>
    <n v="5"/>
    <x v="4"/>
    <x v="1"/>
    <x v="8"/>
    <n v="3548"/>
  </r>
  <r>
    <n v="6"/>
    <x v="5"/>
    <x v="1"/>
    <x v="8"/>
    <n v="-109"/>
  </r>
  <r>
    <n v="7"/>
    <x v="6"/>
    <x v="1"/>
    <x v="8"/>
    <n v="10088"/>
  </r>
  <r>
    <n v="8"/>
    <x v="7"/>
    <x v="1"/>
    <x v="8"/>
    <n v="30264"/>
  </r>
  <r>
    <n v="9"/>
    <x v="8"/>
    <x v="1"/>
    <x v="8"/>
    <n v="214271"/>
  </r>
  <r>
    <n v="10"/>
    <x v="9"/>
    <x v="1"/>
    <x v="8"/>
    <n v="1.4640496960084588"/>
  </r>
  <r>
    <n v="11"/>
    <x v="10"/>
    <x v="1"/>
    <x v="8"/>
    <n v="120.67848658941247"/>
  </r>
  <r>
    <n v="1"/>
    <x v="0"/>
    <x v="15"/>
    <x v="8"/>
    <n v="33389.790159999997"/>
  </r>
  <r>
    <n v="2"/>
    <x v="1"/>
    <x v="15"/>
    <x v="8"/>
    <n v="24532.685030000001"/>
  </r>
  <r>
    <n v="3"/>
    <x v="2"/>
    <x v="15"/>
    <x v="8"/>
    <n v="-2246.8871199999999"/>
  </r>
  <r>
    <n v="4"/>
    <x v="3"/>
    <x v="15"/>
    <x v="8"/>
    <n v="11103.992249999999"/>
  </r>
  <r>
    <n v="5"/>
    <x v="4"/>
    <x v="15"/>
    <x v="8"/>
    <m/>
  </r>
  <r>
    <n v="6"/>
    <x v="5"/>
    <x v="15"/>
    <x v="8"/>
    <m/>
  </r>
  <r>
    <n v="7"/>
    <x v="6"/>
    <x v="15"/>
    <x v="8"/>
    <n v="6896"/>
  </r>
  <r>
    <n v="8"/>
    <x v="7"/>
    <x v="15"/>
    <x v="8"/>
    <n v="20688"/>
  </r>
  <r>
    <n v="9"/>
    <x v="8"/>
    <x v="15"/>
    <x v="8"/>
    <n v="108175.08500000001"/>
  </r>
  <r>
    <n v="10"/>
    <x v="9"/>
    <x v="15"/>
    <x v="8"/>
    <n v="1.6139689752513533"/>
  </r>
  <r>
    <n v="11"/>
    <x v="10"/>
    <x v="15"/>
    <x v="8"/>
    <n v="130.86643302383351"/>
  </r>
  <r>
    <n v="1"/>
    <x v="0"/>
    <x v="2"/>
    <x v="8"/>
    <n v="2263"/>
  </r>
  <r>
    <n v="2"/>
    <x v="1"/>
    <x v="2"/>
    <x v="8"/>
    <m/>
  </r>
  <r>
    <n v="3"/>
    <x v="2"/>
    <x v="2"/>
    <x v="8"/>
    <n v="1684"/>
  </r>
  <r>
    <n v="4"/>
    <x v="3"/>
    <x v="2"/>
    <x v="8"/>
    <n v="579"/>
  </r>
  <r>
    <n v="5"/>
    <x v="4"/>
    <x v="2"/>
    <x v="8"/>
    <m/>
  </r>
  <r>
    <n v="6"/>
    <x v="5"/>
    <x v="2"/>
    <x v="8"/>
    <m/>
  </r>
  <r>
    <n v="7"/>
    <x v="6"/>
    <x v="2"/>
    <x v="8"/>
    <n v="542.33333333333326"/>
  </r>
  <r>
    <n v="8"/>
    <x v="7"/>
    <x v="2"/>
    <x v="8"/>
    <n v="1627"/>
  </r>
  <r>
    <n v="9"/>
    <x v="8"/>
    <x v="2"/>
    <x v="8"/>
    <n v="28190"/>
  </r>
  <r>
    <n v="10"/>
    <x v="9"/>
    <x v="2"/>
    <x v="8"/>
    <n v="1.3909035033804549"/>
  </r>
  <r>
    <n v="11"/>
    <x v="10"/>
    <x v="2"/>
    <x v="8"/>
    <n v="108.0276693863072"/>
  </r>
  <r>
    <n v="1"/>
    <x v="0"/>
    <x v="3"/>
    <x v="8"/>
    <n v="306957"/>
  </r>
  <r>
    <n v="2"/>
    <x v="1"/>
    <x v="3"/>
    <x v="8"/>
    <n v="5684"/>
  </r>
  <r>
    <n v="3"/>
    <x v="2"/>
    <x v="3"/>
    <x v="8"/>
    <n v="185094"/>
  </r>
  <r>
    <n v="4"/>
    <x v="3"/>
    <x v="3"/>
    <x v="8"/>
    <n v="116179"/>
  </r>
  <r>
    <n v="5"/>
    <x v="4"/>
    <x v="3"/>
    <x v="8"/>
    <m/>
  </r>
  <r>
    <n v="6"/>
    <x v="5"/>
    <x v="3"/>
    <x v="8"/>
    <m/>
  </r>
  <r>
    <n v="7"/>
    <x v="6"/>
    <x v="3"/>
    <x v="8"/>
    <n v="34423"/>
  </r>
  <r>
    <n v="8"/>
    <x v="7"/>
    <x v="3"/>
    <x v="8"/>
    <n v="103269"/>
  </r>
  <r>
    <n v="9"/>
    <x v="8"/>
    <x v="3"/>
    <x v="8"/>
    <n v="495287"/>
  </r>
  <r>
    <n v="10"/>
    <x v="9"/>
    <x v="3"/>
    <x v="8"/>
    <n v="2.9724021729657495"/>
  </r>
  <r>
    <n v="11"/>
    <x v="10"/>
    <x v="3"/>
    <x v="8"/>
    <n v="161.97558183437079"/>
  </r>
  <r>
    <n v="1"/>
    <x v="0"/>
    <x v="16"/>
    <x v="8"/>
    <n v="109149"/>
  </r>
  <r>
    <n v="2"/>
    <x v="1"/>
    <x v="16"/>
    <x v="8"/>
    <m/>
  </r>
  <r>
    <n v="3"/>
    <x v="2"/>
    <x v="16"/>
    <x v="8"/>
    <n v="15585"/>
  </r>
  <r>
    <n v="4"/>
    <x v="3"/>
    <x v="16"/>
    <x v="8"/>
    <n v="93564"/>
  </r>
  <r>
    <n v="5"/>
    <x v="4"/>
    <x v="16"/>
    <x v="8"/>
    <m/>
  </r>
  <r>
    <n v="6"/>
    <x v="5"/>
    <x v="16"/>
    <x v="8"/>
    <m/>
  </r>
  <r>
    <n v="7"/>
    <x v="6"/>
    <x v="16"/>
    <x v="8"/>
    <n v="19987"/>
  </r>
  <r>
    <n v="8"/>
    <x v="7"/>
    <x v="16"/>
    <x v="8"/>
    <n v="59961"/>
  </r>
  <r>
    <n v="9"/>
    <x v="8"/>
    <x v="16"/>
    <x v="8"/>
    <n v="611359"/>
  </r>
  <r>
    <n v="10"/>
    <x v="9"/>
    <x v="16"/>
    <x v="8"/>
    <n v="1.820333216590784"/>
  </r>
  <r>
    <n v="11"/>
    <x v="10"/>
    <x v="16"/>
    <x v="8"/>
    <n v="117.85350342433824"/>
  </r>
  <r>
    <n v="1"/>
    <x v="0"/>
    <x v="18"/>
    <x v="8"/>
    <n v="44681"/>
  </r>
  <r>
    <n v="2"/>
    <x v="1"/>
    <x v="18"/>
    <x v="8"/>
    <n v="14654"/>
  </r>
  <r>
    <n v="3"/>
    <x v="2"/>
    <x v="18"/>
    <x v="8"/>
    <m/>
  </r>
  <r>
    <n v="4"/>
    <x v="3"/>
    <x v="18"/>
    <x v="8"/>
    <n v="30027"/>
  </r>
  <r>
    <n v="5"/>
    <x v="4"/>
    <x v="18"/>
    <x v="8"/>
    <m/>
  </r>
  <r>
    <n v="6"/>
    <x v="5"/>
    <x v="18"/>
    <x v="8"/>
    <m/>
  </r>
  <r>
    <n v="7"/>
    <x v="6"/>
    <x v="18"/>
    <x v="8"/>
    <n v="3928"/>
  </r>
  <r>
    <n v="8"/>
    <x v="7"/>
    <x v="18"/>
    <x v="8"/>
    <n v="11784"/>
  </r>
  <r>
    <n v="9"/>
    <x v="8"/>
    <x v="18"/>
    <x v="8"/>
    <n v="52054"/>
  </r>
  <r>
    <n v="10"/>
    <x v="9"/>
    <x v="18"/>
    <x v="8"/>
    <n v="3.7916666666666665"/>
  </r>
  <r>
    <n v="11"/>
    <x v="10"/>
    <x v="18"/>
    <x v="8"/>
    <n v="185.83586275790523"/>
  </r>
  <r>
    <n v="1"/>
    <x v="0"/>
    <x v="12"/>
    <x v="8"/>
    <n v="8100"/>
  </r>
  <r>
    <n v="2"/>
    <x v="1"/>
    <x v="12"/>
    <x v="8"/>
    <m/>
  </r>
  <r>
    <n v="3"/>
    <x v="2"/>
    <x v="12"/>
    <x v="8"/>
    <n v="1292"/>
  </r>
  <r>
    <n v="4"/>
    <x v="3"/>
    <x v="12"/>
    <x v="8"/>
    <n v="6808"/>
  </r>
  <r>
    <n v="5"/>
    <x v="4"/>
    <x v="12"/>
    <x v="8"/>
    <m/>
  </r>
  <r>
    <n v="6"/>
    <x v="5"/>
    <x v="12"/>
    <x v="8"/>
    <m/>
  </r>
  <r>
    <n v="7"/>
    <x v="6"/>
    <x v="12"/>
    <x v="8"/>
    <n v="1135.3333333333333"/>
  </r>
  <r>
    <n v="8"/>
    <x v="7"/>
    <x v="12"/>
    <x v="8"/>
    <n v="3406"/>
  </r>
  <r>
    <n v="9"/>
    <x v="8"/>
    <x v="12"/>
    <x v="8"/>
    <n v="12484"/>
  </r>
  <r>
    <n v="10"/>
    <x v="9"/>
    <x v="12"/>
    <x v="8"/>
    <n v="2.3781561949500882"/>
  </r>
  <r>
    <n v="11"/>
    <x v="10"/>
    <x v="12"/>
    <x v="8"/>
    <n v="164.8830503043896"/>
  </r>
  <r>
    <n v="1"/>
    <x v="0"/>
    <x v="13"/>
    <x v="8"/>
    <n v="157006.6312"/>
  </r>
  <r>
    <n v="2"/>
    <x v="1"/>
    <x v="13"/>
    <x v="8"/>
    <n v="97.239469999999997"/>
  </r>
  <r>
    <n v="3"/>
    <x v="2"/>
    <x v="13"/>
    <x v="8"/>
    <n v="137257.467"/>
  </r>
  <r>
    <n v="4"/>
    <x v="3"/>
    <x v="13"/>
    <x v="8"/>
    <n v="19651.924729999999"/>
  </r>
  <r>
    <n v="5"/>
    <x v="4"/>
    <x v="13"/>
    <x v="8"/>
    <m/>
  </r>
  <r>
    <n v="6"/>
    <x v="5"/>
    <x v="13"/>
    <x v="8"/>
    <m/>
  </r>
  <r>
    <n v="7"/>
    <x v="6"/>
    <x v="13"/>
    <x v="8"/>
    <n v="22986.635839727835"/>
  </r>
  <r>
    <n v="8"/>
    <x v="7"/>
    <x v="13"/>
    <x v="8"/>
    <n v="68959.9075191835"/>
  </r>
  <r>
    <n v="9"/>
    <x v="8"/>
    <x v="13"/>
    <x v="8"/>
    <n v="320771.97100000002"/>
  </r>
  <r>
    <n v="10"/>
    <x v="9"/>
    <x v="13"/>
    <x v="8"/>
    <n v="2.2767813480075128"/>
  </r>
  <r>
    <n v="11"/>
    <x v="10"/>
    <x v="13"/>
    <x v="8"/>
    <n v="148.94649327076024"/>
  </r>
  <r>
    <n v="1"/>
    <x v="0"/>
    <x v="4"/>
    <x v="8"/>
    <n v="12625"/>
  </r>
  <r>
    <n v="2"/>
    <x v="1"/>
    <x v="4"/>
    <x v="8"/>
    <m/>
  </r>
  <r>
    <n v="3"/>
    <x v="2"/>
    <x v="4"/>
    <x v="8"/>
    <n v="11379"/>
  </r>
  <r>
    <n v="4"/>
    <x v="3"/>
    <x v="4"/>
    <x v="8"/>
    <n v="1246"/>
  </r>
  <r>
    <n v="5"/>
    <x v="4"/>
    <x v="4"/>
    <x v="8"/>
    <m/>
  </r>
  <r>
    <n v="6"/>
    <x v="5"/>
    <x v="4"/>
    <x v="8"/>
    <m/>
  </r>
  <r>
    <n v="7"/>
    <x v="6"/>
    <x v="4"/>
    <x v="8"/>
    <n v="2515.6666666666665"/>
  </r>
  <r>
    <n v="8"/>
    <x v="7"/>
    <x v="4"/>
    <x v="8"/>
    <n v="7547"/>
  </r>
  <r>
    <n v="9"/>
    <x v="8"/>
    <x v="4"/>
    <x v="8"/>
    <n v="81100"/>
  </r>
  <r>
    <n v="10"/>
    <x v="9"/>
    <x v="4"/>
    <x v="8"/>
    <n v="1.6728501391281303"/>
  </r>
  <r>
    <n v="11"/>
    <x v="10"/>
    <x v="4"/>
    <x v="8"/>
    <n v="115.56720098643649"/>
  </r>
  <r>
    <n v="1"/>
    <x v="0"/>
    <x v="19"/>
    <x v="8"/>
    <n v="7252"/>
  </r>
  <r>
    <n v="2"/>
    <x v="1"/>
    <x v="19"/>
    <x v="8"/>
    <m/>
  </r>
  <r>
    <n v="3"/>
    <x v="2"/>
    <x v="19"/>
    <x v="8"/>
    <n v="6302"/>
  </r>
  <r>
    <n v="4"/>
    <x v="3"/>
    <x v="19"/>
    <x v="8"/>
    <n v="950"/>
  </r>
  <r>
    <n v="5"/>
    <x v="4"/>
    <x v="19"/>
    <x v="8"/>
    <m/>
  </r>
  <r>
    <n v="6"/>
    <x v="5"/>
    <x v="19"/>
    <x v="8"/>
    <m/>
  </r>
  <r>
    <n v="7"/>
    <x v="6"/>
    <x v="19"/>
    <x v="8"/>
    <n v="1156.3333333333333"/>
  </r>
  <r>
    <n v="8"/>
    <x v="7"/>
    <x v="19"/>
    <x v="8"/>
    <n v="3469"/>
  </r>
  <r>
    <n v="9"/>
    <x v="8"/>
    <x v="19"/>
    <x v="8"/>
    <n v="22980"/>
  </r>
  <r>
    <n v="10"/>
    <x v="9"/>
    <x v="19"/>
    <x v="8"/>
    <n v="2.09051599884693"/>
  </r>
  <r>
    <n v="11"/>
    <x v="10"/>
    <x v="19"/>
    <x v="8"/>
    <n v="131.55787641427327"/>
  </r>
  <r>
    <n v="1"/>
    <x v="0"/>
    <x v="5"/>
    <x v="8"/>
    <n v="100961.17028000001"/>
  </r>
  <r>
    <n v="2"/>
    <x v="1"/>
    <x v="5"/>
    <x v="8"/>
    <m/>
  </r>
  <r>
    <n v="3"/>
    <x v="2"/>
    <x v="5"/>
    <x v="8"/>
    <n v="37052.608999999997"/>
  </r>
  <r>
    <n v="4"/>
    <x v="3"/>
    <x v="5"/>
    <x v="8"/>
    <n v="63908.561280000002"/>
  </r>
  <r>
    <n v="5"/>
    <x v="4"/>
    <x v="5"/>
    <x v="8"/>
    <m/>
  </r>
  <r>
    <n v="6"/>
    <x v="5"/>
    <x v="5"/>
    <x v="8"/>
    <m/>
  </r>
  <r>
    <n v="7"/>
    <x v="6"/>
    <x v="5"/>
    <x v="8"/>
    <n v="14682.827279783265"/>
  </r>
  <r>
    <n v="8"/>
    <x v="7"/>
    <x v="5"/>
    <x v="8"/>
    <n v="44048.481839349799"/>
  </r>
  <r>
    <n v="9"/>
    <x v="8"/>
    <x v="5"/>
    <x v="8"/>
    <n v="217316.198"/>
  </r>
  <r>
    <n v="10"/>
    <x v="9"/>
    <x v="5"/>
    <x v="8"/>
    <n v="2.2920465374542927"/>
  </r>
  <r>
    <n v="11"/>
    <x v="10"/>
    <x v="5"/>
    <x v="8"/>
    <n v="146.45818913139647"/>
  </r>
  <r>
    <n v="1"/>
    <x v="0"/>
    <x v="14"/>
    <x v="8"/>
    <n v="12177.08488"/>
  </r>
  <r>
    <n v="2"/>
    <x v="1"/>
    <x v="14"/>
    <x v="8"/>
    <n v="1105.15761"/>
  </r>
  <r>
    <n v="3"/>
    <x v="2"/>
    <x v="14"/>
    <x v="8"/>
    <n v="9273.5024099999991"/>
  </r>
  <r>
    <n v="4"/>
    <x v="3"/>
    <x v="14"/>
    <x v="8"/>
    <n v="1798.4248600000001"/>
  </r>
  <r>
    <n v="5"/>
    <x v="4"/>
    <x v="14"/>
    <x v="8"/>
    <m/>
  </r>
  <r>
    <n v="6"/>
    <x v="5"/>
    <x v="14"/>
    <x v="8"/>
    <m/>
  </r>
  <r>
    <n v="7"/>
    <x v="6"/>
    <x v="14"/>
    <x v="8"/>
    <n v="1866.0659719999965"/>
  </r>
  <r>
    <n v="8"/>
    <x v="7"/>
    <x v="14"/>
    <x v="8"/>
    <n v="5598.1979159999901"/>
  </r>
  <r>
    <n v="9"/>
    <x v="8"/>
    <x v="14"/>
    <x v="8"/>
    <n v="36561.94"/>
  </r>
  <r>
    <n v="10"/>
    <x v="9"/>
    <x v="14"/>
    <x v="8"/>
    <n v="2.1751794171472847"/>
  </r>
  <r>
    <n v="11"/>
    <x v="10"/>
    <x v="14"/>
    <x v="8"/>
    <n v="133.30535764787101"/>
  </r>
  <r>
    <n v="1"/>
    <x v="0"/>
    <x v="6"/>
    <x v="8"/>
    <n v="99037"/>
  </r>
  <r>
    <n v="2"/>
    <x v="1"/>
    <x v="6"/>
    <x v="8"/>
    <m/>
  </r>
  <r>
    <n v="3"/>
    <x v="2"/>
    <x v="6"/>
    <x v="8"/>
    <n v="77524"/>
  </r>
  <r>
    <n v="4"/>
    <x v="3"/>
    <x v="6"/>
    <x v="8"/>
    <n v="21513"/>
  </r>
  <r>
    <n v="5"/>
    <x v="4"/>
    <x v="6"/>
    <x v="8"/>
    <m/>
  </r>
  <r>
    <n v="6"/>
    <x v="5"/>
    <x v="6"/>
    <x v="8"/>
    <m/>
  </r>
  <r>
    <n v="7"/>
    <x v="6"/>
    <x v="6"/>
    <x v="8"/>
    <n v="15251"/>
  </r>
  <r>
    <n v="8"/>
    <x v="7"/>
    <x v="6"/>
    <x v="8"/>
    <n v="45753"/>
  </r>
  <r>
    <n v="9"/>
    <x v="8"/>
    <x v="6"/>
    <x v="8"/>
    <n v="248031"/>
  </r>
  <r>
    <n v="10"/>
    <x v="9"/>
    <x v="6"/>
    <x v="8"/>
    <n v="2.164601228334754"/>
  </r>
  <r>
    <n v="11"/>
    <x v="10"/>
    <x v="6"/>
    <x v="8"/>
    <n v="139.92928303316924"/>
  </r>
  <r>
    <n v="1"/>
    <x v="0"/>
    <x v="17"/>
    <x v="8"/>
    <n v="31237"/>
  </r>
  <r>
    <n v="2"/>
    <x v="1"/>
    <x v="17"/>
    <x v="8"/>
    <m/>
  </r>
  <r>
    <n v="3"/>
    <x v="2"/>
    <x v="17"/>
    <x v="8"/>
    <n v="27196"/>
  </r>
  <r>
    <n v="4"/>
    <x v="3"/>
    <x v="17"/>
    <x v="8"/>
    <n v="4041"/>
  </r>
  <r>
    <n v="5"/>
    <x v="4"/>
    <x v="17"/>
    <x v="8"/>
    <m/>
  </r>
  <r>
    <n v="6"/>
    <x v="5"/>
    <x v="17"/>
    <x v="8"/>
    <m/>
  </r>
  <r>
    <n v="7"/>
    <x v="6"/>
    <x v="17"/>
    <x v="8"/>
    <n v="5175.6666666666661"/>
  </r>
  <r>
    <n v="8"/>
    <x v="7"/>
    <x v="17"/>
    <x v="8"/>
    <n v="15527"/>
  </r>
  <r>
    <n v="9"/>
    <x v="8"/>
    <x v="17"/>
    <x v="8"/>
    <n v="61845"/>
  </r>
  <r>
    <n v="10"/>
    <x v="9"/>
    <x v="17"/>
    <x v="8"/>
    <n v="2.0117859212983835"/>
  </r>
  <r>
    <n v="11"/>
    <x v="10"/>
    <x v="17"/>
    <x v="8"/>
    <n v="150.5085293879861"/>
  </r>
  <r>
    <n v="1"/>
    <x v="0"/>
    <x v="8"/>
    <x v="8"/>
    <n v="76842"/>
  </r>
  <r>
    <n v="2"/>
    <x v="1"/>
    <x v="8"/>
    <x v="8"/>
    <n v="2242"/>
  </r>
  <r>
    <n v="3"/>
    <x v="2"/>
    <x v="8"/>
    <x v="8"/>
    <n v="57733"/>
  </r>
  <r>
    <n v="4"/>
    <x v="3"/>
    <x v="8"/>
    <x v="8"/>
    <n v="16867"/>
  </r>
  <r>
    <n v="5"/>
    <x v="4"/>
    <x v="8"/>
    <x v="8"/>
    <m/>
  </r>
  <r>
    <n v="6"/>
    <x v="5"/>
    <x v="8"/>
    <x v="8"/>
    <m/>
  </r>
  <r>
    <n v="7"/>
    <x v="6"/>
    <x v="8"/>
    <x v="8"/>
    <n v="14912.666666666666"/>
  </r>
  <r>
    <n v="8"/>
    <x v="7"/>
    <x v="8"/>
    <x v="8"/>
    <n v="44738"/>
  </r>
  <r>
    <n v="9"/>
    <x v="8"/>
    <x v="8"/>
    <x v="8"/>
    <n v="380625"/>
  </r>
  <r>
    <n v="10"/>
    <x v="9"/>
    <x v="8"/>
    <x v="8"/>
    <n v="1.7176002503464616"/>
  </r>
  <r>
    <n v="11"/>
    <x v="10"/>
    <x v="8"/>
    <x v="8"/>
    <n v="120.18837438423647"/>
  </r>
  <r>
    <n v="1"/>
    <x v="0"/>
    <x v="9"/>
    <x v="8"/>
    <n v="19644"/>
  </r>
  <r>
    <n v="2"/>
    <x v="1"/>
    <x v="9"/>
    <x v="8"/>
    <m/>
  </r>
  <r>
    <n v="3"/>
    <x v="2"/>
    <x v="9"/>
    <x v="8"/>
    <n v="13204"/>
  </r>
  <r>
    <n v="4"/>
    <x v="3"/>
    <x v="9"/>
    <x v="8"/>
    <n v="6440"/>
  </r>
  <r>
    <n v="5"/>
    <x v="4"/>
    <x v="9"/>
    <x v="8"/>
    <m/>
  </r>
  <r>
    <n v="6"/>
    <x v="5"/>
    <x v="9"/>
    <x v="8"/>
    <m/>
  </r>
  <r>
    <n v="7"/>
    <x v="6"/>
    <x v="9"/>
    <x v="8"/>
    <n v="4349.6666666666661"/>
  </r>
  <r>
    <n v="8"/>
    <x v="7"/>
    <x v="9"/>
    <x v="8"/>
    <n v="13049"/>
  </r>
  <r>
    <n v="9"/>
    <x v="8"/>
    <x v="9"/>
    <x v="8"/>
    <n v="85903"/>
  </r>
  <r>
    <n v="10"/>
    <x v="9"/>
    <x v="9"/>
    <x v="8"/>
    <n v="1.5054027128515595"/>
  </r>
  <r>
    <n v="11"/>
    <x v="10"/>
    <x v="9"/>
    <x v="8"/>
    <n v="122.86765305053373"/>
  </r>
  <r>
    <n v="1"/>
    <x v="0"/>
    <x v="10"/>
    <x v="8"/>
    <n v="173324"/>
  </r>
  <r>
    <n v="2"/>
    <x v="1"/>
    <x v="10"/>
    <x v="8"/>
    <m/>
  </r>
  <r>
    <n v="3"/>
    <x v="2"/>
    <x v="10"/>
    <x v="8"/>
    <n v="101772"/>
  </r>
  <r>
    <n v="4"/>
    <x v="3"/>
    <x v="10"/>
    <x v="8"/>
    <n v="71552"/>
  </r>
  <r>
    <n v="5"/>
    <x v="4"/>
    <x v="10"/>
    <x v="8"/>
    <m/>
  </r>
  <r>
    <n v="6"/>
    <x v="5"/>
    <x v="10"/>
    <x v="8"/>
    <m/>
  </r>
  <r>
    <n v="7"/>
    <x v="6"/>
    <x v="10"/>
    <x v="8"/>
    <n v="21713"/>
  </r>
  <r>
    <n v="8"/>
    <x v="7"/>
    <x v="10"/>
    <x v="8"/>
    <n v="65139"/>
  </r>
  <r>
    <n v="9"/>
    <x v="8"/>
    <x v="10"/>
    <x v="8"/>
    <n v="384468"/>
  </r>
  <r>
    <n v="10"/>
    <x v="9"/>
    <x v="10"/>
    <x v="8"/>
    <n v="2.6608329879181443"/>
  </r>
  <r>
    <n v="11"/>
    <x v="10"/>
    <x v="10"/>
    <x v="8"/>
    <n v="145.08151523663869"/>
  </r>
  <r>
    <n v="1"/>
    <x v="0"/>
    <x v="11"/>
    <x v="8"/>
    <n v="1381224.6765200002"/>
  </r>
  <r>
    <n v="2"/>
    <x v="1"/>
    <x v="11"/>
    <x v="8"/>
    <n v="52418.082110000003"/>
  </r>
  <r>
    <n v="3"/>
    <x v="2"/>
    <x v="11"/>
    <x v="8"/>
    <n v="786537.69128999999"/>
  </r>
  <r>
    <n v="4"/>
    <x v="3"/>
    <x v="11"/>
    <x v="8"/>
    <n v="538829.90312000003"/>
  </r>
  <r>
    <n v="5"/>
    <x v="4"/>
    <x v="11"/>
    <x v="8"/>
    <n v="3548"/>
  </r>
  <r>
    <n v="6"/>
    <x v="5"/>
    <x v="11"/>
    <x v="8"/>
    <n v="-108.99999999988358"/>
  </r>
  <r>
    <n v="7"/>
    <x v="6"/>
    <x v="11"/>
    <x v="8"/>
    <n v="207555.86242484441"/>
  </r>
  <r>
    <n v="8"/>
    <x v="7"/>
    <x v="11"/>
    <x v="8"/>
    <n v="622667.58727453323"/>
  </r>
  <r>
    <n v="9"/>
    <x v="8"/>
    <x v="11"/>
    <x v="8"/>
    <n v="3822709.1940000001"/>
  </r>
  <r>
    <n v="10"/>
    <x v="9"/>
    <x v="11"/>
    <x v="8"/>
    <n v="2.218237635534769"/>
  </r>
  <r>
    <n v="11"/>
    <x v="10"/>
    <x v="11"/>
    <x v="8"/>
    <n v="136.1320886947907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73">
  <r>
    <n v="1"/>
    <x v="0"/>
    <x v="0"/>
    <x v="0"/>
    <n v="181552"/>
  </r>
  <r>
    <n v="2"/>
    <x v="1"/>
    <x v="0"/>
    <x v="0"/>
    <n v="8103"/>
  </r>
  <r>
    <n v="3"/>
    <x v="2"/>
    <x v="0"/>
    <x v="0"/>
    <n v="69678"/>
  </r>
  <r>
    <n v="4"/>
    <x v="3"/>
    <x v="0"/>
    <x v="0"/>
    <n v="103771"/>
  </r>
  <r>
    <n v="5"/>
    <x v="4"/>
    <x v="0"/>
    <x v="0"/>
    <m/>
  </r>
  <r>
    <n v="6"/>
    <x v="5"/>
    <x v="0"/>
    <x v="0"/>
    <m/>
  </r>
  <r>
    <n v="7"/>
    <x v="6"/>
    <x v="0"/>
    <x v="0"/>
    <n v="34056.666666666664"/>
  </r>
  <r>
    <n v="8"/>
    <x v="7"/>
    <x v="0"/>
    <x v="0"/>
    <n v="102170"/>
  </r>
  <r>
    <n v="9"/>
    <x v="8"/>
    <x v="0"/>
    <x v="0"/>
    <n v="548525"/>
  </r>
  <r>
    <n v="10"/>
    <x v="9"/>
    <x v="0"/>
    <x v="0"/>
    <n v="1.7769599686796516"/>
  </r>
  <r>
    <n v="11"/>
    <x v="10"/>
    <x v="0"/>
    <x v="0"/>
    <n v="133.09821794813362"/>
  </r>
  <r>
    <n v="1"/>
    <x v="0"/>
    <x v="1"/>
    <x v="0"/>
    <n v="75440"/>
  </r>
  <r>
    <n v="2"/>
    <x v="1"/>
    <x v="1"/>
    <x v="0"/>
    <m/>
  </r>
  <r>
    <n v="3"/>
    <x v="2"/>
    <x v="1"/>
    <x v="0"/>
    <n v="26398"/>
  </r>
  <r>
    <n v="4"/>
    <x v="3"/>
    <x v="1"/>
    <x v="0"/>
    <n v="45166"/>
  </r>
  <r>
    <n v="5"/>
    <x v="4"/>
    <x v="1"/>
    <x v="0"/>
    <n v="3908"/>
  </r>
  <r>
    <n v="6"/>
    <x v="5"/>
    <x v="1"/>
    <x v="0"/>
    <n v="-32"/>
  </r>
  <r>
    <n v="7"/>
    <x v="6"/>
    <x v="1"/>
    <x v="0"/>
    <n v="14793.666666666666"/>
  </r>
  <r>
    <n v="8"/>
    <x v="7"/>
    <x v="1"/>
    <x v="0"/>
    <n v="44381"/>
  </r>
  <r>
    <n v="9"/>
    <x v="8"/>
    <x v="1"/>
    <x v="0"/>
    <n v="258378"/>
  </r>
  <r>
    <n v="10"/>
    <x v="9"/>
    <x v="1"/>
    <x v="0"/>
    <n v="1.6998265023320791"/>
  </r>
  <r>
    <n v="11"/>
    <x v="10"/>
    <x v="1"/>
    <x v="0"/>
    <n v="129.19753229764143"/>
  </r>
  <r>
    <n v="1"/>
    <x v="0"/>
    <x v="2"/>
    <x v="0"/>
    <n v="8719"/>
  </r>
  <r>
    <n v="2"/>
    <x v="1"/>
    <x v="2"/>
    <x v="0"/>
    <n v="8000"/>
  </r>
  <r>
    <n v="3"/>
    <x v="2"/>
    <x v="2"/>
    <x v="0"/>
    <n v="-1288"/>
  </r>
  <r>
    <n v="4"/>
    <x v="3"/>
    <x v="2"/>
    <x v="0"/>
    <n v="2007"/>
  </r>
  <r>
    <n v="5"/>
    <x v="4"/>
    <x v="2"/>
    <x v="0"/>
    <m/>
  </r>
  <r>
    <n v="6"/>
    <x v="5"/>
    <x v="2"/>
    <x v="0"/>
    <m/>
  </r>
  <r>
    <n v="7"/>
    <x v="6"/>
    <x v="2"/>
    <x v="0"/>
    <n v="1584.3333333333333"/>
  </r>
  <r>
    <n v="8"/>
    <x v="7"/>
    <x v="2"/>
    <x v="0"/>
    <n v="4753"/>
  </r>
  <r>
    <n v="9"/>
    <x v="8"/>
    <x v="2"/>
    <x v="0"/>
    <n v="32654"/>
  </r>
  <r>
    <n v="10"/>
    <x v="9"/>
    <x v="2"/>
    <x v="0"/>
    <n v="1.8344203660845781"/>
  </r>
  <r>
    <n v="11"/>
    <x v="10"/>
    <x v="2"/>
    <x v="0"/>
    <n v="126.70116984136706"/>
  </r>
  <r>
    <n v="1"/>
    <x v="0"/>
    <x v="3"/>
    <x v="0"/>
    <n v="388728"/>
  </r>
  <r>
    <n v="2"/>
    <x v="1"/>
    <x v="3"/>
    <x v="0"/>
    <n v="5684"/>
  </r>
  <r>
    <n v="3"/>
    <x v="2"/>
    <x v="3"/>
    <x v="0"/>
    <n v="169300"/>
  </r>
  <r>
    <n v="4"/>
    <x v="3"/>
    <x v="3"/>
    <x v="0"/>
    <n v="213744"/>
  </r>
  <r>
    <n v="5"/>
    <x v="4"/>
    <x v="3"/>
    <x v="0"/>
    <m/>
  </r>
  <r>
    <n v="6"/>
    <x v="5"/>
    <x v="3"/>
    <x v="0"/>
    <m/>
  </r>
  <r>
    <n v="7"/>
    <x v="6"/>
    <x v="3"/>
    <x v="0"/>
    <n v="48036.333333333328"/>
  </r>
  <r>
    <n v="8"/>
    <x v="7"/>
    <x v="3"/>
    <x v="0"/>
    <n v="144109"/>
  </r>
  <r>
    <n v="9"/>
    <x v="8"/>
    <x v="3"/>
    <x v="0"/>
    <n v="578866"/>
  </r>
  <r>
    <n v="10"/>
    <x v="9"/>
    <x v="3"/>
    <x v="0"/>
    <n v="2.6974581740210537"/>
  </r>
  <r>
    <n v="11"/>
    <x v="10"/>
    <x v="3"/>
    <x v="0"/>
    <n v="167.15336537298788"/>
  </r>
  <r>
    <n v="1"/>
    <x v="0"/>
    <x v="4"/>
    <x v="0"/>
    <n v="16963"/>
  </r>
  <r>
    <n v="2"/>
    <x v="1"/>
    <x v="4"/>
    <x v="0"/>
    <m/>
  </r>
  <r>
    <n v="3"/>
    <x v="2"/>
    <x v="4"/>
    <x v="0"/>
    <n v="9177"/>
  </r>
  <r>
    <n v="4"/>
    <x v="3"/>
    <x v="4"/>
    <x v="0"/>
    <n v="7786"/>
  </r>
  <r>
    <n v="5"/>
    <x v="4"/>
    <x v="4"/>
    <x v="0"/>
    <m/>
  </r>
  <r>
    <n v="6"/>
    <x v="5"/>
    <x v="4"/>
    <x v="0"/>
    <m/>
  </r>
  <r>
    <n v="7"/>
    <x v="6"/>
    <x v="4"/>
    <x v="0"/>
    <n v="3600.333333333333"/>
  </r>
  <r>
    <n v="8"/>
    <x v="7"/>
    <x v="4"/>
    <x v="0"/>
    <n v="10801"/>
  </r>
  <r>
    <n v="9"/>
    <x v="8"/>
    <x v="4"/>
    <x v="0"/>
    <n v="90035"/>
  </r>
  <r>
    <n v="10"/>
    <x v="9"/>
    <x v="4"/>
    <x v="0"/>
    <n v="1.57050273122859"/>
  </r>
  <r>
    <n v="11"/>
    <x v="10"/>
    <x v="4"/>
    <x v="0"/>
    <n v="118.8404509357472"/>
  </r>
  <r>
    <n v="1"/>
    <x v="0"/>
    <x v="5"/>
    <x v="0"/>
    <n v="147944"/>
  </r>
  <r>
    <n v="2"/>
    <x v="1"/>
    <x v="5"/>
    <x v="0"/>
    <m/>
  </r>
  <r>
    <n v="3"/>
    <x v="2"/>
    <x v="5"/>
    <x v="0"/>
    <n v="20116"/>
  </r>
  <r>
    <n v="4"/>
    <x v="3"/>
    <x v="5"/>
    <x v="0"/>
    <n v="127828"/>
  </r>
  <r>
    <n v="5"/>
    <x v="4"/>
    <x v="5"/>
    <x v="0"/>
    <m/>
  </r>
  <r>
    <n v="6"/>
    <x v="5"/>
    <x v="5"/>
    <x v="0"/>
    <m/>
  </r>
  <r>
    <n v="7"/>
    <x v="6"/>
    <x v="5"/>
    <x v="0"/>
    <n v="24173.333333333332"/>
  </r>
  <r>
    <n v="8"/>
    <x v="7"/>
    <x v="5"/>
    <x v="0"/>
    <n v="72520"/>
  </r>
  <r>
    <n v="9"/>
    <x v="8"/>
    <x v="5"/>
    <x v="0"/>
    <n v="267540"/>
  </r>
  <r>
    <n v="10"/>
    <x v="9"/>
    <x v="5"/>
    <x v="0"/>
    <n v="2.0400441257584117"/>
  </r>
  <r>
    <n v="11"/>
    <x v="10"/>
    <x v="5"/>
    <x v="0"/>
    <n v="155.29789937953203"/>
  </r>
  <r>
    <n v="1"/>
    <x v="0"/>
    <x v="6"/>
    <x v="0"/>
    <n v="141231"/>
  </r>
  <r>
    <n v="2"/>
    <x v="1"/>
    <x v="6"/>
    <x v="0"/>
    <m/>
  </r>
  <r>
    <n v="3"/>
    <x v="2"/>
    <x v="6"/>
    <x v="0"/>
    <n v="59135"/>
  </r>
  <r>
    <n v="4"/>
    <x v="3"/>
    <x v="6"/>
    <x v="0"/>
    <n v="82096"/>
  </r>
  <r>
    <n v="5"/>
    <x v="4"/>
    <x v="6"/>
    <x v="0"/>
    <m/>
  </r>
  <r>
    <n v="6"/>
    <x v="5"/>
    <x v="6"/>
    <x v="0"/>
    <m/>
  </r>
  <r>
    <n v="7"/>
    <x v="6"/>
    <x v="6"/>
    <x v="0"/>
    <n v="21127.666666666664"/>
  </r>
  <r>
    <n v="8"/>
    <x v="7"/>
    <x v="6"/>
    <x v="0"/>
    <n v="63383"/>
  </r>
  <r>
    <n v="9"/>
    <x v="8"/>
    <x v="6"/>
    <x v="0"/>
    <n v="288647"/>
  </r>
  <r>
    <n v="10"/>
    <x v="9"/>
    <x v="6"/>
    <x v="0"/>
    <n v="2.2282157676348548"/>
  </r>
  <r>
    <n v="11"/>
    <x v="10"/>
    <x v="6"/>
    <x v="0"/>
    <n v="148.92862215786064"/>
  </r>
  <r>
    <n v="1"/>
    <x v="0"/>
    <x v="7"/>
    <x v="0"/>
    <n v="32892"/>
  </r>
  <r>
    <n v="2"/>
    <x v="1"/>
    <x v="7"/>
    <x v="0"/>
    <m/>
  </r>
  <r>
    <n v="3"/>
    <x v="2"/>
    <x v="7"/>
    <x v="0"/>
    <n v="24242"/>
  </r>
  <r>
    <n v="4"/>
    <x v="3"/>
    <x v="7"/>
    <x v="0"/>
    <n v="8650"/>
  </r>
  <r>
    <n v="5"/>
    <x v="4"/>
    <x v="7"/>
    <x v="0"/>
    <m/>
  </r>
  <r>
    <n v="6"/>
    <x v="5"/>
    <x v="7"/>
    <x v="0"/>
    <m/>
  </r>
  <r>
    <n v="7"/>
    <x v="6"/>
    <x v="7"/>
    <x v="0"/>
    <n v="6118.333333333333"/>
  </r>
  <r>
    <n v="8"/>
    <x v="7"/>
    <x v="7"/>
    <x v="0"/>
    <n v="18355"/>
  </r>
  <r>
    <n v="9"/>
    <x v="8"/>
    <x v="7"/>
    <x v="0"/>
    <n v="69243"/>
  </r>
  <r>
    <n v="10"/>
    <x v="9"/>
    <x v="7"/>
    <x v="0"/>
    <n v="1.7919912830291473"/>
  </r>
  <r>
    <n v="11"/>
    <x v="10"/>
    <x v="7"/>
    <x v="0"/>
    <n v="147.50227459815432"/>
  </r>
  <r>
    <n v="1"/>
    <x v="0"/>
    <x v="8"/>
    <x v="0"/>
    <n v="113490"/>
  </r>
  <r>
    <n v="2"/>
    <x v="1"/>
    <x v="8"/>
    <x v="0"/>
    <n v="2242"/>
  </r>
  <r>
    <n v="3"/>
    <x v="2"/>
    <x v="8"/>
    <x v="0"/>
    <n v="62905"/>
  </r>
  <r>
    <n v="4"/>
    <x v="3"/>
    <x v="8"/>
    <x v="0"/>
    <n v="48343"/>
  </r>
  <r>
    <n v="5"/>
    <x v="4"/>
    <x v="8"/>
    <x v="0"/>
    <m/>
  </r>
  <r>
    <n v="6"/>
    <x v="5"/>
    <x v="8"/>
    <x v="0"/>
    <m/>
  </r>
  <r>
    <n v="7"/>
    <x v="6"/>
    <x v="8"/>
    <x v="0"/>
    <n v="22894.333333333332"/>
  </r>
  <r>
    <n v="8"/>
    <x v="7"/>
    <x v="8"/>
    <x v="0"/>
    <n v="68683"/>
  </r>
  <r>
    <n v="9"/>
    <x v="8"/>
    <x v="8"/>
    <x v="0"/>
    <n v="514719"/>
  </r>
  <r>
    <n v="10"/>
    <x v="9"/>
    <x v="8"/>
    <x v="0"/>
    <n v="1.6523739498857068"/>
  </r>
  <r>
    <n v="11"/>
    <x v="10"/>
    <x v="8"/>
    <x v="0"/>
    <n v="122.04892378171391"/>
  </r>
  <r>
    <n v="1"/>
    <x v="0"/>
    <x v="9"/>
    <x v="0"/>
    <n v="21474"/>
  </r>
  <r>
    <n v="2"/>
    <x v="1"/>
    <x v="9"/>
    <x v="0"/>
    <m/>
  </r>
  <r>
    <n v="3"/>
    <x v="2"/>
    <x v="9"/>
    <x v="0"/>
    <n v="11528"/>
  </r>
  <r>
    <n v="4"/>
    <x v="3"/>
    <x v="9"/>
    <x v="0"/>
    <n v="9946"/>
  </r>
  <r>
    <n v="5"/>
    <x v="4"/>
    <x v="9"/>
    <x v="0"/>
    <m/>
  </r>
  <r>
    <n v="6"/>
    <x v="5"/>
    <x v="9"/>
    <x v="0"/>
    <m/>
  </r>
  <r>
    <n v="7"/>
    <x v="6"/>
    <x v="9"/>
    <x v="0"/>
    <n v="3941.333333333333"/>
  </r>
  <r>
    <n v="8"/>
    <x v="7"/>
    <x v="9"/>
    <x v="0"/>
    <n v="11824"/>
  </r>
  <r>
    <n v="9"/>
    <x v="8"/>
    <x v="9"/>
    <x v="0"/>
    <n v="101069"/>
  </r>
  <r>
    <n v="10"/>
    <x v="9"/>
    <x v="9"/>
    <x v="0"/>
    <n v="1.8161366711772666"/>
  </r>
  <r>
    <n v="11"/>
    <x v="10"/>
    <x v="9"/>
    <x v="0"/>
    <n v="121.24687094954932"/>
  </r>
  <r>
    <n v="1"/>
    <x v="0"/>
    <x v="10"/>
    <x v="0"/>
    <n v="189659.56400000001"/>
  </r>
  <r>
    <n v="2"/>
    <x v="1"/>
    <x v="10"/>
    <x v="0"/>
    <m/>
  </r>
  <r>
    <n v="3"/>
    <x v="2"/>
    <x v="10"/>
    <x v="0"/>
    <n v="108837.861"/>
  </r>
  <r>
    <n v="4"/>
    <x v="3"/>
    <x v="10"/>
    <x v="0"/>
    <n v="80821.702999999994"/>
  </r>
  <r>
    <n v="5"/>
    <x v="4"/>
    <x v="10"/>
    <x v="0"/>
    <m/>
  </r>
  <r>
    <n v="6"/>
    <x v="5"/>
    <x v="10"/>
    <x v="0"/>
    <m/>
  </r>
  <r>
    <n v="7"/>
    <x v="6"/>
    <x v="10"/>
    <x v="0"/>
    <n v="26494"/>
  </r>
  <r>
    <n v="8"/>
    <x v="7"/>
    <x v="10"/>
    <x v="0"/>
    <n v="79482"/>
  </r>
  <r>
    <n v="9"/>
    <x v="8"/>
    <x v="10"/>
    <x v="0"/>
    <n v="452554"/>
  </r>
  <r>
    <n v="10"/>
    <x v="9"/>
    <x v="10"/>
    <x v="0"/>
    <n v="2.3861951636848593"/>
  </r>
  <r>
    <n v="11"/>
    <x v="10"/>
    <x v="10"/>
    <x v="0"/>
    <n v="141.90871454014328"/>
  </r>
  <r>
    <n v="1"/>
    <x v="0"/>
    <x v="11"/>
    <x v="0"/>
    <n v="1318092.564"/>
  </r>
  <r>
    <n v="2"/>
    <x v="1"/>
    <x v="11"/>
    <x v="0"/>
    <n v="24029"/>
  </r>
  <r>
    <n v="3"/>
    <x v="2"/>
    <x v="11"/>
    <x v="0"/>
    <n v="560028.86100000003"/>
  </r>
  <r>
    <n v="4"/>
    <x v="3"/>
    <x v="11"/>
    <x v="0"/>
    <n v="730158.70299999998"/>
  </r>
  <r>
    <n v="5"/>
    <x v="4"/>
    <x v="11"/>
    <x v="0"/>
    <n v="3908"/>
  </r>
  <r>
    <n v="6"/>
    <x v="5"/>
    <x v="11"/>
    <x v="0"/>
    <n v="-32"/>
  </r>
  <r>
    <n v="7"/>
    <x v="6"/>
    <x v="11"/>
    <x v="0"/>
    <n v="206820.33333333331"/>
  </r>
  <r>
    <n v="8"/>
    <x v="7"/>
    <x v="11"/>
    <x v="0"/>
    <n v="620461"/>
  </r>
  <r>
    <n v="9"/>
    <x v="8"/>
    <x v="11"/>
    <x v="0"/>
    <n v="3202230"/>
  </r>
  <r>
    <n v="10"/>
    <x v="9"/>
    <x v="11"/>
    <x v="0"/>
    <n v="2.1243761719108858"/>
  </r>
  <r>
    <n v="11"/>
    <x v="10"/>
    <x v="11"/>
    <x v="0"/>
    <n v="141.16170805969591"/>
  </r>
  <r>
    <n v="1"/>
    <x v="0"/>
    <x v="0"/>
    <x v="1"/>
    <n v="195221"/>
  </r>
  <r>
    <n v="2"/>
    <x v="1"/>
    <x v="0"/>
    <x v="1"/>
    <n v="8103"/>
  </r>
  <r>
    <n v="3"/>
    <x v="2"/>
    <x v="0"/>
    <x v="1"/>
    <n v="87114"/>
  </r>
  <r>
    <n v="4"/>
    <x v="3"/>
    <x v="0"/>
    <x v="1"/>
    <n v="100004"/>
  </r>
  <r>
    <n v="5"/>
    <x v="4"/>
    <x v="0"/>
    <x v="1"/>
    <n v="0"/>
  </r>
  <r>
    <n v="6"/>
    <x v="5"/>
    <x v="0"/>
    <x v="1"/>
    <n v="0"/>
  </r>
  <r>
    <n v="7"/>
    <x v="6"/>
    <x v="0"/>
    <x v="1"/>
    <n v="35146"/>
  </r>
  <r>
    <n v="8"/>
    <x v="7"/>
    <x v="0"/>
    <x v="1"/>
    <n v="105438"/>
  </r>
  <r>
    <n v="9"/>
    <x v="8"/>
    <x v="0"/>
    <x v="1"/>
    <n v="538892"/>
  </r>
  <r>
    <n v="10"/>
    <x v="9"/>
    <x v="0"/>
    <x v="1"/>
    <n v="1.8515241184392723"/>
  </r>
  <r>
    <n v="11"/>
    <x v="10"/>
    <x v="0"/>
    <x v="1"/>
    <n v="136.22636817766823"/>
  </r>
  <r>
    <n v="1"/>
    <x v="0"/>
    <x v="1"/>
    <x v="1"/>
    <n v="71191"/>
  </r>
  <r>
    <n v="2"/>
    <x v="1"/>
    <x v="1"/>
    <x v="1"/>
    <n v="0"/>
  </r>
  <r>
    <n v="3"/>
    <x v="2"/>
    <x v="1"/>
    <x v="1"/>
    <n v="22775"/>
  </r>
  <r>
    <n v="4"/>
    <x v="3"/>
    <x v="1"/>
    <x v="1"/>
    <n v="44589"/>
  </r>
  <r>
    <n v="5"/>
    <x v="4"/>
    <x v="1"/>
    <x v="1"/>
    <n v="3859"/>
  </r>
  <r>
    <n v="6"/>
    <x v="5"/>
    <x v="1"/>
    <x v="1"/>
    <n v="-32"/>
  </r>
  <r>
    <n v="7"/>
    <x v="6"/>
    <x v="1"/>
    <x v="1"/>
    <n v="15276.666666666666"/>
  </r>
  <r>
    <n v="8"/>
    <x v="7"/>
    <x v="1"/>
    <x v="1"/>
    <n v="45830"/>
  </r>
  <r>
    <n v="9"/>
    <x v="8"/>
    <x v="1"/>
    <x v="1"/>
    <n v="254110"/>
  </r>
  <r>
    <n v="10"/>
    <x v="9"/>
    <x v="1"/>
    <x v="1"/>
    <n v="1.5533711542657649"/>
  </r>
  <r>
    <n v="11"/>
    <x v="10"/>
    <x v="1"/>
    <x v="1"/>
    <n v="128.01581992050686"/>
  </r>
  <r>
    <n v="1"/>
    <x v="0"/>
    <x v="2"/>
    <x v="1"/>
    <n v="3819"/>
  </r>
  <r>
    <n v="2"/>
    <x v="1"/>
    <x v="2"/>
    <x v="1"/>
    <n v="2300"/>
  </r>
  <r>
    <n v="3"/>
    <x v="2"/>
    <x v="2"/>
    <x v="1"/>
    <n v="-757"/>
  </r>
  <r>
    <n v="4"/>
    <x v="3"/>
    <x v="2"/>
    <x v="1"/>
    <n v="2276"/>
  </r>
  <r>
    <n v="5"/>
    <x v="4"/>
    <x v="2"/>
    <x v="1"/>
    <n v="0"/>
  </r>
  <r>
    <n v="6"/>
    <x v="5"/>
    <x v="2"/>
    <x v="1"/>
    <n v="0"/>
  </r>
  <r>
    <n v="7"/>
    <x v="6"/>
    <x v="2"/>
    <x v="1"/>
    <n v="1074"/>
  </r>
  <r>
    <n v="8"/>
    <x v="7"/>
    <x v="2"/>
    <x v="1"/>
    <n v="3222"/>
  </r>
  <r>
    <n v="9"/>
    <x v="8"/>
    <x v="2"/>
    <x v="1"/>
    <n v="32159"/>
  </r>
  <r>
    <n v="10"/>
    <x v="9"/>
    <x v="2"/>
    <x v="1"/>
    <n v="1.1852886405959031"/>
  </r>
  <r>
    <n v="11"/>
    <x v="10"/>
    <x v="2"/>
    <x v="1"/>
    <n v="111.87536925899437"/>
  </r>
  <r>
    <n v="1"/>
    <x v="0"/>
    <x v="3"/>
    <x v="1"/>
    <n v="382171"/>
  </r>
  <r>
    <n v="2"/>
    <x v="1"/>
    <x v="3"/>
    <x v="1"/>
    <n v="5684"/>
  </r>
  <r>
    <n v="3"/>
    <x v="2"/>
    <x v="3"/>
    <x v="1"/>
    <n v="182234"/>
  </r>
  <r>
    <n v="4"/>
    <x v="3"/>
    <x v="3"/>
    <x v="1"/>
    <n v="194253"/>
  </r>
  <r>
    <n v="5"/>
    <x v="4"/>
    <x v="3"/>
    <x v="1"/>
    <n v="0"/>
  </r>
  <r>
    <n v="6"/>
    <x v="5"/>
    <x v="3"/>
    <x v="1"/>
    <n v="0"/>
  </r>
  <r>
    <n v="7"/>
    <x v="6"/>
    <x v="3"/>
    <x v="1"/>
    <n v="48526.666666666664"/>
  </r>
  <r>
    <n v="8"/>
    <x v="7"/>
    <x v="3"/>
    <x v="1"/>
    <n v="145580"/>
  </r>
  <r>
    <n v="9"/>
    <x v="8"/>
    <x v="3"/>
    <x v="1"/>
    <n v="570800"/>
  </r>
  <r>
    <n v="10"/>
    <x v="9"/>
    <x v="3"/>
    <x v="1"/>
    <n v="2.6251614232724276"/>
  </r>
  <r>
    <n v="11"/>
    <x v="10"/>
    <x v="3"/>
    <x v="1"/>
    <n v="166.95357393132446"/>
  </r>
  <r>
    <n v="1"/>
    <x v="0"/>
    <x v="4"/>
    <x v="1"/>
    <n v="17002"/>
  </r>
  <r>
    <n v="2"/>
    <x v="1"/>
    <x v="4"/>
    <x v="1"/>
    <n v="0"/>
  </r>
  <r>
    <n v="3"/>
    <x v="2"/>
    <x v="4"/>
    <x v="1"/>
    <n v="11046"/>
  </r>
  <r>
    <n v="4"/>
    <x v="3"/>
    <x v="4"/>
    <x v="1"/>
    <n v="5956"/>
  </r>
  <r>
    <n v="5"/>
    <x v="4"/>
    <x v="4"/>
    <x v="1"/>
    <n v="0"/>
  </r>
  <r>
    <n v="6"/>
    <x v="5"/>
    <x v="4"/>
    <x v="1"/>
    <n v="0"/>
  </r>
  <r>
    <n v="7"/>
    <x v="6"/>
    <x v="4"/>
    <x v="1"/>
    <n v="3723"/>
  </r>
  <r>
    <n v="8"/>
    <x v="7"/>
    <x v="4"/>
    <x v="1"/>
    <n v="11169"/>
  </r>
  <r>
    <n v="9"/>
    <x v="8"/>
    <x v="4"/>
    <x v="1"/>
    <n v="89762"/>
  </r>
  <r>
    <n v="10"/>
    <x v="9"/>
    <x v="4"/>
    <x v="1"/>
    <n v="1.5222490822813144"/>
  </r>
  <r>
    <n v="11"/>
    <x v="10"/>
    <x v="4"/>
    <x v="1"/>
    <n v="118.9412000623872"/>
  </r>
  <r>
    <n v="1"/>
    <x v="0"/>
    <x v="5"/>
    <x v="1"/>
    <n v="145310"/>
  </r>
  <r>
    <n v="2"/>
    <x v="1"/>
    <x v="5"/>
    <x v="1"/>
    <n v="0"/>
  </r>
  <r>
    <n v="3"/>
    <x v="2"/>
    <x v="5"/>
    <x v="1"/>
    <n v="21543"/>
  </r>
  <r>
    <n v="4"/>
    <x v="3"/>
    <x v="5"/>
    <x v="1"/>
    <n v="123767"/>
  </r>
  <r>
    <n v="5"/>
    <x v="4"/>
    <x v="5"/>
    <x v="1"/>
    <n v="0"/>
  </r>
  <r>
    <n v="6"/>
    <x v="5"/>
    <x v="5"/>
    <x v="1"/>
    <n v="0"/>
  </r>
  <r>
    <n v="7"/>
    <x v="6"/>
    <x v="5"/>
    <x v="1"/>
    <n v="22749.666666666664"/>
  </r>
  <r>
    <n v="8"/>
    <x v="7"/>
    <x v="5"/>
    <x v="1"/>
    <n v="68249"/>
  </r>
  <r>
    <n v="9"/>
    <x v="8"/>
    <x v="5"/>
    <x v="1"/>
    <n v="260222"/>
  </r>
  <r>
    <n v="10"/>
    <x v="9"/>
    <x v="5"/>
    <x v="1"/>
    <n v="2.1291154449149436"/>
  </r>
  <r>
    <n v="11"/>
    <x v="10"/>
    <x v="5"/>
    <x v="1"/>
    <n v="155.84078210143645"/>
  </r>
  <r>
    <n v="1"/>
    <x v="0"/>
    <x v="6"/>
    <x v="1"/>
    <n v="147374"/>
  </r>
  <r>
    <n v="2"/>
    <x v="1"/>
    <x v="6"/>
    <x v="1"/>
    <n v="0"/>
  </r>
  <r>
    <n v="3"/>
    <x v="2"/>
    <x v="6"/>
    <x v="1"/>
    <n v="61281"/>
  </r>
  <r>
    <n v="4"/>
    <x v="3"/>
    <x v="6"/>
    <x v="1"/>
    <n v="86093"/>
  </r>
  <r>
    <n v="5"/>
    <x v="4"/>
    <x v="6"/>
    <x v="1"/>
    <n v="0"/>
  </r>
  <r>
    <n v="6"/>
    <x v="5"/>
    <x v="6"/>
    <x v="1"/>
    <n v="0"/>
  </r>
  <r>
    <n v="7"/>
    <x v="6"/>
    <x v="6"/>
    <x v="1"/>
    <n v="21719"/>
  </r>
  <r>
    <n v="8"/>
    <x v="7"/>
    <x v="6"/>
    <x v="1"/>
    <n v="65157"/>
  </r>
  <r>
    <n v="9"/>
    <x v="8"/>
    <x v="6"/>
    <x v="1"/>
    <n v="285503"/>
  </r>
  <r>
    <n v="10"/>
    <x v="9"/>
    <x v="6"/>
    <x v="1"/>
    <n v="2.261829120432187"/>
  </r>
  <r>
    <n v="11"/>
    <x v="10"/>
    <x v="6"/>
    <x v="1"/>
    <n v="151.61907230396878"/>
  </r>
  <r>
    <n v="1"/>
    <x v="0"/>
    <x v="7"/>
    <x v="1"/>
    <n v="37591"/>
  </r>
  <r>
    <n v="2"/>
    <x v="1"/>
    <x v="7"/>
    <x v="1"/>
    <n v="0"/>
  </r>
  <r>
    <n v="3"/>
    <x v="2"/>
    <x v="7"/>
    <x v="1"/>
    <n v="29528"/>
  </r>
  <r>
    <n v="4"/>
    <x v="3"/>
    <x v="7"/>
    <x v="1"/>
    <n v="8063"/>
  </r>
  <r>
    <n v="5"/>
    <x v="4"/>
    <x v="7"/>
    <x v="1"/>
    <n v="0"/>
  </r>
  <r>
    <n v="6"/>
    <x v="5"/>
    <x v="7"/>
    <x v="1"/>
    <n v="0"/>
  </r>
  <r>
    <n v="7"/>
    <x v="6"/>
    <x v="7"/>
    <x v="1"/>
    <n v="6436.333333333333"/>
  </r>
  <r>
    <n v="8"/>
    <x v="7"/>
    <x v="7"/>
    <x v="1"/>
    <n v="19309"/>
  </r>
  <r>
    <n v="9"/>
    <x v="8"/>
    <x v="7"/>
    <x v="1"/>
    <n v="67882"/>
  </r>
  <r>
    <n v="10"/>
    <x v="9"/>
    <x v="7"/>
    <x v="1"/>
    <n v="1.9468123672898647"/>
  </r>
  <r>
    <n v="11"/>
    <x v="10"/>
    <x v="7"/>
    <x v="1"/>
    <n v="155.37697769659113"/>
  </r>
  <r>
    <n v="1"/>
    <x v="0"/>
    <x v="8"/>
    <x v="1"/>
    <n v="107379"/>
  </r>
  <r>
    <n v="2"/>
    <x v="1"/>
    <x v="8"/>
    <x v="1"/>
    <n v="2242"/>
  </r>
  <r>
    <n v="3"/>
    <x v="2"/>
    <x v="8"/>
    <x v="1"/>
    <n v="56731"/>
  </r>
  <r>
    <n v="4"/>
    <x v="3"/>
    <x v="8"/>
    <x v="1"/>
    <n v="48406"/>
  </r>
  <r>
    <n v="5"/>
    <x v="4"/>
    <x v="8"/>
    <x v="1"/>
    <n v="0"/>
  </r>
  <r>
    <n v="6"/>
    <x v="5"/>
    <x v="8"/>
    <x v="1"/>
    <n v="0"/>
  </r>
  <r>
    <n v="7"/>
    <x v="6"/>
    <x v="8"/>
    <x v="1"/>
    <n v="23808.333333333332"/>
  </r>
  <r>
    <n v="8"/>
    <x v="7"/>
    <x v="8"/>
    <x v="1"/>
    <n v="71425"/>
  </r>
  <r>
    <n v="9"/>
    <x v="8"/>
    <x v="8"/>
    <x v="1"/>
    <n v="502993"/>
  </r>
  <r>
    <n v="10"/>
    <x v="9"/>
    <x v="8"/>
    <x v="1"/>
    <n v="1.5033811690584529"/>
  </r>
  <r>
    <n v="11"/>
    <x v="10"/>
    <x v="8"/>
    <x v="1"/>
    <n v="121.34801080730746"/>
  </r>
  <r>
    <n v="1"/>
    <x v="0"/>
    <x v="9"/>
    <x v="1"/>
    <n v="20892"/>
  </r>
  <r>
    <n v="2"/>
    <x v="1"/>
    <x v="9"/>
    <x v="1"/>
    <n v="0"/>
  </r>
  <r>
    <n v="3"/>
    <x v="2"/>
    <x v="9"/>
    <x v="1"/>
    <n v="6087"/>
  </r>
  <r>
    <n v="4"/>
    <x v="3"/>
    <x v="9"/>
    <x v="1"/>
    <n v="14805"/>
  </r>
  <r>
    <n v="5"/>
    <x v="4"/>
    <x v="9"/>
    <x v="1"/>
    <n v="0"/>
  </r>
  <r>
    <n v="6"/>
    <x v="5"/>
    <x v="9"/>
    <x v="1"/>
    <n v="0"/>
  </r>
  <r>
    <n v="7"/>
    <x v="6"/>
    <x v="9"/>
    <x v="1"/>
    <n v="6675.6666666666661"/>
  </r>
  <r>
    <n v="8"/>
    <x v="7"/>
    <x v="9"/>
    <x v="1"/>
    <n v="20027"/>
  </r>
  <r>
    <n v="9"/>
    <x v="8"/>
    <x v="9"/>
    <x v="1"/>
    <n v="99946"/>
  </r>
  <r>
    <n v="10"/>
    <x v="9"/>
    <x v="9"/>
    <x v="1"/>
    <n v="1.0431916912168573"/>
  </r>
  <r>
    <n v="11"/>
    <x v="10"/>
    <x v="9"/>
    <x v="1"/>
    <n v="120.90328777539871"/>
  </r>
  <r>
    <n v="1"/>
    <x v="0"/>
    <x v="10"/>
    <x v="1"/>
    <n v="221431"/>
  </r>
  <r>
    <n v="2"/>
    <x v="1"/>
    <x v="10"/>
    <x v="1"/>
    <n v="0"/>
  </r>
  <r>
    <n v="3"/>
    <x v="2"/>
    <x v="10"/>
    <x v="1"/>
    <n v="133852"/>
  </r>
  <r>
    <n v="4"/>
    <x v="3"/>
    <x v="10"/>
    <x v="1"/>
    <n v="87579"/>
  </r>
  <r>
    <n v="5"/>
    <x v="4"/>
    <x v="10"/>
    <x v="1"/>
    <n v="0"/>
  </r>
  <r>
    <n v="6"/>
    <x v="5"/>
    <x v="10"/>
    <x v="1"/>
    <n v="0"/>
  </r>
  <r>
    <n v="7"/>
    <x v="6"/>
    <x v="10"/>
    <x v="1"/>
    <n v="29103"/>
  </r>
  <r>
    <n v="8"/>
    <x v="7"/>
    <x v="10"/>
    <x v="1"/>
    <n v="87309"/>
  </r>
  <r>
    <n v="9"/>
    <x v="8"/>
    <x v="10"/>
    <x v="1"/>
    <n v="444421"/>
  </r>
  <r>
    <n v="10"/>
    <x v="9"/>
    <x v="10"/>
    <x v="1"/>
    <n v="2.5361761101375575"/>
  </r>
  <r>
    <n v="11"/>
    <x v="10"/>
    <x v="10"/>
    <x v="1"/>
    <n v="149.82460324782133"/>
  </r>
  <r>
    <n v="1"/>
    <x v="0"/>
    <x v="11"/>
    <x v="1"/>
    <n v="1349381"/>
  </r>
  <r>
    <n v="2"/>
    <x v="1"/>
    <x v="11"/>
    <x v="1"/>
    <n v="18329"/>
  </r>
  <r>
    <n v="3"/>
    <x v="2"/>
    <x v="11"/>
    <x v="1"/>
    <n v="611434"/>
  </r>
  <r>
    <n v="4"/>
    <x v="3"/>
    <x v="11"/>
    <x v="1"/>
    <n v="715791"/>
  </r>
  <r>
    <n v="5"/>
    <x v="4"/>
    <x v="11"/>
    <x v="1"/>
    <n v="3859"/>
  </r>
  <r>
    <n v="6"/>
    <x v="5"/>
    <x v="11"/>
    <x v="1"/>
    <n v="-32"/>
  </r>
  <r>
    <n v="7"/>
    <x v="6"/>
    <x v="11"/>
    <x v="1"/>
    <n v="214238.33333333331"/>
  </r>
  <r>
    <n v="8"/>
    <x v="7"/>
    <x v="11"/>
    <x v="1"/>
    <n v="642715"/>
  </r>
  <r>
    <n v="9"/>
    <x v="8"/>
    <x v="11"/>
    <x v="1"/>
    <n v="3146690"/>
  </r>
  <r>
    <n v="10"/>
    <x v="9"/>
    <x v="11"/>
    <x v="1"/>
    <n v="2.0995013341838917"/>
  </r>
  <r>
    <n v="11"/>
    <x v="10"/>
    <x v="11"/>
    <x v="1"/>
    <n v="142.88255277768067"/>
  </r>
  <r>
    <n v="1"/>
    <x v="0"/>
    <x v="0"/>
    <x v="2"/>
    <n v="233271"/>
  </r>
  <r>
    <n v="2"/>
    <x v="1"/>
    <x v="0"/>
    <x v="2"/>
    <n v="8103"/>
  </r>
  <r>
    <n v="3"/>
    <x v="2"/>
    <x v="0"/>
    <x v="2"/>
    <n v="84674"/>
  </r>
  <r>
    <n v="4"/>
    <x v="3"/>
    <x v="0"/>
    <x v="2"/>
    <n v="140494"/>
  </r>
  <r>
    <n v="5"/>
    <x v="4"/>
    <x v="0"/>
    <x v="2"/>
    <m/>
  </r>
  <r>
    <n v="6"/>
    <x v="5"/>
    <x v="0"/>
    <x v="2"/>
    <m/>
  </r>
  <r>
    <n v="7"/>
    <x v="6"/>
    <x v="0"/>
    <x v="2"/>
    <n v="40206.333333333328"/>
  </r>
  <r>
    <n v="8"/>
    <x v="7"/>
    <x v="0"/>
    <x v="2"/>
    <n v="120619"/>
  </r>
  <r>
    <n v="9"/>
    <x v="8"/>
    <x v="0"/>
    <x v="2"/>
    <n v="543776"/>
  </r>
  <r>
    <n v="10"/>
    <x v="9"/>
    <x v="0"/>
    <x v="2"/>
    <n v="1.9339490461701723"/>
  </r>
  <r>
    <n v="11"/>
    <x v="10"/>
    <x v="0"/>
    <x v="2"/>
    <n v="142.89836256105454"/>
  </r>
  <r>
    <n v="1"/>
    <x v="0"/>
    <x v="1"/>
    <x v="2"/>
    <n v="73060"/>
  </r>
  <r>
    <n v="2"/>
    <x v="1"/>
    <x v="1"/>
    <x v="2"/>
    <m/>
  </r>
  <r>
    <n v="3"/>
    <x v="2"/>
    <x v="1"/>
    <x v="2"/>
    <n v="17938"/>
  </r>
  <r>
    <n v="4"/>
    <x v="3"/>
    <x v="1"/>
    <x v="2"/>
    <n v="51295"/>
  </r>
  <r>
    <n v="5"/>
    <x v="4"/>
    <x v="1"/>
    <x v="2"/>
    <n v="3859"/>
  </r>
  <r>
    <n v="6"/>
    <x v="5"/>
    <x v="1"/>
    <x v="2"/>
    <n v="-32"/>
  </r>
  <r>
    <n v="7"/>
    <x v="6"/>
    <x v="1"/>
    <x v="2"/>
    <n v="14785.333333333332"/>
  </r>
  <r>
    <n v="8"/>
    <x v="7"/>
    <x v="1"/>
    <x v="2"/>
    <n v="44356"/>
  </r>
  <r>
    <n v="9"/>
    <x v="8"/>
    <x v="1"/>
    <x v="2"/>
    <n v="257376"/>
  </r>
  <r>
    <n v="10"/>
    <x v="9"/>
    <x v="1"/>
    <x v="2"/>
    <n v="1.6471277842907386"/>
  </r>
  <r>
    <n v="11"/>
    <x v="10"/>
    <x v="1"/>
    <x v="2"/>
    <n v="128.38648514235982"/>
  </r>
  <r>
    <n v="1"/>
    <x v="0"/>
    <x v="2"/>
    <x v="2"/>
    <n v="5277"/>
  </r>
  <r>
    <n v="2"/>
    <x v="1"/>
    <x v="2"/>
    <x v="2"/>
    <n v="2300"/>
  </r>
  <r>
    <n v="3"/>
    <x v="2"/>
    <x v="2"/>
    <x v="2"/>
    <n v="-1008"/>
  </r>
  <r>
    <n v="4"/>
    <x v="3"/>
    <x v="2"/>
    <x v="2"/>
    <n v="3985"/>
  </r>
  <r>
    <n v="5"/>
    <x v="4"/>
    <x v="2"/>
    <x v="2"/>
    <m/>
  </r>
  <r>
    <n v="6"/>
    <x v="5"/>
    <x v="2"/>
    <x v="2"/>
    <m/>
  </r>
  <r>
    <n v="7"/>
    <x v="6"/>
    <x v="2"/>
    <x v="2"/>
    <n v="1267"/>
  </r>
  <r>
    <n v="8"/>
    <x v="7"/>
    <x v="2"/>
    <x v="2"/>
    <n v="3801"/>
  </r>
  <r>
    <n v="9"/>
    <x v="8"/>
    <x v="2"/>
    <x v="2"/>
    <n v="32581"/>
  </r>
  <r>
    <n v="10"/>
    <x v="9"/>
    <x v="2"/>
    <x v="2"/>
    <n v="1.388318863456985"/>
  </r>
  <r>
    <n v="11"/>
    <x v="10"/>
    <x v="2"/>
    <x v="2"/>
    <n v="116.19655627512968"/>
  </r>
  <r>
    <n v="1"/>
    <x v="0"/>
    <x v="3"/>
    <x v="2"/>
    <n v="454803"/>
  </r>
  <r>
    <n v="2"/>
    <x v="1"/>
    <x v="3"/>
    <x v="2"/>
    <n v="5684"/>
  </r>
  <r>
    <n v="3"/>
    <x v="2"/>
    <x v="3"/>
    <x v="2"/>
    <n v="191035"/>
  </r>
  <r>
    <n v="4"/>
    <x v="3"/>
    <x v="3"/>
    <x v="2"/>
    <n v="258084"/>
  </r>
  <r>
    <n v="5"/>
    <x v="4"/>
    <x v="3"/>
    <x v="2"/>
    <m/>
  </r>
  <r>
    <n v="6"/>
    <x v="5"/>
    <x v="3"/>
    <x v="2"/>
    <m/>
  </r>
  <r>
    <n v="7"/>
    <x v="6"/>
    <x v="3"/>
    <x v="2"/>
    <n v="54086"/>
  </r>
  <r>
    <n v="8"/>
    <x v="7"/>
    <x v="3"/>
    <x v="2"/>
    <n v="162258"/>
  </r>
  <r>
    <n v="9"/>
    <x v="8"/>
    <x v="3"/>
    <x v="2"/>
    <n v="580192"/>
  </r>
  <r>
    <n v="10"/>
    <x v="9"/>
    <x v="3"/>
    <x v="2"/>
    <n v="2.8029619494878526"/>
  </r>
  <r>
    <n v="11"/>
    <x v="10"/>
    <x v="3"/>
    <x v="2"/>
    <n v="178.38836109425847"/>
  </r>
  <r>
    <n v="1"/>
    <x v="0"/>
    <x v="12"/>
    <x v="2"/>
    <m/>
  </r>
  <r>
    <n v="2"/>
    <x v="1"/>
    <x v="12"/>
    <x v="2"/>
    <m/>
  </r>
  <r>
    <n v="3"/>
    <x v="2"/>
    <x v="12"/>
    <x v="2"/>
    <m/>
  </r>
  <r>
    <n v="4"/>
    <x v="3"/>
    <x v="12"/>
    <x v="2"/>
    <m/>
  </r>
  <r>
    <n v="5"/>
    <x v="4"/>
    <x v="12"/>
    <x v="2"/>
    <m/>
  </r>
  <r>
    <n v="6"/>
    <x v="5"/>
    <x v="12"/>
    <x v="2"/>
    <m/>
  </r>
  <r>
    <n v="7"/>
    <x v="6"/>
    <x v="12"/>
    <x v="2"/>
    <m/>
  </r>
  <r>
    <n v="8"/>
    <x v="7"/>
    <x v="12"/>
    <x v="2"/>
    <m/>
  </r>
  <r>
    <n v="9"/>
    <x v="8"/>
    <x v="12"/>
    <x v="2"/>
    <m/>
  </r>
  <r>
    <n v="10"/>
    <x v="9"/>
    <x v="12"/>
    <x v="2"/>
    <m/>
  </r>
  <r>
    <n v="11"/>
    <x v="10"/>
    <x v="12"/>
    <x v="2"/>
    <m/>
  </r>
  <r>
    <n v="1"/>
    <x v="0"/>
    <x v="13"/>
    <x v="2"/>
    <n v="246420.81036999999"/>
  </r>
  <r>
    <n v="2"/>
    <x v="1"/>
    <x v="13"/>
    <x v="2"/>
    <n v="97.239469999999997"/>
  </r>
  <r>
    <n v="3"/>
    <x v="2"/>
    <x v="13"/>
    <x v="2"/>
    <n v="214253.40299999999"/>
  </r>
  <r>
    <n v="4"/>
    <x v="3"/>
    <x v="13"/>
    <x v="2"/>
    <n v="32070.167899999997"/>
  </r>
  <r>
    <n v="5"/>
    <x v="4"/>
    <x v="13"/>
    <x v="2"/>
    <m/>
  </r>
  <r>
    <n v="6"/>
    <x v="5"/>
    <x v="13"/>
    <x v="2"/>
    <m/>
  </r>
  <r>
    <n v="7"/>
    <x v="6"/>
    <x v="13"/>
    <x v="2"/>
    <n v="10055.951589499999"/>
  </r>
  <r>
    <n v="8"/>
    <x v="7"/>
    <x v="13"/>
    <x v="2"/>
    <n v="30167.854768500001"/>
  </r>
  <r>
    <n v="9"/>
    <x v="8"/>
    <x v="13"/>
    <x v="2"/>
    <n v="356936.28499999997"/>
  </r>
  <r>
    <n v="10"/>
    <x v="9"/>
    <x v="13"/>
    <x v="2"/>
    <n v="8.1683239415254079"/>
  </r>
  <r>
    <n v="11"/>
    <x v="10"/>
    <x v="13"/>
    <x v="2"/>
    <n v="169.03775848118104"/>
  </r>
  <r>
    <n v="1"/>
    <x v="0"/>
    <x v="4"/>
    <x v="2"/>
    <n v="21426"/>
  </r>
  <r>
    <n v="2"/>
    <x v="1"/>
    <x v="4"/>
    <x v="2"/>
    <m/>
  </r>
  <r>
    <n v="3"/>
    <x v="2"/>
    <x v="4"/>
    <x v="2"/>
    <n v="9162"/>
  </r>
  <r>
    <n v="4"/>
    <x v="3"/>
    <x v="4"/>
    <x v="2"/>
    <n v="12264"/>
  </r>
  <r>
    <n v="5"/>
    <x v="4"/>
    <x v="4"/>
    <x v="2"/>
    <m/>
  </r>
  <r>
    <n v="6"/>
    <x v="5"/>
    <x v="4"/>
    <x v="2"/>
    <m/>
  </r>
  <r>
    <n v="7"/>
    <x v="6"/>
    <x v="4"/>
    <x v="2"/>
    <n v="4145"/>
  </r>
  <r>
    <n v="8"/>
    <x v="7"/>
    <x v="4"/>
    <x v="2"/>
    <n v="12435"/>
  </r>
  <r>
    <n v="9"/>
    <x v="8"/>
    <x v="4"/>
    <x v="2"/>
    <n v="91334"/>
  </r>
  <r>
    <n v="10"/>
    <x v="9"/>
    <x v="4"/>
    <x v="2"/>
    <n v="1.7230398069963813"/>
  </r>
  <r>
    <n v="11"/>
    <x v="10"/>
    <x v="4"/>
    <x v="2"/>
    <n v="123.45895285435873"/>
  </r>
  <r>
    <n v="1"/>
    <x v="0"/>
    <x v="5"/>
    <x v="2"/>
    <n v="172379.15921000001"/>
  </r>
  <r>
    <n v="2"/>
    <x v="1"/>
    <x v="5"/>
    <x v="2"/>
    <m/>
  </r>
  <r>
    <n v="3"/>
    <x v="2"/>
    <x v="5"/>
    <x v="2"/>
    <n v="16918.806"/>
  </r>
  <r>
    <n v="4"/>
    <x v="3"/>
    <x v="5"/>
    <x v="2"/>
    <n v="155460.35321"/>
  </r>
  <r>
    <n v="5"/>
    <x v="4"/>
    <x v="5"/>
    <x v="2"/>
    <m/>
  </r>
  <r>
    <n v="6"/>
    <x v="5"/>
    <x v="5"/>
    <x v="2"/>
    <m/>
  </r>
  <r>
    <n v="7"/>
    <x v="6"/>
    <x v="5"/>
    <x v="2"/>
    <n v="26285.991797854665"/>
  </r>
  <r>
    <n v="8"/>
    <x v="7"/>
    <x v="5"/>
    <x v="2"/>
    <n v="78857.975393564004"/>
  </r>
  <r>
    <n v="9"/>
    <x v="8"/>
    <x v="5"/>
    <x v="2"/>
    <n v="261356.486"/>
  </r>
  <r>
    <n v="10"/>
    <x v="9"/>
    <x v="5"/>
    <x v="2"/>
    <n v="2.1859445205090662"/>
  </r>
  <r>
    <n v="11"/>
    <x v="10"/>
    <x v="5"/>
    <x v="2"/>
    <n v="165.95556966969627"/>
  </r>
  <r>
    <n v="1"/>
    <x v="0"/>
    <x v="14"/>
    <x v="2"/>
    <m/>
  </r>
  <r>
    <n v="2"/>
    <x v="1"/>
    <x v="14"/>
    <x v="2"/>
    <m/>
  </r>
  <r>
    <n v="3"/>
    <x v="2"/>
    <x v="14"/>
    <x v="2"/>
    <m/>
  </r>
  <r>
    <n v="4"/>
    <x v="3"/>
    <x v="14"/>
    <x v="2"/>
    <m/>
  </r>
  <r>
    <n v="5"/>
    <x v="4"/>
    <x v="14"/>
    <x v="2"/>
    <m/>
  </r>
  <r>
    <n v="6"/>
    <x v="5"/>
    <x v="14"/>
    <x v="2"/>
    <m/>
  </r>
  <r>
    <n v="7"/>
    <x v="6"/>
    <x v="14"/>
    <x v="2"/>
    <m/>
  </r>
  <r>
    <n v="8"/>
    <x v="7"/>
    <x v="14"/>
    <x v="2"/>
    <m/>
  </r>
  <r>
    <n v="9"/>
    <x v="8"/>
    <x v="14"/>
    <x v="2"/>
    <m/>
  </r>
  <r>
    <n v="10"/>
    <x v="9"/>
    <x v="14"/>
    <x v="2"/>
    <m/>
  </r>
  <r>
    <n v="11"/>
    <x v="10"/>
    <x v="14"/>
    <x v="2"/>
    <m/>
  </r>
  <r>
    <n v="1"/>
    <x v="0"/>
    <x v="6"/>
    <x v="2"/>
    <n v="168925"/>
  </r>
  <r>
    <n v="2"/>
    <x v="1"/>
    <x v="6"/>
    <x v="2"/>
    <m/>
  </r>
  <r>
    <n v="3"/>
    <x v="2"/>
    <x v="6"/>
    <x v="2"/>
    <n v="51411"/>
  </r>
  <r>
    <n v="4"/>
    <x v="3"/>
    <x v="6"/>
    <x v="2"/>
    <n v="117514"/>
  </r>
  <r>
    <n v="5"/>
    <x v="4"/>
    <x v="6"/>
    <x v="2"/>
    <m/>
  </r>
  <r>
    <n v="6"/>
    <x v="5"/>
    <x v="6"/>
    <x v="2"/>
    <m/>
  </r>
  <r>
    <n v="7"/>
    <x v="6"/>
    <x v="6"/>
    <x v="2"/>
    <n v="23510.333333333332"/>
  </r>
  <r>
    <n v="8"/>
    <x v="7"/>
    <x v="6"/>
    <x v="2"/>
    <n v="70531"/>
  </r>
  <r>
    <n v="9"/>
    <x v="8"/>
    <x v="6"/>
    <x v="2"/>
    <n v="287448"/>
  </r>
  <r>
    <n v="10"/>
    <x v="9"/>
    <x v="6"/>
    <x v="2"/>
    <n v="2.3950461499198932"/>
  </r>
  <r>
    <n v="11"/>
    <x v="10"/>
    <x v="6"/>
    <x v="2"/>
    <n v="158.76715092816789"/>
  </r>
  <r>
    <n v="1"/>
    <x v="0"/>
    <x v="7"/>
    <x v="2"/>
    <n v="53523"/>
  </r>
  <r>
    <n v="2"/>
    <x v="1"/>
    <x v="7"/>
    <x v="2"/>
    <m/>
  </r>
  <r>
    <n v="3"/>
    <x v="2"/>
    <x v="7"/>
    <x v="2"/>
    <n v="32052"/>
  </r>
  <r>
    <n v="4"/>
    <x v="3"/>
    <x v="7"/>
    <x v="2"/>
    <n v="21471"/>
  </r>
  <r>
    <n v="5"/>
    <x v="4"/>
    <x v="7"/>
    <x v="2"/>
    <m/>
  </r>
  <r>
    <n v="6"/>
    <x v="5"/>
    <x v="7"/>
    <x v="2"/>
    <m/>
  </r>
  <r>
    <n v="7"/>
    <x v="6"/>
    <x v="7"/>
    <x v="2"/>
    <n v="7981"/>
  </r>
  <r>
    <n v="8"/>
    <x v="7"/>
    <x v="7"/>
    <x v="2"/>
    <n v="23943"/>
  </r>
  <r>
    <n v="9"/>
    <x v="8"/>
    <x v="7"/>
    <x v="2"/>
    <n v="68474"/>
  </r>
  <r>
    <n v="10"/>
    <x v="9"/>
    <x v="7"/>
    <x v="2"/>
    <n v="2.2354341561207867"/>
  </r>
  <r>
    <n v="11"/>
    <x v="10"/>
    <x v="7"/>
    <x v="2"/>
    <n v="178.16543505564155"/>
  </r>
  <r>
    <n v="1"/>
    <x v="0"/>
    <x v="8"/>
    <x v="2"/>
    <n v="156939"/>
  </r>
  <r>
    <n v="2"/>
    <x v="1"/>
    <x v="8"/>
    <x v="2"/>
    <n v="2242"/>
  </r>
  <r>
    <n v="3"/>
    <x v="2"/>
    <x v="8"/>
    <x v="2"/>
    <n v="78093"/>
  </r>
  <r>
    <n v="4"/>
    <x v="3"/>
    <x v="8"/>
    <x v="2"/>
    <n v="76604"/>
  </r>
  <r>
    <n v="5"/>
    <x v="4"/>
    <x v="8"/>
    <x v="2"/>
    <m/>
  </r>
  <r>
    <n v="6"/>
    <x v="5"/>
    <x v="8"/>
    <x v="2"/>
    <m/>
  </r>
  <r>
    <n v="7"/>
    <x v="6"/>
    <x v="8"/>
    <x v="2"/>
    <n v="26460.666666666664"/>
  </r>
  <r>
    <n v="8"/>
    <x v="7"/>
    <x v="8"/>
    <x v="2"/>
    <n v="79382"/>
  </r>
  <r>
    <n v="9"/>
    <x v="8"/>
    <x v="8"/>
    <x v="2"/>
    <n v="499713"/>
  </r>
  <r>
    <n v="10"/>
    <x v="9"/>
    <x v="8"/>
    <x v="2"/>
    <n v="1.9770099014890026"/>
  </r>
  <r>
    <n v="11"/>
    <x v="10"/>
    <x v="8"/>
    <x v="2"/>
    <n v="131.40582694466625"/>
  </r>
  <r>
    <n v="1"/>
    <x v="0"/>
    <x v="9"/>
    <x v="2"/>
    <n v="33911"/>
  </r>
  <r>
    <n v="2"/>
    <x v="1"/>
    <x v="9"/>
    <x v="2"/>
    <m/>
  </r>
  <r>
    <n v="3"/>
    <x v="2"/>
    <x v="9"/>
    <x v="2"/>
    <n v="10469"/>
  </r>
  <r>
    <n v="4"/>
    <x v="3"/>
    <x v="9"/>
    <x v="2"/>
    <n v="23442"/>
  </r>
  <r>
    <n v="5"/>
    <x v="4"/>
    <x v="9"/>
    <x v="2"/>
    <m/>
  </r>
  <r>
    <n v="6"/>
    <x v="5"/>
    <x v="9"/>
    <x v="2"/>
    <m/>
  </r>
  <r>
    <n v="7"/>
    <x v="6"/>
    <x v="9"/>
    <x v="2"/>
    <n v="7165"/>
  </r>
  <r>
    <n v="8"/>
    <x v="7"/>
    <x v="9"/>
    <x v="2"/>
    <n v="21495"/>
  </r>
  <r>
    <n v="9"/>
    <x v="8"/>
    <x v="9"/>
    <x v="2"/>
    <n v="101184"/>
  </r>
  <r>
    <n v="10"/>
    <x v="9"/>
    <x v="9"/>
    <x v="2"/>
    <n v="1.5776227029541754"/>
  </r>
  <r>
    <n v="11"/>
    <x v="10"/>
    <x v="9"/>
    <x v="2"/>
    <n v="133.51419196710944"/>
  </r>
  <r>
    <n v="1"/>
    <x v="0"/>
    <x v="10"/>
    <x v="2"/>
    <n v="237178"/>
  </r>
  <r>
    <n v="2"/>
    <x v="1"/>
    <x v="10"/>
    <x v="2"/>
    <m/>
  </r>
  <r>
    <n v="3"/>
    <x v="2"/>
    <x v="10"/>
    <x v="2"/>
    <n v="125599"/>
  </r>
  <r>
    <n v="4"/>
    <x v="3"/>
    <x v="10"/>
    <x v="2"/>
    <n v="111579"/>
  </r>
  <r>
    <n v="5"/>
    <x v="4"/>
    <x v="10"/>
    <x v="2"/>
    <m/>
  </r>
  <r>
    <n v="6"/>
    <x v="5"/>
    <x v="10"/>
    <x v="2"/>
    <m/>
  </r>
  <r>
    <n v="7"/>
    <x v="6"/>
    <x v="10"/>
    <x v="2"/>
    <n v="29305.666666666664"/>
  </r>
  <r>
    <n v="8"/>
    <x v="7"/>
    <x v="10"/>
    <x v="2"/>
    <n v="87917"/>
  </r>
  <r>
    <n v="9"/>
    <x v="8"/>
    <x v="10"/>
    <x v="2"/>
    <n v="450647"/>
  </r>
  <r>
    <n v="10"/>
    <x v="9"/>
    <x v="10"/>
    <x v="2"/>
    <n v="2.6977490132738833"/>
  </r>
  <r>
    <n v="11"/>
    <x v="10"/>
    <x v="10"/>
    <x v="2"/>
    <n v="152.63055118529581"/>
  </r>
  <r>
    <n v="1"/>
    <x v="0"/>
    <x v="11"/>
    <x v="2"/>
    <n v="1857112.96958"/>
  </r>
  <r>
    <n v="2"/>
    <x v="1"/>
    <x v="11"/>
    <x v="2"/>
    <n v="18426.23947"/>
  </r>
  <r>
    <n v="3"/>
    <x v="2"/>
    <x v="11"/>
    <x v="2"/>
    <n v="830597.20900000003"/>
  </r>
  <r>
    <n v="4"/>
    <x v="3"/>
    <x v="11"/>
    <x v="2"/>
    <n v="1004262.52111"/>
  </r>
  <r>
    <n v="5"/>
    <x v="4"/>
    <x v="11"/>
    <x v="2"/>
    <n v="3859"/>
  </r>
  <r>
    <n v="6"/>
    <x v="5"/>
    <x v="11"/>
    <x v="2"/>
    <n v="-31.999999999883585"/>
  </r>
  <r>
    <n v="7"/>
    <x v="6"/>
    <x v="11"/>
    <x v="2"/>
    <n v="245254.27672068798"/>
  </r>
  <r>
    <n v="8"/>
    <x v="7"/>
    <x v="11"/>
    <x v="2"/>
    <n v="735762.83016206394"/>
  </r>
  <r>
    <n v="9"/>
    <x v="8"/>
    <x v="11"/>
    <x v="2"/>
    <n v="3531017.7710000002"/>
  </r>
  <r>
    <n v="10"/>
    <x v="9"/>
    <x v="11"/>
    <x v="2"/>
    <n v="2.5240646760735928"/>
  </r>
  <r>
    <n v="11"/>
    <x v="10"/>
    <x v="11"/>
    <x v="2"/>
    <n v="152.59426856563388"/>
  </r>
  <r>
    <n v="1"/>
    <x v="0"/>
    <x v="0"/>
    <x v="3"/>
    <n v="213204"/>
  </r>
  <r>
    <n v="2"/>
    <x v="1"/>
    <x v="0"/>
    <x v="3"/>
    <n v="8103"/>
  </r>
  <r>
    <n v="3"/>
    <x v="2"/>
    <x v="0"/>
    <x v="3"/>
    <n v="83034"/>
  </r>
  <r>
    <n v="4"/>
    <x v="3"/>
    <x v="0"/>
    <x v="3"/>
    <n v="122067"/>
  </r>
  <r>
    <n v="5"/>
    <x v="4"/>
    <x v="0"/>
    <x v="3"/>
    <m/>
  </r>
  <r>
    <n v="6"/>
    <x v="5"/>
    <x v="0"/>
    <x v="3"/>
    <m/>
  </r>
  <r>
    <n v="7"/>
    <x v="6"/>
    <x v="0"/>
    <x v="3"/>
    <n v="36420.333333333328"/>
  </r>
  <r>
    <n v="8"/>
    <x v="7"/>
    <x v="0"/>
    <x v="3"/>
    <n v="109261"/>
  </r>
  <r>
    <n v="9"/>
    <x v="8"/>
    <x v="0"/>
    <x v="3"/>
    <n v="526214"/>
  </r>
  <r>
    <n v="10"/>
    <x v="9"/>
    <x v="0"/>
    <x v="3"/>
    <n v="1.9513275551203082"/>
  </r>
  <r>
    <n v="11"/>
    <x v="10"/>
    <x v="0"/>
    <x v="3"/>
    <n v="140.51659590964894"/>
  </r>
  <r>
    <n v="1"/>
    <x v="0"/>
    <x v="1"/>
    <x v="3"/>
    <n v="64766"/>
  </r>
  <r>
    <n v="2"/>
    <x v="1"/>
    <x v="1"/>
    <x v="3"/>
    <m/>
  </r>
  <r>
    <n v="3"/>
    <x v="2"/>
    <x v="1"/>
    <x v="3"/>
    <n v="25171"/>
  </r>
  <r>
    <n v="4"/>
    <x v="3"/>
    <x v="1"/>
    <x v="3"/>
    <n v="35737"/>
  </r>
  <r>
    <n v="5"/>
    <x v="4"/>
    <x v="1"/>
    <x v="3"/>
    <n v="3892"/>
  </r>
  <r>
    <n v="6"/>
    <x v="5"/>
    <x v="1"/>
    <x v="3"/>
    <n v="-34"/>
  </r>
  <r>
    <n v="7"/>
    <x v="6"/>
    <x v="1"/>
    <x v="3"/>
    <n v="13397.666666666666"/>
  </r>
  <r>
    <n v="8"/>
    <x v="7"/>
    <x v="1"/>
    <x v="3"/>
    <n v="40193"/>
  </r>
  <r>
    <n v="9"/>
    <x v="8"/>
    <x v="1"/>
    <x v="3"/>
    <n v="248583"/>
  </r>
  <r>
    <n v="10"/>
    <x v="9"/>
    <x v="1"/>
    <x v="3"/>
    <n v="1.6113751150697884"/>
  </r>
  <r>
    <n v="11"/>
    <x v="10"/>
    <x v="1"/>
    <x v="3"/>
    <n v="126.05407449423332"/>
  </r>
  <r>
    <n v="1"/>
    <x v="0"/>
    <x v="2"/>
    <x v="3"/>
    <n v="5115"/>
  </r>
  <r>
    <n v="2"/>
    <x v="1"/>
    <x v="2"/>
    <x v="3"/>
    <n v="2300"/>
  </r>
  <r>
    <n v="3"/>
    <x v="2"/>
    <x v="2"/>
    <x v="3"/>
    <n v="-621"/>
  </r>
  <r>
    <n v="4"/>
    <x v="3"/>
    <x v="2"/>
    <x v="3"/>
    <n v="3436"/>
  </r>
  <r>
    <n v="5"/>
    <x v="4"/>
    <x v="2"/>
    <x v="3"/>
    <m/>
  </r>
  <r>
    <n v="6"/>
    <x v="5"/>
    <x v="2"/>
    <x v="3"/>
    <m/>
  </r>
  <r>
    <n v="7"/>
    <x v="6"/>
    <x v="2"/>
    <x v="3"/>
    <n v="1277.3333333333333"/>
  </r>
  <r>
    <n v="8"/>
    <x v="7"/>
    <x v="2"/>
    <x v="3"/>
    <n v="3832"/>
  </r>
  <r>
    <n v="9"/>
    <x v="8"/>
    <x v="2"/>
    <x v="3"/>
    <n v="31812"/>
  </r>
  <r>
    <n v="10"/>
    <x v="9"/>
    <x v="2"/>
    <x v="3"/>
    <n v="1.3348121085594991"/>
  </r>
  <r>
    <n v="11"/>
    <x v="10"/>
    <x v="2"/>
    <x v="3"/>
    <n v="116.07883817427387"/>
  </r>
  <r>
    <n v="1"/>
    <x v="0"/>
    <x v="3"/>
    <x v="3"/>
    <n v="433248"/>
  </r>
  <r>
    <n v="2"/>
    <x v="1"/>
    <x v="3"/>
    <x v="3"/>
    <n v="5684"/>
  </r>
  <r>
    <n v="3"/>
    <x v="2"/>
    <x v="3"/>
    <x v="3"/>
    <n v="197211"/>
  </r>
  <r>
    <n v="4"/>
    <x v="3"/>
    <x v="3"/>
    <x v="3"/>
    <n v="230353"/>
  </r>
  <r>
    <n v="5"/>
    <x v="4"/>
    <x v="3"/>
    <x v="3"/>
    <m/>
  </r>
  <r>
    <n v="6"/>
    <x v="5"/>
    <x v="3"/>
    <x v="3"/>
    <m/>
  </r>
  <r>
    <n v="7"/>
    <x v="6"/>
    <x v="3"/>
    <x v="3"/>
    <n v="50818.333333333328"/>
  </r>
  <r>
    <n v="8"/>
    <x v="7"/>
    <x v="3"/>
    <x v="3"/>
    <n v="152455"/>
  </r>
  <r>
    <n v="9"/>
    <x v="8"/>
    <x v="3"/>
    <x v="3"/>
    <n v="552442"/>
  </r>
  <r>
    <n v="10"/>
    <x v="9"/>
    <x v="3"/>
    <x v="3"/>
    <n v="2.8418090584106785"/>
  </r>
  <r>
    <n v="11"/>
    <x v="10"/>
    <x v="3"/>
    <x v="3"/>
    <n v="178.42416036434594"/>
  </r>
  <r>
    <n v="1"/>
    <x v="0"/>
    <x v="12"/>
    <x v="3"/>
    <n v="9032"/>
  </r>
  <r>
    <n v="2"/>
    <x v="1"/>
    <x v="12"/>
    <x v="3"/>
    <m/>
  </r>
  <r>
    <n v="3"/>
    <x v="2"/>
    <x v="12"/>
    <x v="3"/>
    <n v="4739"/>
  </r>
  <r>
    <n v="4"/>
    <x v="3"/>
    <x v="12"/>
    <x v="3"/>
    <n v="4293"/>
  </r>
  <r>
    <n v="5"/>
    <x v="4"/>
    <x v="12"/>
    <x v="3"/>
    <m/>
  </r>
  <r>
    <n v="6"/>
    <x v="5"/>
    <x v="12"/>
    <x v="3"/>
    <m/>
  </r>
  <r>
    <n v="7"/>
    <x v="6"/>
    <x v="12"/>
    <x v="3"/>
    <n v="586.33333333333326"/>
  </r>
  <r>
    <n v="8"/>
    <x v="7"/>
    <x v="12"/>
    <x v="3"/>
    <n v="1759"/>
  </r>
  <r>
    <n v="9"/>
    <x v="8"/>
    <x v="12"/>
    <x v="3"/>
    <n v="13698"/>
  </r>
  <r>
    <n v="10"/>
    <x v="9"/>
    <x v="12"/>
    <x v="3"/>
    <n v="5.1347356452529844"/>
  </r>
  <r>
    <n v="11"/>
    <x v="10"/>
    <x v="12"/>
    <x v="3"/>
    <n v="165.93663308512191"/>
  </r>
  <r>
    <n v="1"/>
    <x v="0"/>
    <x v="13"/>
    <x v="3"/>
    <n v="252191.0416764"/>
  </r>
  <r>
    <n v="2"/>
    <x v="1"/>
    <x v="13"/>
    <x v="3"/>
    <n v="97.239469999999997"/>
  </r>
  <r>
    <n v="3"/>
    <x v="2"/>
    <x v="13"/>
    <x v="3"/>
    <n v="141740.34857639999"/>
  </r>
  <r>
    <n v="4"/>
    <x v="3"/>
    <x v="13"/>
    <x v="3"/>
    <n v="110353.45363"/>
  </r>
  <r>
    <n v="5"/>
    <x v="4"/>
    <x v="13"/>
    <x v="3"/>
    <m/>
  </r>
  <r>
    <n v="6"/>
    <x v="5"/>
    <x v="13"/>
    <x v="3"/>
    <m/>
  </r>
  <r>
    <n v="7"/>
    <x v="6"/>
    <x v="13"/>
    <x v="3"/>
    <n v="29479.033922123464"/>
  </r>
  <r>
    <n v="8"/>
    <x v="7"/>
    <x v="13"/>
    <x v="3"/>
    <n v="88437.101766370397"/>
  </r>
  <r>
    <n v="9"/>
    <x v="8"/>
    <x v="13"/>
    <x v="3"/>
    <n v="348806.7254236"/>
  </r>
  <r>
    <n v="10"/>
    <x v="9"/>
    <x v="13"/>
    <x v="3"/>
    <n v="2.8516429941658221"/>
  </r>
  <r>
    <n v="11"/>
    <x v="10"/>
    <x v="13"/>
    <x v="3"/>
    <n v="172.30108346395349"/>
  </r>
  <r>
    <n v="1"/>
    <x v="0"/>
    <x v="4"/>
    <x v="3"/>
    <n v="21719"/>
  </r>
  <r>
    <n v="2"/>
    <x v="1"/>
    <x v="4"/>
    <x v="3"/>
    <m/>
  </r>
  <r>
    <n v="3"/>
    <x v="2"/>
    <x v="4"/>
    <x v="3"/>
    <n v="11795"/>
  </r>
  <r>
    <n v="4"/>
    <x v="3"/>
    <x v="4"/>
    <x v="3"/>
    <n v="9924"/>
  </r>
  <r>
    <n v="5"/>
    <x v="4"/>
    <x v="4"/>
    <x v="3"/>
    <m/>
  </r>
  <r>
    <n v="6"/>
    <x v="5"/>
    <x v="4"/>
    <x v="3"/>
    <m/>
  </r>
  <r>
    <n v="7"/>
    <x v="6"/>
    <x v="4"/>
    <x v="3"/>
    <n v="3973"/>
  </r>
  <r>
    <n v="8"/>
    <x v="7"/>
    <x v="4"/>
    <x v="3"/>
    <n v="11919"/>
  </r>
  <r>
    <n v="9"/>
    <x v="8"/>
    <x v="4"/>
    <x v="3"/>
    <n v="89338"/>
  </r>
  <r>
    <n v="10"/>
    <x v="9"/>
    <x v="4"/>
    <x v="3"/>
    <n v="1.8222166289118216"/>
  </r>
  <r>
    <n v="11"/>
    <x v="10"/>
    <x v="4"/>
    <x v="3"/>
    <n v="124.31104345295394"/>
  </r>
  <r>
    <n v="1"/>
    <x v="0"/>
    <x v="5"/>
    <x v="3"/>
    <n v="166149.236923296"/>
  </r>
  <r>
    <n v="2"/>
    <x v="1"/>
    <x v="5"/>
    <x v="3"/>
    <m/>
  </r>
  <r>
    <n v="3"/>
    <x v="2"/>
    <x v="5"/>
    <x v="3"/>
    <n v="26531.372303295699"/>
  </r>
  <r>
    <n v="4"/>
    <x v="3"/>
    <x v="5"/>
    <x v="3"/>
    <n v="139617.86462000001"/>
  </r>
  <r>
    <n v="5"/>
    <x v="4"/>
    <x v="5"/>
    <x v="3"/>
    <m/>
  </r>
  <r>
    <n v="6"/>
    <x v="5"/>
    <x v="5"/>
    <x v="3"/>
    <m/>
  </r>
  <r>
    <n v="7"/>
    <x v="6"/>
    <x v="5"/>
    <x v="3"/>
    <n v="23951.421117153666"/>
  </r>
  <r>
    <n v="8"/>
    <x v="7"/>
    <x v="5"/>
    <x v="3"/>
    <n v="71854.263351461006"/>
  </r>
  <r>
    <n v="9"/>
    <x v="8"/>
    <x v="5"/>
    <x v="3"/>
    <n v="252089.53564766"/>
  </r>
  <r>
    <n v="10"/>
    <x v="9"/>
    <x v="5"/>
    <x v="3"/>
    <n v="2.3123086811232016"/>
  </r>
  <r>
    <n v="11"/>
    <x v="10"/>
    <x v="5"/>
    <x v="3"/>
    <n v="165.90881945830515"/>
  </r>
  <r>
    <n v="1"/>
    <x v="0"/>
    <x v="14"/>
    <x v="3"/>
    <n v="18933.260656071499"/>
  </r>
  <r>
    <n v="2"/>
    <x v="1"/>
    <x v="14"/>
    <x v="3"/>
    <n v="1105.15761"/>
  </r>
  <r>
    <n v="3"/>
    <x v="2"/>
    <x v="14"/>
    <x v="3"/>
    <n v="13773.8670460715"/>
  </r>
  <r>
    <n v="4"/>
    <x v="3"/>
    <x v="14"/>
    <x v="3"/>
    <n v="4054.2359999999999"/>
  </r>
  <r>
    <n v="5"/>
    <x v="4"/>
    <x v="14"/>
    <x v="3"/>
    <m/>
  </r>
  <r>
    <n v="6"/>
    <x v="5"/>
    <x v="14"/>
    <x v="3"/>
    <m/>
  </r>
  <r>
    <n v="7"/>
    <x v="6"/>
    <x v="14"/>
    <x v="3"/>
    <n v="1084.7554406412733"/>
  </r>
  <r>
    <n v="8"/>
    <x v="7"/>
    <x v="14"/>
    <x v="3"/>
    <n v="3254.2663219238202"/>
  </r>
  <r>
    <n v="9"/>
    <x v="8"/>
    <x v="14"/>
    <x v="3"/>
    <n v="41989.757029979999"/>
  </r>
  <r>
    <n v="10"/>
    <x v="9"/>
    <x v="14"/>
    <x v="3"/>
    <n v="5.8179813153333892"/>
  </r>
  <r>
    <n v="11"/>
    <x v="10"/>
    <x v="14"/>
    <x v="3"/>
    <n v="145.09018864422927"/>
  </r>
  <r>
    <n v="1"/>
    <x v="0"/>
    <x v="6"/>
    <x v="3"/>
    <n v="158700"/>
  </r>
  <r>
    <n v="2"/>
    <x v="1"/>
    <x v="6"/>
    <x v="3"/>
    <m/>
  </r>
  <r>
    <n v="3"/>
    <x v="2"/>
    <x v="6"/>
    <x v="3"/>
    <n v="55494"/>
  </r>
  <r>
    <n v="4"/>
    <x v="3"/>
    <x v="6"/>
    <x v="3"/>
    <n v="103206"/>
  </r>
  <r>
    <n v="5"/>
    <x v="4"/>
    <x v="6"/>
    <x v="3"/>
    <m/>
  </r>
  <r>
    <n v="6"/>
    <x v="5"/>
    <x v="6"/>
    <x v="3"/>
    <m/>
  </r>
  <r>
    <n v="7"/>
    <x v="6"/>
    <x v="6"/>
    <x v="3"/>
    <n v="21813"/>
  </r>
  <r>
    <n v="8"/>
    <x v="7"/>
    <x v="6"/>
    <x v="3"/>
    <n v="65439"/>
  </r>
  <r>
    <n v="9"/>
    <x v="8"/>
    <x v="6"/>
    <x v="3"/>
    <n v="278815"/>
  </r>
  <r>
    <n v="10"/>
    <x v="9"/>
    <x v="6"/>
    <x v="3"/>
    <n v="2.4251593086691421"/>
  </r>
  <r>
    <n v="11"/>
    <x v="10"/>
    <x v="6"/>
    <x v="3"/>
    <n v="156.91946272618046"/>
  </r>
  <r>
    <n v="1"/>
    <x v="0"/>
    <x v="7"/>
    <x v="3"/>
    <n v="51104"/>
  </r>
  <r>
    <n v="2"/>
    <x v="1"/>
    <x v="7"/>
    <x v="3"/>
    <m/>
  </r>
  <r>
    <n v="3"/>
    <x v="2"/>
    <x v="7"/>
    <x v="3"/>
    <n v="34296"/>
  </r>
  <r>
    <n v="4"/>
    <x v="3"/>
    <x v="7"/>
    <x v="3"/>
    <n v="16808"/>
  </r>
  <r>
    <n v="5"/>
    <x v="4"/>
    <x v="7"/>
    <x v="3"/>
    <m/>
  </r>
  <r>
    <n v="6"/>
    <x v="5"/>
    <x v="7"/>
    <x v="3"/>
    <m/>
  </r>
  <r>
    <n v="7"/>
    <x v="6"/>
    <x v="7"/>
    <x v="3"/>
    <n v="7339.333333333333"/>
  </r>
  <r>
    <n v="8"/>
    <x v="7"/>
    <x v="7"/>
    <x v="3"/>
    <n v="22018"/>
  </r>
  <r>
    <n v="9"/>
    <x v="8"/>
    <x v="7"/>
    <x v="3"/>
    <n v="67540"/>
  </r>
  <r>
    <n v="10"/>
    <x v="9"/>
    <x v="7"/>
    <x v="3"/>
    <n v="2.321010082659642"/>
  </r>
  <r>
    <n v="11"/>
    <x v="10"/>
    <x v="7"/>
    <x v="3"/>
    <n v="175.66479123482381"/>
  </r>
  <r>
    <n v="1"/>
    <x v="0"/>
    <x v="8"/>
    <x v="3"/>
    <n v="130925"/>
  </r>
  <r>
    <n v="2"/>
    <x v="1"/>
    <x v="8"/>
    <x v="3"/>
    <n v="2242"/>
  </r>
  <r>
    <n v="3"/>
    <x v="2"/>
    <x v="8"/>
    <x v="3"/>
    <n v="57127"/>
  </r>
  <r>
    <n v="4"/>
    <x v="3"/>
    <x v="8"/>
    <x v="3"/>
    <n v="71556"/>
  </r>
  <r>
    <n v="5"/>
    <x v="4"/>
    <x v="8"/>
    <x v="3"/>
    <m/>
  </r>
  <r>
    <n v="6"/>
    <x v="5"/>
    <x v="8"/>
    <x v="3"/>
    <m/>
  </r>
  <r>
    <n v="7"/>
    <x v="6"/>
    <x v="8"/>
    <x v="3"/>
    <n v="24857.333333333332"/>
  </r>
  <r>
    <n v="8"/>
    <x v="7"/>
    <x v="8"/>
    <x v="3"/>
    <n v="74572"/>
  </r>
  <r>
    <n v="9"/>
    <x v="8"/>
    <x v="8"/>
    <x v="3"/>
    <n v="489103"/>
  </r>
  <r>
    <n v="10"/>
    <x v="9"/>
    <x v="8"/>
    <x v="3"/>
    <n v="1.7556857801855925"/>
  </r>
  <r>
    <n v="11"/>
    <x v="10"/>
    <x v="8"/>
    <x v="3"/>
    <n v="126.76839029815805"/>
  </r>
  <r>
    <n v="1"/>
    <x v="0"/>
    <x v="9"/>
    <x v="3"/>
    <n v="29934"/>
  </r>
  <r>
    <n v="2"/>
    <x v="1"/>
    <x v="9"/>
    <x v="3"/>
    <m/>
  </r>
  <r>
    <n v="3"/>
    <x v="2"/>
    <x v="9"/>
    <x v="3"/>
    <n v="10708"/>
  </r>
  <r>
    <n v="4"/>
    <x v="3"/>
    <x v="9"/>
    <x v="3"/>
    <n v="19226"/>
  </r>
  <r>
    <n v="5"/>
    <x v="4"/>
    <x v="9"/>
    <x v="3"/>
    <m/>
  </r>
  <r>
    <n v="6"/>
    <x v="5"/>
    <x v="9"/>
    <x v="3"/>
    <m/>
  </r>
  <r>
    <n v="7"/>
    <x v="6"/>
    <x v="9"/>
    <x v="3"/>
    <n v="6894.333333333333"/>
  </r>
  <r>
    <n v="8"/>
    <x v="7"/>
    <x v="9"/>
    <x v="3"/>
    <n v="20683"/>
  </r>
  <r>
    <n v="9"/>
    <x v="8"/>
    <x v="9"/>
    <x v="3"/>
    <n v="97902"/>
  </r>
  <r>
    <n v="10"/>
    <x v="9"/>
    <x v="9"/>
    <x v="3"/>
    <n v="1.447275540298796"/>
  </r>
  <r>
    <n v="11"/>
    <x v="10"/>
    <x v="9"/>
    <x v="3"/>
    <n v="130.57547343261629"/>
  </r>
  <r>
    <n v="1"/>
    <x v="0"/>
    <x v="10"/>
    <x v="3"/>
    <n v="223901"/>
  </r>
  <r>
    <n v="2"/>
    <x v="1"/>
    <x v="10"/>
    <x v="3"/>
    <m/>
  </r>
  <r>
    <n v="3"/>
    <x v="2"/>
    <x v="10"/>
    <x v="3"/>
    <n v="113020"/>
  </r>
  <r>
    <n v="4"/>
    <x v="3"/>
    <x v="10"/>
    <x v="3"/>
    <n v="110881"/>
  </r>
  <r>
    <n v="5"/>
    <x v="4"/>
    <x v="10"/>
    <x v="3"/>
    <m/>
  </r>
  <r>
    <n v="6"/>
    <x v="5"/>
    <x v="10"/>
    <x v="3"/>
    <m/>
  </r>
  <r>
    <n v="7"/>
    <x v="6"/>
    <x v="10"/>
    <x v="3"/>
    <n v="28351.666666666664"/>
  </r>
  <r>
    <n v="8"/>
    <x v="7"/>
    <x v="10"/>
    <x v="3"/>
    <n v="85055"/>
  </r>
  <r>
    <n v="9"/>
    <x v="8"/>
    <x v="10"/>
    <x v="3"/>
    <n v="436526"/>
  </r>
  <r>
    <n v="10"/>
    <x v="9"/>
    <x v="10"/>
    <x v="3"/>
    <n v="2.6324260772441361"/>
  </r>
  <r>
    <n v="11"/>
    <x v="10"/>
    <x v="10"/>
    <x v="3"/>
    <n v="151.29156109830802"/>
  </r>
  <r>
    <n v="1"/>
    <x v="0"/>
    <x v="11"/>
    <x v="3"/>
    <n v="1778921.5392557676"/>
  </r>
  <r>
    <n v="2"/>
    <x v="1"/>
    <x v="11"/>
    <x v="3"/>
    <n v="19531.397079999999"/>
  </r>
  <r>
    <n v="3"/>
    <x v="2"/>
    <x v="11"/>
    <x v="3"/>
    <n v="774019.58792576718"/>
  </r>
  <r>
    <n v="4"/>
    <x v="3"/>
    <x v="11"/>
    <x v="3"/>
    <n v="981512.55425000004"/>
  </r>
  <r>
    <n v="5"/>
    <x v="4"/>
    <x v="11"/>
    <x v="3"/>
    <n v="3892"/>
  </r>
  <r>
    <n v="6"/>
    <x v="5"/>
    <x v="11"/>
    <x v="3"/>
    <n v="-33.999999999650754"/>
  </r>
  <r>
    <n v="7"/>
    <x v="6"/>
    <x v="11"/>
    <x v="3"/>
    <n v="250243.87714658506"/>
  </r>
  <r>
    <n v="8"/>
    <x v="7"/>
    <x v="11"/>
    <x v="3"/>
    <n v="750731.63143975521"/>
  </r>
  <r>
    <n v="9"/>
    <x v="8"/>
    <x v="11"/>
    <x v="3"/>
    <n v="3474859.01810124"/>
  </r>
  <r>
    <n v="10"/>
    <x v="9"/>
    <x v="11"/>
    <x v="3"/>
    <n v="2.3695838362959969"/>
  </r>
  <r>
    <n v="11"/>
    <x v="10"/>
    <x v="11"/>
    <x v="3"/>
    <n v="151.19406370126117"/>
  </r>
  <r>
    <n v="1"/>
    <x v="0"/>
    <x v="0"/>
    <x v="4"/>
    <n v="180917"/>
  </r>
  <r>
    <n v="2"/>
    <x v="1"/>
    <x v="0"/>
    <x v="4"/>
    <n v="8103"/>
  </r>
  <r>
    <n v="3"/>
    <x v="2"/>
    <x v="0"/>
    <x v="4"/>
    <n v="81819"/>
  </r>
  <r>
    <n v="4"/>
    <x v="3"/>
    <x v="0"/>
    <x v="4"/>
    <n v="90995"/>
  </r>
  <r>
    <n v="5"/>
    <x v="4"/>
    <x v="0"/>
    <x v="4"/>
    <m/>
  </r>
  <r>
    <n v="6"/>
    <x v="5"/>
    <x v="0"/>
    <x v="4"/>
    <m/>
  </r>
  <r>
    <n v="7"/>
    <x v="6"/>
    <x v="0"/>
    <x v="4"/>
    <n v="32721.333333333332"/>
  </r>
  <r>
    <n v="8"/>
    <x v="7"/>
    <x v="0"/>
    <x v="4"/>
    <n v="98164"/>
  </r>
  <r>
    <n v="9"/>
    <x v="8"/>
    <x v="0"/>
    <x v="4"/>
    <n v="503574"/>
  </r>
  <r>
    <n v="10"/>
    <x v="9"/>
    <x v="0"/>
    <x v="4"/>
    <n v="1.8430076199013896"/>
  </r>
  <r>
    <n v="11"/>
    <x v="10"/>
    <x v="0"/>
    <x v="4"/>
    <n v="135.92659668688216"/>
  </r>
  <r>
    <n v="1"/>
    <x v="0"/>
    <x v="1"/>
    <x v="4"/>
    <n v="51328"/>
  </r>
  <r>
    <n v="2"/>
    <x v="1"/>
    <x v="1"/>
    <x v="4"/>
    <m/>
  </r>
  <r>
    <n v="3"/>
    <x v="2"/>
    <x v="1"/>
    <x v="4"/>
    <n v="21240"/>
  </r>
  <r>
    <n v="4"/>
    <x v="3"/>
    <x v="1"/>
    <x v="4"/>
    <n v="26230"/>
  </r>
  <r>
    <n v="5"/>
    <x v="4"/>
    <x v="1"/>
    <x v="4"/>
    <n v="3892"/>
  </r>
  <r>
    <n v="6"/>
    <x v="5"/>
    <x v="1"/>
    <x v="4"/>
    <n v="-34"/>
  </r>
  <r>
    <n v="7"/>
    <x v="6"/>
    <x v="1"/>
    <x v="4"/>
    <n v="12029"/>
  </r>
  <r>
    <n v="8"/>
    <x v="7"/>
    <x v="1"/>
    <x v="4"/>
    <n v="36087"/>
  </r>
  <r>
    <n v="9"/>
    <x v="8"/>
    <x v="1"/>
    <x v="4"/>
    <n v="237611"/>
  </r>
  <r>
    <n v="10"/>
    <x v="9"/>
    <x v="1"/>
    <x v="4"/>
    <n v="1.4223404550115"/>
  </r>
  <r>
    <n v="11"/>
    <x v="10"/>
    <x v="1"/>
    <x v="4"/>
    <n v="121.60169352428971"/>
  </r>
  <r>
    <n v="1"/>
    <x v="0"/>
    <x v="15"/>
    <x v="4"/>
    <m/>
  </r>
  <r>
    <n v="2"/>
    <x v="1"/>
    <x v="15"/>
    <x v="4"/>
    <m/>
  </r>
  <r>
    <n v="3"/>
    <x v="2"/>
    <x v="15"/>
    <x v="4"/>
    <m/>
  </r>
  <r>
    <n v="4"/>
    <x v="3"/>
    <x v="15"/>
    <x v="4"/>
    <m/>
  </r>
  <r>
    <n v="5"/>
    <x v="4"/>
    <x v="15"/>
    <x v="4"/>
    <m/>
  </r>
  <r>
    <n v="6"/>
    <x v="5"/>
    <x v="15"/>
    <x v="4"/>
    <m/>
  </r>
  <r>
    <n v="7"/>
    <x v="6"/>
    <x v="15"/>
    <x v="4"/>
    <m/>
  </r>
  <r>
    <n v="8"/>
    <x v="7"/>
    <x v="15"/>
    <x v="4"/>
    <m/>
  </r>
  <r>
    <n v="9"/>
    <x v="8"/>
    <x v="15"/>
    <x v="4"/>
    <m/>
  </r>
  <r>
    <n v="10"/>
    <x v="9"/>
    <x v="15"/>
    <x v="4"/>
    <m/>
  </r>
  <r>
    <n v="11"/>
    <x v="10"/>
    <x v="15"/>
    <x v="4"/>
    <m/>
  </r>
  <r>
    <n v="1"/>
    <x v="0"/>
    <x v="2"/>
    <x v="4"/>
    <n v="4968"/>
  </r>
  <r>
    <n v="2"/>
    <x v="1"/>
    <x v="2"/>
    <x v="4"/>
    <n v="2300"/>
  </r>
  <r>
    <n v="3"/>
    <x v="2"/>
    <x v="2"/>
    <x v="4"/>
    <n v="714"/>
  </r>
  <r>
    <n v="4"/>
    <x v="3"/>
    <x v="2"/>
    <x v="4"/>
    <n v="1954"/>
  </r>
  <r>
    <n v="5"/>
    <x v="4"/>
    <x v="2"/>
    <x v="4"/>
    <m/>
  </r>
  <r>
    <n v="6"/>
    <x v="5"/>
    <x v="2"/>
    <x v="4"/>
    <m/>
  </r>
  <r>
    <n v="7"/>
    <x v="6"/>
    <x v="2"/>
    <x v="4"/>
    <n v="1051.6666666666665"/>
  </r>
  <r>
    <n v="8"/>
    <x v="7"/>
    <x v="2"/>
    <x v="4"/>
    <n v="3155"/>
  </r>
  <r>
    <n v="9"/>
    <x v="8"/>
    <x v="2"/>
    <x v="4"/>
    <n v="30382"/>
  </r>
  <r>
    <n v="10"/>
    <x v="9"/>
    <x v="2"/>
    <x v="4"/>
    <n v="1.5746434231378763"/>
  </r>
  <r>
    <n v="11"/>
    <x v="10"/>
    <x v="2"/>
    <x v="4"/>
    <n v="116.35178724244619"/>
  </r>
  <r>
    <n v="1"/>
    <x v="0"/>
    <x v="3"/>
    <x v="4"/>
    <n v="383489"/>
  </r>
  <r>
    <n v="2"/>
    <x v="1"/>
    <x v="3"/>
    <x v="4"/>
    <n v="5684"/>
  </r>
  <r>
    <n v="3"/>
    <x v="2"/>
    <x v="3"/>
    <x v="4"/>
    <n v="188241"/>
  </r>
  <r>
    <n v="4"/>
    <x v="3"/>
    <x v="3"/>
    <x v="4"/>
    <n v="189564"/>
  </r>
  <r>
    <n v="5"/>
    <x v="4"/>
    <x v="3"/>
    <x v="4"/>
    <m/>
  </r>
  <r>
    <n v="6"/>
    <x v="5"/>
    <x v="3"/>
    <x v="4"/>
    <m/>
  </r>
  <r>
    <n v="7"/>
    <x v="6"/>
    <x v="3"/>
    <x v="4"/>
    <n v="52079"/>
  </r>
  <r>
    <n v="8"/>
    <x v="7"/>
    <x v="3"/>
    <x v="4"/>
    <n v="156237"/>
  </r>
  <r>
    <n v="9"/>
    <x v="8"/>
    <x v="3"/>
    <x v="4"/>
    <n v="530886"/>
  </r>
  <r>
    <n v="10"/>
    <x v="9"/>
    <x v="3"/>
    <x v="4"/>
    <n v="2.454533817213592"/>
  </r>
  <r>
    <n v="11"/>
    <x v="10"/>
    <x v="3"/>
    <x v="4"/>
    <n v="172.23565887968414"/>
  </r>
  <r>
    <n v="1"/>
    <x v="0"/>
    <x v="12"/>
    <x v="4"/>
    <n v="9025"/>
  </r>
  <r>
    <n v="2"/>
    <x v="1"/>
    <x v="12"/>
    <x v="4"/>
    <m/>
  </r>
  <r>
    <n v="3"/>
    <x v="2"/>
    <x v="12"/>
    <x v="4"/>
    <n v="4903"/>
  </r>
  <r>
    <n v="4"/>
    <x v="3"/>
    <x v="12"/>
    <x v="4"/>
    <n v="4122"/>
  </r>
  <r>
    <n v="5"/>
    <x v="4"/>
    <x v="12"/>
    <x v="4"/>
    <m/>
  </r>
  <r>
    <n v="6"/>
    <x v="5"/>
    <x v="12"/>
    <x v="4"/>
    <m/>
  </r>
  <r>
    <n v="7"/>
    <x v="6"/>
    <x v="12"/>
    <x v="4"/>
    <n v="1210.3333333333333"/>
  </r>
  <r>
    <n v="8"/>
    <x v="7"/>
    <x v="12"/>
    <x v="4"/>
    <n v="3631"/>
  </r>
  <r>
    <n v="9"/>
    <x v="8"/>
    <x v="12"/>
    <x v="4"/>
    <n v="13347"/>
  </r>
  <r>
    <n v="10"/>
    <x v="9"/>
    <x v="12"/>
    <x v="4"/>
    <n v="2.4855411732305148"/>
  </r>
  <r>
    <n v="11"/>
    <x v="10"/>
    <x v="12"/>
    <x v="4"/>
    <n v="167.6181913538623"/>
  </r>
  <r>
    <n v="1"/>
    <x v="0"/>
    <x v="13"/>
    <x v="4"/>
    <n v="233170.07024"/>
  </r>
  <r>
    <n v="2"/>
    <x v="1"/>
    <x v="13"/>
    <x v="4"/>
    <n v="97.239469999999997"/>
  </r>
  <r>
    <n v="3"/>
    <x v="2"/>
    <x v="13"/>
    <x v="4"/>
    <n v="145943.88099999999"/>
  </r>
  <r>
    <n v="4"/>
    <x v="3"/>
    <x v="13"/>
    <x v="4"/>
    <n v="87128.949770000007"/>
  </r>
  <r>
    <n v="5"/>
    <x v="4"/>
    <x v="13"/>
    <x v="4"/>
    <m/>
  </r>
  <r>
    <n v="6"/>
    <x v="5"/>
    <x v="13"/>
    <x v="4"/>
    <m/>
  </r>
  <r>
    <n v="7"/>
    <x v="6"/>
    <x v="13"/>
    <x v="4"/>
    <n v="26677.044238316805"/>
  </r>
  <r>
    <n v="8"/>
    <x v="7"/>
    <x v="13"/>
    <x v="4"/>
    <n v="80031.132714950407"/>
  </r>
  <r>
    <n v="9"/>
    <x v="8"/>
    <x v="13"/>
    <x v="4"/>
    <n v="335734.4"/>
  </r>
  <r>
    <n v="10"/>
    <x v="9"/>
    <x v="13"/>
    <x v="4"/>
    <n v="2.9134920665247828"/>
  </r>
  <r>
    <n v="11"/>
    <x v="10"/>
    <x v="13"/>
    <x v="4"/>
    <n v="169.45075340507259"/>
  </r>
  <r>
    <n v="1"/>
    <x v="0"/>
    <x v="4"/>
    <x v="4"/>
    <n v="18950"/>
  </r>
  <r>
    <n v="2"/>
    <x v="1"/>
    <x v="4"/>
    <x v="4"/>
    <m/>
  </r>
  <r>
    <n v="3"/>
    <x v="2"/>
    <x v="4"/>
    <x v="4"/>
    <n v="12265"/>
  </r>
  <r>
    <n v="4"/>
    <x v="3"/>
    <x v="4"/>
    <x v="4"/>
    <n v="6685"/>
  </r>
  <r>
    <n v="5"/>
    <x v="4"/>
    <x v="4"/>
    <x v="4"/>
    <m/>
  </r>
  <r>
    <n v="6"/>
    <x v="5"/>
    <x v="4"/>
    <x v="4"/>
    <m/>
  </r>
  <r>
    <n v="7"/>
    <x v="6"/>
    <x v="4"/>
    <x v="4"/>
    <n v="3363"/>
  </r>
  <r>
    <n v="8"/>
    <x v="7"/>
    <x v="4"/>
    <x v="4"/>
    <n v="10089"/>
  </r>
  <r>
    <n v="9"/>
    <x v="8"/>
    <x v="4"/>
    <x v="4"/>
    <n v="85941"/>
  </r>
  <r>
    <n v="10"/>
    <x v="9"/>
    <x v="4"/>
    <x v="4"/>
    <n v="1.8782832788185153"/>
  </r>
  <r>
    <n v="11"/>
    <x v="10"/>
    <x v="4"/>
    <x v="4"/>
    <n v="122.05001105409525"/>
  </r>
  <r>
    <n v="1"/>
    <x v="0"/>
    <x v="5"/>
    <x v="4"/>
    <n v="87.128949770000006"/>
  </r>
  <r>
    <n v="2"/>
    <x v="1"/>
    <x v="5"/>
    <x v="4"/>
    <m/>
  </r>
  <r>
    <n v="3"/>
    <x v="2"/>
    <x v="5"/>
    <x v="4"/>
    <m/>
  </r>
  <r>
    <n v="4"/>
    <x v="3"/>
    <x v="5"/>
    <x v="4"/>
    <n v="26.677044238316803"/>
  </r>
  <r>
    <n v="5"/>
    <x v="4"/>
    <x v="5"/>
    <x v="4"/>
    <n v="335.73440000000005"/>
  </r>
  <r>
    <n v="6"/>
    <x v="5"/>
    <x v="5"/>
    <x v="4"/>
    <n v="-275.28249446831683"/>
  </r>
  <r>
    <n v="7"/>
    <x v="6"/>
    <x v="5"/>
    <x v="4"/>
    <n v="4.0883333333333329"/>
  </r>
  <r>
    <n v="8"/>
    <x v="7"/>
    <x v="5"/>
    <x v="4"/>
    <m/>
  </r>
  <r>
    <n v="9"/>
    <x v="8"/>
    <x v="5"/>
    <x v="4"/>
    <n v="19.119450753405072"/>
  </r>
  <r>
    <n v="10"/>
    <x v="9"/>
    <x v="5"/>
    <x v="4"/>
    <n v="7.1038687134121492"/>
  </r>
  <r>
    <n v="11"/>
    <x v="10"/>
    <x v="5"/>
    <x v="4"/>
    <n v="555.70843479634368"/>
  </r>
  <r>
    <n v="1"/>
    <x v="0"/>
    <x v="14"/>
    <x v="4"/>
    <n v="18693.594209999999"/>
  </r>
  <r>
    <n v="2"/>
    <x v="1"/>
    <x v="14"/>
    <x v="4"/>
    <n v="1105.15761"/>
  </r>
  <r>
    <n v="3"/>
    <x v="2"/>
    <x v="14"/>
    <x v="4"/>
    <n v="10020.045410000001"/>
  </r>
  <r>
    <n v="4"/>
    <x v="3"/>
    <x v="14"/>
    <x v="4"/>
    <n v="7568.3911900000003"/>
  </r>
  <r>
    <n v="5"/>
    <x v="4"/>
    <x v="14"/>
    <x v="4"/>
    <m/>
  </r>
  <r>
    <n v="6"/>
    <x v="5"/>
    <x v="14"/>
    <x v="4"/>
    <m/>
  </r>
  <r>
    <n v="7"/>
    <x v="6"/>
    <x v="14"/>
    <x v="4"/>
    <n v="2620.4904393322831"/>
  </r>
  <r>
    <n v="8"/>
    <x v="7"/>
    <x v="14"/>
    <x v="4"/>
    <n v="7861.4713179968503"/>
  </r>
  <r>
    <n v="9"/>
    <x v="8"/>
    <x v="14"/>
    <x v="4"/>
    <n v="40148.353000000003"/>
  </r>
  <r>
    <n v="10"/>
    <x v="9"/>
    <x v="14"/>
    <x v="4"/>
    <n v="2.3778747582791206"/>
  </r>
  <r>
    <n v="11"/>
    <x v="10"/>
    <x v="14"/>
    <x v="4"/>
    <n v="146.56129781961417"/>
  </r>
  <r>
    <n v="1"/>
    <x v="0"/>
    <x v="6"/>
    <x v="4"/>
    <n v="133715"/>
  </r>
  <r>
    <n v="2"/>
    <x v="1"/>
    <x v="6"/>
    <x v="4"/>
    <m/>
  </r>
  <r>
    <n v="3"/>
    <x v="2"/>
    <x v="6"/>
    <x v="4"/>
    <n v="58263"/>
  </r>
  <r>
    <n v="4"/>
    <x v="3"/>
    <x v="6"/>
    <x v="4"/>
    <n v="75452"/>
  </r>
  <r>
    <n v="5"/>
    <x v="4"/>
    <x v="6"/>
    <x v="4"/>
    <m/>
  </r>
  <r>
    <n v="6"/>
    <x v="5"/>
    <x v="6"/>
    <x v="4"/>
    <m/>
  </r>
  <r>
    <n v="7"/>
    <x v="6"/>
    <x v="6"/>
    <x v="4"/>
    <n v="19036.666666666664"/>
  </r>
  <r>
    <n v="8"/>
    <x v="7"/>
    <x v="6"/>
    <x v="4"/>
    <n v="57110"/>
  </r>
  <r>
    <n v="9"/>
    <x v="8"/>
    <x v="6"/>
    <x v="4"/>
    <n v="268414"/>
  </r>
  <r>
    <n v="10"/>
    <x v="9"/>
    <x v="6"/>
    <x v="4"/>
    <n v="2.3413587812992471"/>
  </r>
  <r>
    <n v="11"/>
    <x v="10"/>
    <x v="6"/>
    <x v="4"/>
    <n v="149.81670106626331"/>
  </r>
  <r>
    <n v="1"/>
    <x v="0"/>
    <x v="7"/>
    <x v="4"/>
    <n v="43514"/>
  </r>
  <r>
    <n v="2"/>
    <x v="1"/>
    <x v="7"/>
    <x v="4"/>
    <m/>
  </r>
  <r>
    <n v="3"/>
    <x v="2"/>
    <x v="7"/>
    <x v="4"/>
    <n v="25404"/>
  </r>
  <r>
    <n v="4"/>
    <x v="3"/>
    <x v="7"/>
    <x v="4"/>
    <n v="18110"/>
  </r>
  <r>
    <n v="5"/>
    <x v="4"/>
    <x v="7"/>
    <x v="4"/>
    <m/>
  </r>
  <r>
    <n v="6"/>
    <x v="5"/>
    <x v="7"/>
    <x v="4"/>
    <m/>
  </r>
  <r>
    <n v="7"/>
    <x v="6"/>
    <x v="7"/>
    <x v="4"/>
    <n v="6493.6666666666661"/>
  </r>
  <r>
    <n v="8"/>
    <x v="7"/>
    <x v="7"/>
    <x v="4"/>
    <n v="19481"/>
  </r>
  <r>
    <n v="9"/>
    <x v="8"/>
    <x v="7"/>
    <x v="4"/>
    <n v="65088"/>
  </r>
  <r>
    <n v="10"/>
    <x v="9"/>
    <x v="7"/>
    <x v="4"/>
    <n v="2.2336635696319491"/>
  </r>
  <r>
    <n v="11"/>
    <x v="10"/>
    <x v="7"/>
    <x v="4"/>
    <n v="166.85410521140608"/>
  </r>
  <r>
    <n v="1"/>
    <x v="0"/>
    <x v="8"/>
    <x v="4"/>
    <n v="104708"/>
  </r>
  <r>
    <n v="2"/>
    <x v="1"/>
    <x v="8"/>
    <x v="4"/>
    <n v="2242"/>
  </r>
  <r>
    <n v="3"/>
    <x v="2"/>
    <x v="8"/>
    <x v="4"/>
    <n v="68812"/>
  </r>
  <r>
    <n v="4"/>
    <x v="3"/>
    <x v="8"/>
    <x v="4"/>
    <n v="33654"/>
  </r>
  <r>
    <n v="5"/>
    <x v="4"/>
    <x v="8"/>
    <x v="4"/>
    <m/>
  </r>
  <r>
    <n v="6"/>
    <x v="5"/>
    <x v="8"/>
    <x v="4"/>
    <m/>
  </r>
  <r>
    <n v="7"/>
    <x v="6"/>
    <x v="8"/>
    <x v="4"/>
    <n v="19943.333333333332"/>
  </r>
  <r>
    <n v="8"/>
    <x v="7"/>
    <x v="8"/>
    <x v="4"/>
    <n v="59830"/>
  </r>
  <r>
    <n v="9"/>
    <x v="8"/>
    <x v="8"/>
    <x v="4"/>
    <n v="461917"/>
  </r>
  <r>
    <n v="10"/>
    <x v="9"/>
    <x v="8"/>
    <x v="4"/>
    <n v="1.7500919271268593"/>
  </r>
  <r>
    <n v="11"/>
    <x v="10"/>
    <x v="8"/>
    <x v="4"/>
    <n v="122.66814167913283"/>
  </r>
  <r>
    <n v="1"/>
    <x v="0"/>
    <x v="9"/>
    <x v="4"/>
    <n v="27195"/>
  </r>
  <r>
    <n v="2"/>
    <x v="1"/>
    <x v="9"/>
    <x v="4"/>
    <m/>
  </r>
  <r>
    <n v="3"/>
    <x v="2"/>
    <x v="9"/>
    <x v="4"/>
    <n v="11712"/>
  </r>
  <r>
    <n v="4"/>
    <x v="3"/>
    <x v="9"/>
    <x v="4"/>
    <n v="15483"/>
  </r>
  <r>
    <n v="5"/>
    <x v="4"/>
    <x v="9"/>
    <x v="4"/>
    <m/>
  </r>
  <r>
    <n v="6"/>
    <x v="5"/>
    <x v="9"/>
    <x v="4"/>
    <m/>
  </r>
  <r>
    <n v="7"/>
    <x v="6"/>
    <x v="9"/>
    <x v="4"/>
    <n v="6322.333333333333"/>
  </r>
  <r>
    <n v="8"/>
    <x v="7"/>
    <x v="9"/>
    <x v="4"/>
    <n v="18967"/>
  </r>
  <r>
    <n v="9"/>
    <x v="8"/>
    <x v="9"/>
    <x v="4"/>
    <n v="93868"/>
  </r>
  <r>
    <n v="10"/>
    <x v="9"/>
    <x v="9"/>
    <x v="4"/>
    <n v="1.4338060842515949"/>
  </r>
  <r>
    <n v="11"/>
    <x v="10"/>
    <x v="9"/>
    <x v="4"/>
    <n v="128.97153449524865"/>
  </r>
  <r>
    <n v="1"/>
    <x v="0"/>
    <x v="10"/>
    <x v="4"/>
    <n v="188638"/>
  </r>
  <r>
    <n v="2"/>
    <x v="1"/>
    <x v="10"/>
    <x v="4"/>
    <m/>
  </r>
  <r>
    <n v="3"/>
    <x v="2"/>
    <x v="10"/>
    <x v="4"/>
    <n v="99388"/>
  </r>
  <r>
    <n v="4"/>
    <x v="3"/>
    <x v="10"/>
    <x v="4"/>
    <n v="89250"/>
  </r>
  <r>
    <n v="5"/>
    <x v="4"/>
    <x v="10"/>
    <x v="4"/>
    <m/>
  </r>
  <r>
    <n v="6"/>
    <x v="5"/>
    <x v="10"/>
    <x v="4"/>
    <m/>
  </r>
  <r>
    <n v="7"/>
    <x v="6"/>
    <x v="10"/>
    <x v="4"/>
    <n v="23188"/>
  </r>
  <r>
    <n v="8"/>
    <x v="7"/>
    <x v="10"/>
    <x v="4"/>
    <n v="69564"/>
  </r>
  <r>
    <n v="9"/>
    <x v="8"/>
    <x v="10"/>
    <x v="4"/>
    <n v="418134"/>
  </r>
  <r>
    <n v="10"/>
    <x v="9"/>
    <x v="10"/>
    <x v="4"/>
    <n v="2.711718705077339"/>
  </r>
  <r>
    <n v="11"/>
    <x v="10"/>
    <x v="10"/>
    <x v="4"/>
    <n v="145.11424567243992"/>
  </r>
  <r>
    <n v="1"/>
    <x v="0"/>
    <x v="11"/>
    <x v="4"/>
    <n v="1542653.67286"/>
  </r>
  <r>
    <n v="2"/>
    <x v="1"/>
    <x v="11"/>
    <x v="4"/>
    <n v="19531.397079999999"/>
  </r>
  <r>
    <n v="3"/>
    <x v="2"/>
    <x v="11"/>
    <x v="4"/>
    <n v="759259.07040999993"/>
  </r>
  <r>
    <n v="4"/>
    <x v="3"/>
    <x v="11"/>
    <x v="4"/>
    <n v="760005.20536999998"/>
  </r>
  <r>
    <n v="5"/>
    <x v="4"/>
    <x v="11"/>
    <x v="4"/>
    <n v="3892"/>
  </r>
  <r>
    <n v="6"/>
    <x v="5"/>
    <x v="11"/>
    <x v="4"/>
    <n v="-33.999999999883585"/>
  </r>
  <r>
    <n v="7"/>
    <x v="6"/>
    <x v="11"/>
    <x v="4"/>
    <n v="228067.74521492698"/>
  </r>
  <r>
    <n v="8"/>
    <x v="7"/>
    <x v="11"/>
    <x v="4"/>
    <n v="684203.23564478103"/>
  </r>
  <r>
    <n v="9"/>
    <x v="8"/>
    <x v="11"/>
    <x v="4"/>
    <n v="3324785.3840000001"/>
  </r>
  <r>
    <n v="10"/>
    <x v="9"/>
    <x v="11"/>
    <x v="4"/>
    <n v="2.2546717005894172"/>
  </r>
  <r>
    <n v="11"/>
    <x v="10"/>
    <x v="11"/>
    <x v="4"/>
    <n v="143.5659080817988"/>
  </r>
  <r>
    <n v="1"/>
    <x v="0"/>
    <x v="0"/>
    <x v="5"/>
    <n v="151893"/>
  </r>
  <r>
    <n v="2"/>
    <x v="1"/>
    <x v="0"/>
    <x v="5"/>
    <n v="8103"/>
  </r>
  <r>
    <n v="3"/>
    <x v="2"/>
    <x v="0"/>
    <x v="5"/>
    <n v="84558"/>
  </r>
  <r>
    <n v="4"/>
    <x v="3"/>
    <x v="0"/>
    <x v="5"/>
    <n v="59232"/>
  </r>
  <r>
    <n v="5"/>
    <x v="4"/>
    <x v="0"/>
    <x v="5"/>
    <m/>
  </r>
  <r>
    <n v="6"/>
    <x v="5"/>
    <x v="0"/>
    <x v="5"/>
    <m/>
  </r>
  <r>
    <n v="7"/>
    <x v="6"/>
    <x v="0"/>
    <x v="5"/>
    <n v="26384.666666666664"/>
  </r>
  <r>
    <n v="8"/>
    <x v="7"/>
    <x v="0"/>
    <x v="5"/>
    <n v="79154"/>
  </r>
  <r>
    <n v="9"/>
    <x v="8"/>
    <x v="0"/>
    <x v="5"/>
    <n v="487749"/>
  </r>
  <r>
    <n v="10"/>
    <x v="9"/>
    <x v="0"/>
    <x v="5"/>
    <n v="1.9189554539252596"/>
  </r>
  <r>
    <n v="11"/>
    <x v="10"/>
    <x v="0"/>
    <x v="5"/>
    <n v="131.141632273977"/>
  </r>
  <r>
    <n v="1"/>
    <x v="0"/>
    <x v="1"/>
    <x v="5"/>
    <n v="43839"/>
  </r>
  <r>
    <n v="2"/>
    <x v="1"/>
    <x v="1"/>
    <x v="5"/>
    <m/>
  </r>
  <r>
    <n v="3"/>
    <x v="2"/>
    <x v="1"/>
    <x v="5"/>
    <n v="22742"/>
  </r>
  <r>
    <n v="4"/>
    <x v="3"/>
    <x v="1"/>
    <x v="5"/>
    <n v="17285"/>
  </r>
  <r>
    <n v="5"/>
    <x v="4"/>
    <x v="1"/>
    <x v="5"/>
    <n v="3849"/>
  </r>
  <r>
    <n v="6"/>
    <x v="5"/>
    <x v="1"/>
    <x v="5"/>
    <n v="-37"/>
  </r>
  <r>
    <n v="7"/>
    <x v="6"/>
    <x v="1"/>
    <x v="5"/>
    <n v="10617.333333333332"/>
  </r>
  <r>
    <n v="8"/>
    <x v="7"/>
    <x v="1"/>
    <x v="5"/>
    <n v="31852"/>
  </r>
  <r>
    <n v="9"/>
    <x v="8"/>
    <x v="1"/>
    <x v="5"/>
    <n v="230616"/>
  </r>
  <r>
    <n v="10"/>
    <x v="9"/>
    <x v="1"/>
    <x v="5"/>
    <n v="1.3763342961195528"/>
  </r>
  <r>
    <n v="11"/>
    <x v="10"/>
    <x v="1"/>
    <x v="5"/>
    <n v="119.00952232282236"/>
  </r>
  <r>
    <n v="1"/>
    <x v="0"/>
    <x v="15"/>
    <x v="5"/>
    <n v="39482.130109999998"/>
  </r>
  <r>
    <n v="2"/>
    <x v="1"/>
    <x v="15"/>
    <x v="5"/>
    <n v="30257.718649999999"/>
  </r>
  <r>
    <n v="3"/>
    <x v="2"/>
    <x v="15"/>
    <x v="5"/>
    <n v="6551.6362900000004"/>
  </r>
  <r>
    <n v="4"/>
    <x v="3"/>
    <x v="15"/>
    <x v="5"/>
    <n v="2672.7751699999999"/>
  </r>
  <r>
    <n v="5"/>
    <x v="4"/>
    <x v="15"/>
    <x v="5"/>
    <m/>
  </r>
  <r>
    <n v="6"/>
    <x v="5"/>
    <x v="15"/>
    <x v="5"/>
    <m/>
  </r>
  <r>
    <n v="7"/>
    <x v="6"/>
    <x v="15"/>
    <x v="5"/>
    <n v="8054.0457120036654"/>
  </r>
  <r>
    <n v="8"/>
    <x v="7"/>
    <x v="15"/>
    <x v="5"/>
    <n v="24162.137136010999"/>
  </r>
  <r>
    <n v="9"/>
    <x v="8"/>
    <x v="15"/>
    <x v="5"/>
    <n v="123874.572"/>
  </r>
  <r>
    <n v="10"/>
    <x v="9"/>
    <x v="15"/>
    <x v="5"/>
    <n v="1.6340495829384332"/>
  </r>
  <r>
    <n v="11"/>
    <x v="10"/>
    <x v="15"/>
    <x v="5"/>
    <n v="131.87266722503793"/>
  </r>
  <r>
    <n v="1"/>
    <x v="0"/>
    <x v="2"/>
    <x v="5"/>
    <n v="2922"/>
  </r>
  <r>
    <n v="2"/>
    <x v="1"/>
    <x v="2"/>
    <x v="5"/>
    <m/>
  </r>
  <r>
    <n v="3"/>
    <x v="2"/>
    <x v="2"/>
    <x v="5"/>
    <n v="2001"/>
  </r>
  <r>
    <n v="4"/>
    <x v="3"/>
    <x v="2"/>
    <x v="5"/>
    <n v="921"/>
  </r>
  <r>
    <n v="5"/>
    <x v="4"/>
    <x v="2"/>
    <x v="5"/>
    <m/>
  </r>
  <r>
    <n v="6"/>
    <x v="5"/>
    <x v="2"/>
    <x v="5"/>
    <m/>
  </r>
  <r>
    <n v="7"/>
    <x v="6"/>
    <x v="2"/>
    <x v="5"/>
    <n v="887"/>
  </r>
  <r>
    <n v="8"/>
    <x v="7"/>
    <x v="2"/>
    <x v="5"/>
    <n v="2661"/>
  </r>
  <r>
    <n v="9"/>
    <x v="8"/>
    <x v="2"/>
    <x v="5"/>
    <n v="29347"/>
  </r>
  <r>
    <n v="10"/>
    <x v="9"/>
    <x v="2"/>
    <x v="5"/>
    <n v="1.0980834272829763"/>
  </r>
  <r>
    <n v="11"/>
    <x v="10"/>
    <x v="2"/>
    <x v="5"/>
    <n v="109.9567247078066"/>
  </r>
  <r>
    <n v="1"/>
    <x v="0"/>
    <x v="3"/>
    <x v="5"/>
    <n v="321390"/>
  </r>
  <r>
    <n v="2"/>
    <x v="1"/>
    <x v="3"/>
    <x v="5"/>
    <n v="5684"/>
  </r>
  <r>
    <n v="3"/>
    <x v="2"/>
    <x v="3"/>
    <x v="5"/>
    <n v="184253"/>
  </r>
  <r>
    <n v="4"/>
    <x v="3"/>
    <x v="3"/>
    <x v="5"/>
    <n v="131453"/>
  </r>
  <r>
    <n v="5"/>
    <x v="4"/>
    <x v="3"/>
    <x v="5"/>
    <m/>
  </r>
  <r>
    <n v="6"/>
    <x v="5"/>
    <x v="3"/>
    <x v="5"/>
    <m/>
  </r>
  <r>
    <n v="7"/>
    <x v="6"/>
    <x v="3"/>
    <x v="5"/>
    <n v="36656"/>
  </r>
  <r>
    <n v="8"/>
    <x v="7"/>
    <x v="3"/>
    <x v="5"/>
    <n v="109968"/>
  </r>
  <r>
    <n v="9"/>
    <x v="8"/>
    <x v="3"/>
    <x v="5"/>
    <n v="517755"/>
  </r>
  <r>
    <n v="10"/>
    <x v="9"/>
    <x v="3"/>
    <x v="5"/>
    <n v="2.9225774770842428"/>
  </r>
  <r>
    <n v="11"/>
    <x v="10"/>
    <x v="3"/>
    <x v="5"/>
    <n v="162.07376075556971"/>
  </r>
  <r>
    <n v="1"/>
    <x v="0"/>
    <x v="16"/>
    <x v="5"/>
    <n v="108921"/>
  </r>
  <r>
    <n v="2"/>
    <x v="1"/>
    <x v="16"/>
    <x v="5"/>
    <m/>
  </r>
  <r>
    <n v="3"/>
    <x v="2"/>
    <x v="16"/>
    <x v="5"/>
    <n v="239"/>
  </r>
  <r>
    <n v="4"/>
    <x v="3"/>
    <x v="16"/>
    <x v="5"/>
    <n v="108682"/>
  </r>
  <r>
    <n v="5"/>
    <x v="4"/>
    <x v="16"/>
    <x v="5"/>
    <m/>
  </r>
  <r>
    <n v="6"/>
    <x v="5"/>
    <x v="16"/>
    <x v="5"/>
    <m/>
  </r>
  <r>
    <n v="7"/>
    <x v="6"/>
    <x v="16"/>
    <x v="5"/>
    <n v="22035.333333333332"/>
  </r>
  <r>
    <n v="8"/>
    <x v="7"/>
    <x v="16"/>
    <x v="5"/>
    <n v="66106"/>
  </r>
  <r>
    <n v="9"/>
    <x v="8"/>
    <x v="16"/>
    <x v="5"/>
    <n v="646777"/>
  </r>
  <r>
    <n v="10"/>
    <x v="9"/>
    <x v="16"/>
    <x v="5"/>
    <n v="1.6476719208543853"/>
  </r>
  <r>
    <n v="11"/>
    <x v="10"/>
    <x v="16"/>
    <x v="5"/>
    <n v="116.84058029274387"/>
  </r>
  <r>
    <n v="1"/>
    <x v="0"/>
    <x v="12"/>
    <x v="5"/>
    <n v="8215"/>
  </r>
  <r>
    <n v="2"/>
    <x v="1"/>
    <x v="12"/>
    <x v="5"/>
    <m/>
  </r>
  <r>
    <n v="3"/>
    <x v="2"/>
    <x v="12"/>
    <x v="5"/>
    <n v="1013"/>
  </r>
  <r>
    <n v="4"/>
    <x v="3"/>
    <x v="12"/>
    <x v="5"/>
    <n v="7202"/>
  </r>
  <r>
    <n v="5"/>
    <x v="4"/>
    <x v="12"/>
    <x v="5"/>
    <m/>
  </r>
  <r>
    <n v="6"/>
    <x v="5"/>
    <x v="12"/>
    <x v="5"/>
    <m/>
  </r>
  <r>
    <n v="7"/>
    <x v="6"/>
    <x v="12"/>
    <x v="5"/>
    <n v="1435"/>
  </r>
  <r>
    <n v="8"/>
    <x v="7"/>
    <x v="12"/>
    <x v="5"/>
    <n v="4305"/>
  </r>
  <r>
    <n v="9"/>
    <x v="8"/>
    <x v="12"/>
    <x v="5"/>
    <n v="12992"/>
  </r>
  <r>
    <n v="10"/>
    <x v="9"/>
    <x v="12"/>
    <x v="5"/>
    <n v="1.9082462253193961"/>
  </r>
  <r>
    <n v="11"/>
    <x v="10"/>
    <x v="12"/>
    <x v="5"/>
    <n v="163.23121921182266"/>
  </r>
  <r>
    <n v="1"/>
    <x v="0"/>
    <x v="13"/>
    <x v="5"/>
    <n v="190675.56022923"/>
  </r>
  <r>
    <n v="2"/>
    <x v="1"/>
    <x v="13"/>
    <x v="5"/>
    <n v="97.239469999999997"/>
  </r>
  <r>
    <n v="3"/>
    <x v="2"/>
    <x v="13"/>
    <x v="5"/>
    <n v="148910.49921923"/>
  </r>
  <r>
    <n v="4"/>
    <x v="3"/>
    <x v="13"/>
    <x v="5"/>
    <n v="41667.821539999997"/>
  </r>
  <r>
    <n v="5"/>
    <x v="4"/>
    <x v="13"/>
    <x v="5"/>
    <m/>
  </r>
  <r>
    <n v="6"/>
    <x v="5"/>
    <x v="13"/>
    <x v="5"/>
    <m/>
  </r>
  <r>
    <n v="7"/>
    <x v="6"/>
    <x v="13"/>
    <x v="5"/>
    <n v="23482.423770809532"/>
  </r>
  <r>
    <n v="8"/>
    <x v="7"/>
    <x v="13"/>
    <x v="5"/>
    <n v="70447.271312428595"/>
  </r>
  <r>
    <n v="9"/>
    <x v="8"/>
    <x v="13"/>
    <x v="5"/>
    <n v="326884.50928077003"/>
  </r>
  <r>
    <n v="10"/>
    <x v="9"/>
    <x v="13"/>
    <x v="5"/>
    <n v="2.7066422400322305"/>
  </r>
  <r>
    <n v="11"/>
    <x v="10"/>
    <x v="13"/>
    <x v="5"/>
    <n v="158.33117043348591"/>
  </r>
  <r>
    <n v="1"/>
    <x v="0"/>
    <x v="4"/>
    <x v="5"/>
    <n v="15973"/>
  </r>
  <r>
    <n v="2"/>
    <x v="1"/>
    <x v="4"/>
    <x v="5"/>
    <m/>
  </r>
  <r>
    <n v="3"/>
    <x v="2"/>
    <x v="4"/>
    <x v="5"/>
    <n v="12368"/>
  </r>
  <r>
    <n v="4"/>
    <x v="3"/>
    <x v="4"/>
    <x v="5"/>
    <n v="3605"/>
  </r>
  <r>
    <n v="5"/>
    <x v="4"/>
    <x v="4"/>
    <x v="5"/>
    <m/>
  </r>
  <r>
    <n v="6"/>
    <x v="5"/>
    <x v="4"/>
    <x v="5"/>
    <m/>
  </r>
  <r>
    <n v="7"/>
    <x v="6"/>
    <x v="4"/>
    <x v="5"/>
    <n v="2844.333333333333"/>
  </r>
  <r>
    <n v="8"/>
    <x v="7"/>
    <x v="4"/>
    <x v="5"/>
    <n v="8533"/>
  </r>
  <r>
    <n v="9"/>
    <x v="8"/>
    <x v="4"/>
    <x v="5"/>
    <n v="83712"/>
  </r>
  <r>
    <n v="10"/>
    <x v="9"/>
    <x v="4"/>
    <x v="5"/>
    <n v="1.8719090589476151"/>
  </r>
  <r>
    <n v="11"/>
    <x v="10"/>
    <x v="4"/>
    <x v="5"/>
    <n v="119.08089640672783"/>
  </r>
  <r>
    <n v="1"/>
    <x v="0"/>
    <x v="5"/>
    <x v="5"/>
    <n v="124098.54624028"/>
  </r>
  <r>
    <n v="2"/>
    <x v="1"/>
    <x v="5"/>
    <x v="5"/>
    <m/>
  </r>
  <r>
    <n v="3"/>
    <x v="2"/>
    <x v="5"/>
    <x v="5"/>
    <n v="36350.640310280003"/>
  </r>
  <r>
    <n v="4"/>
    <x v="3"/>
    <x v="5"/>
    <x v="5"/>
    <n v="87747.905929999994"/>
  </r>
  <r>
    <n v="5"/>
    <x v="4"/>
    <x v="5"/>
    <x v="5"/>
    <m/>
  </r>
  <r>
    <n v="6"/>
    <x v="5"/>
    <x v="5"/>
    <x v="5"/>
    <m/>
  </r>
  <r>
    <n v="7"/>
    <x v="6"/>
    <x v="5"/>
    <x v="5"/>
    <n v="18717.888578955262"/>
  </r>
  <r>
    <n v="8"/>
    <x v="7"/>
    <x v="5"/>
    <x v="5"/>
    <n v="56153.665736865798"/>
  </r>
  <r>
    <n v="9"/>
    <x v="8"/>
    <x v="5"/>
    <x v="5"/>
    <n v="228465.20168972001"/>
  </r>
  <r>
    <n v="10"/>
    <x v="9"/>
    <x v="5"/>
    <x v="5"/>
    <n v="2.2099812115882451"/>
  </r>
  <r>
    <n v="11"/>
    <x v="10"/>
    <x v="5"/>
    <x v="5"/>
    <n v="154.31835803546966"/>
  </r>
  <r>
    <n v="1"/>
    <x v="0"/>
    <x v="14"/>
    <x v="5"/>
    <n v="16016.178605540001"/>
  </r>
  <r>
    <n v="2"/>
    <x v="1"/>
    <x v="14"/>
    <x v="5"/>
    <n v="1105.15761"/>
  </r>
  <r>
    <n v="3"/>
    <x v="2"/>
    <x v="14"/>
    <x v="5"/>
    <n v="11086.008025539999"/>
  </r>
  <r>
    <n v="4"/>
    <x v="3"/>
    <x v="14"/>
    <x v="5"/>
    <n v="3825.0129700000002"/>
  </r>
  <r>
    <n v="5"/>
    <x v="4"/>
    <x v="14"/>
    <x v="5"/>
    <m/>
  </r>
  <r>
    <n v="6"/>
    <x v="5"/>
    <x v="14"/>
    <x v="5"/>
    <m/>
  </r>
  <r>
    <n v="7"/>
    <x v="6"/>
    <x v="14"/>
    <x v="5"/>
    <n v="2207.5796382527133"/>
  </r>
  <r>
    <n v="8"/>
    <x v="7"/>
    <x v="14"/>
    <x v="5"/>
    <n v="6622.7389147581398"/>
  </r>
  <r>
    <n v="9"/>
    <x v="8"/>
    <x v="14"/>
    <x v="5"/>
    <n v="38413.375884460002"/>
  </r>
  <r>
    <n v="10"/>
    <x v="9"/>
    <x v="14"/>
    <x v="5"/>
    <n v="2.418361770211034"/>
  </r>
  <r>
    <n v="11"/>
    <x v="10"/>
    <x v="14"/>
    <x v="5"/>
    <n v="141.69427507156249"/>
  </r>
  <r>
    <n v="1"/>
    <x v="0"/>
    <x v="6"/>
    <x v="5"/>
    <n v="108019"/>
  </r>
  <r>
    <n v="2"/>
    <x v="1"/>
    <x v="6"/>
    <x v="5"/>
    <m/>
  </r>
  <r>
    <n v="3"/>
    <x v="2"/>
    <x v="6"/>
    <x v="5"/>
    <n v="65041"/>
  </r>
  <r>
    <n v="4"/>
    <x v="3"/>
    <x v="6"/>
    <x v="5"/>
    <n v="42978"/>
  </r>
  <r>
    <n v="5"/>
    <x v="4"/>
    <x v="6"/>
    <x v="5"/>
    <m/>
  </r>
  <r>
    <n v="6"/>
    <x v="5"/>
    <x v="6"/>
    <x v="5"/>
    <m/>
  </r>
  <r>
    <n v="7"/>
    <x v="6"/>
    <x v="6"/>
    <x v="5"/>
    <n v="16232.666666666666"/>
  </r>
  <r>
    <n v="8"/>
    <x v="7"/>
    <x v="6"/>
    <x v="5"/>
    <n v="48698"/>
  </r>
  <r>
    <n v="9"/>
    <x v="8"/>
    <x v="6"/>
    <x v="5"/>
    <n v="261190"/>
  </r>
  <r>
    <n v="10"/>
    <x v="9"/>
    <x v="6"/>
    <x v="5"/>
    <n v="2.2181403753747588"/>
  </r>
  <r>
    <n v="11"/>
    <x v="10"/>
    <x v="6"/>
    <x v="5"/>
    <n v="141.35648378574984"/>
  </r>
  <r>
    <n v="1"/>
    <x v="0"/>
    <x v="17"/>
    <x v="5"/>
    <n v="37896"/>
  </r>
  <r>
    <n v="2"/>
    <x v="1"/>
    <x v="17"/>
    <x v="5"/>
    <m/>
  </r>
  <r>
    <n v="3"/>
    <x v="2"/>
    <x v="17"/>
    <x v="5"/>
    <n v="27638"/>
  </r>
  <r>
    <n v="4"/>
    <x v="3"/>
    <x v="17"/>
    <x v="5"/>
    <n v="10258"/>
  </r>
  <r>
    <n v="5"/>
    <x v="4"/>
    <x v="17"/>
    <x v="5"/>
    <m/>
  </r>
  <r>
    <n v="6"/>
    <x v="5"/>
    <x v="17"/>
    <x v="5"/>
    <m/>
  </r>
  <r>
    <n v="7"/>
    <x v="6"/>
    <x v="17"/>
    <x v="5"/>
    <n v="5573.333333333333"/>
  </r>
  <r>
    <n v="8"/>
    <x v="7"/>
    <x v="17"/>
    <x v="5"/>
    <n v="16720"/>
  </r>
  <r>
    <n v="9"/>
    <x v="8"/>
    <x v="17"/>
    <x v="5"/>
    <n v="63814"/>
  </r>
  <r>
    <n v="10"/>
    <x v="9"/>
    <x v="17"/>
    <x v="5"/>
    <n v="2.266507177033493"/>
  </r>
  <r>
    <n v="11"/>
    <x v="10"/>
    <x v="17"/>
    <x v="5"/>
    <n v="159.38508791174351"/>
  </r>
  <r>
    <n v="1"/>
    <x v="0"/>
    <x v="8"/>
    <x v="5"/>
    <n v="60810"/>
  </r>
  <r>
    <n v="2"/>
    <x v="1"/>
    <x v="8"/>
    <x v="5"/>
    <n v="2242"/>
  </r>
  <r>
    <n v="3"/>
    <x v="2"/>
    <x v="8"/>
    <x v="5"/>
    <n v="39843"/>
  </r>
  <r>
    <n v="4"/>
    <x v="3"/>
    <x v="8"/>
    <x v="5"/>
    <n v="18725"/>
  </r>
  <r>
    <n v="5"/>
    <x v="4"/>
    <x v="8"/>
    <x v="5"/>
    <m/>
  </r>
  <r>
    <n v="6"/>
    <x v="5"/>
    <x v="8"/>
    <x v="5"/>
    <m/>
  </r>
  <r>
    <n v="7"/>
    <x v="6"/>
    <x v="8"/>
    <x v="5"/>
    <n v="16920.666666666664"/>
  </r>
  <r>
    <n v="8"/>
    <x v="7"/>
    <x v="8"/>
    <x v="5"/>
    <n v="50762"/>
  </r>
  <r>
    <n v="9"/>
    <x v="8"/>
    <x v="8"/>
    <x v="5"/>
    <n v="448418"/>
  </r>
  <r>
    <n v="10"/>
    <x v="9"/>
    <x v="8"/>
    <x v="5"/>
    <n v="1.1979433434458848"/>
  </r>
  <r>
    <n v="11"/>
    <x v="10"/>
    <x v="8"/>
    <x v="5"/>
    <n v="113.56100780967758"/>
  </r>
  <r>
    <n v="1"/>
    <x v="0"/>
    <x v="9"/>
    <x v="5"/>
    <n v="26110"/>
  </r>
  <r>
    <n v="2"/>
    <x v="1"/>
    <x v="9"/>
    <x v="5"/>
    <m/>
  </r>
  <r>
    <n v="3"/>
    <x v="2"/>
    <x v="9"/>
    <x v="5"/>
    <n v="15192"/>
  </r>
  <r>
    <n v="4"/>
    <x v="3"/>
    <x v="9"/>
    <x v="5"/>
    <n v="10918"/>
  </r>
  <r>
    <n v="5"/>
    <x v="4"/>
    <x v="9"/>
    <x v="5"/>
    <m/>
  </r>
  <r>
    <n v="6"/>
    <x v="5"/>
    <x v="9"/>
    <x v="5"/>
    <m/>
  </r>
  <r>
    <n v="7"/>
    <x v="6"/>
    <x v="9"/>
    <x v="5"/>
    <n v="6505.333333333333"/>
  </r>
  <r>
    <n v="8"/>
    <x v="7"/>
    <x v="9"/>
    <x v="5"/>
    <n v="19516"/>
  </r>
  <r>
    <n v="9"/>
    <x v="8"/>
    <x v="9"/>
    <x v="5"/>
    <n v="90652"/>
  </r>
  <r>
    <n v="10"/>
    <x v="9"/>
    <x v="9"/>
    <x v="5"/>
    <n v="1.3378766140602583"/>
  </r>
  <r>
    <n v="11"/>
    <x v="10"/>
    <x v="9"/>
    <x v="5"/>
    <n v="128.80245333803998"/>
  </r>
  <r>
    <n v="1"/>
    <x v="0"/>
    <x v="10"/>
    <x v="5"/>
    <n v="164314"/>
  </r>
  <r>
    <n v="2"/>
    <x v="1"/>
    <x v="10"/>
    <x v="5"/>
    <m/>
  </r>
  <r>
    <n v="3"/>
    <x v="2"/>
    <x v="10"/>
    <x v="5"/>
    <n v="106950"/>
  </r>
  <r>
    <n v="4"/>
    <x v="3"/>
    <x v="10"/>
    <x v="5"/>
    <n v="57364"/>
  </r>
  <r>
    <n v="5"/>
    <x v="4"/>
    <x v="10"/>
    <x v="5"/>
    <m/>
  </r>
  <r>
    <n v="6"/>
    <x v="5"/>
    <x v="10"/>
    <x v="5"/>
    <m/>
  </r>
  <r>
    <n v="7"/>
    <x v="6"/>
    <x v="10"/>
    <x v="5"/>
    <n v="20157.333333333332"/>
  </r>
  <r>
    <n v="8"/>
    <x v="7"/>
    <x v="10"/>
    <x v="5"/>
    <n v="60472"/>
  </r>
  <r>
    <n v="9"/>
    <x v="8"/>
    <x v="10"/>
    <x v="5"/>
    <n v="407866"/>
  </r>
  <r>
    <n v="10"/>
    <x v="9"/>
    <x v="10"/>
    <x v="5"/>
    <n v="2.7171914274374918"/>
  </r>
  <r>
    <n v="11"/>
    <x v="10"/>
    <x v="10"/>
    <x v="5"/>
    <n v="140.28627049079844"/>
  </r>
  <r>
    <n v="1"/>
    <x v="0"/>
    <x v="11"/>
    <x v="5"/>
    <n v="1420574.4151850501"/>
  </r>
  <r>
    <n v="2"/>
    <x v="1"/>
    <x v="11"/>
    <x v="5"/>
    <n v="47489.115729999998"/>
  </r>
  <r>
    <n v="3"/>
    <x v="2"/>
    <x v="11"/>
    <x v="5"/>
    <n v="764736.78384504991"/>
  </r>
  <r>
    <n v="4"/>
    <x v="3"/>
    <x v="11"/>
    <x v="5"/>
    <n v="604536.51561"/>
  </r>
  <r>
    <n v="5"/>
    <x v="4"/>
    <x v="11"/>
    <x v="5"/>
    <n v="3849"/>
  </r>
  <r>
    <n v="6"/>
    <x v="5"/>
    <x v="11"/>
    <x v="5"/>
    <n v="-36.999999999767169"/>
  </r>
  <r>
    <n v="7"/>
    <x v="6"/>
    <x v="11"/>
    <x v="5"/>
    <n v="218710.93770002117"/>
  </r>
  <r>
    <n v="8"/>
    <x v="7"/>
    <x v="11"/>
    <x v="5"/>
    <n v="656132.81310006359"/>
  </r>
  <r>
    <n v="9"/>
    <x v="8"/>
    <x v="11"/>
    <x v="5"/>
    <n v="3998525.6588549498"/>
  </r>
  <r>
    <n v="10"/>
    <x v="9"/>
    <x v="11"/>
    <x v="5"/>
    <n v="2.197505336470122"/>
  </r>
  <r>
    <n v="11"/>
    <x v="10"/>
    <x v="11"/>
    <x v="5"/>
    <n v="135.52745527689967"/>
  </r>
  <r>
    <n v="1"/>
    <x v="0"/>
    <x v="0"/>
    <x v="6"/>
    <n v="166217"/>
  </r>
  <r>
    <n v="2"/>
    <x v="1"/>
    <x v="0"/>
    <x v="6"/>
    <n v="8103"/>
  </r>
  <r>
    <n v="3"/>
    <x v="2"/>
    <x v="0"/>
    <x v="6"/>
    <n v="81647"/>
  </r>
  <r>
    <n v="4"/>
    <x v="3"/>
    <x v="0"/>
    <x v="6"/>
    <n v="76467"/>
  </r>
  <r>
    <n v="5"/>
    <x v="4"/>
    <x v="0"/>
    <x v="6"/>
    <m/>
  </r>
  <r>
    <n v="6"/>
    <x v="5"/>
    <x v="0"/>
    <x v="6"/>
    <m/>
  </r>
  <r>
    <n v="7"/>
    <x v="6"/>
    <x v="0"/>
    <x v="6"/>
    <n v="27060"/>
  </r>
  <r>
    <n v="8"/>
    <x v="7"/>
    <x v="0"/>
    <x v="6"/>
    <n v="81180"/>
  </r>
  <r>
    <n v="9"/>
    <x v="8"/>
    <x v="0"/>
    <x v="6"/>
    <n v="493171"/>
  </r>
  <r>
    <n v="10"/>
    <x v="9"/>
    <x v="0"/>
    <x v="6"/>
    <n v="2.0475117023897513"/>
  </r>
  <r>
    <n v="11"/>
    <x v="10"/>
    <x v="0"/>
    <x v="6"/>
    <n v="133.70372548264194"/>
  </r>
  <r>
    <n v="1"/>
    <x v="0"/>
    <x v="1"/>
    <x v="6"/>
    <n v="47968"/>
  </r>
  <r>
    <n v="2"/>
    <x v="1"/>
    <x v="1"/>
    <x v="6"/>
    <m/>
  </r>
  <r>
    <n v="3"/>
    <x v="2"/>
    <x v="1"/>
    <x v="6"/>
    <n v="22217"/>
  </r>
  <r>
    <n v="4"/>
    <x v="3"/>
    <x v="1"/>
    <x v="6"/>
    <n v="21902"/>
  </r>
  <r>
    <n v="5"/>
    <x v="4"/>
    <x v="1"/>
    <x v="6"/>
    <n v="3849"/>
  </r>
  <r>
    <n v="6"/>
    <x v="5"/>
    <x v="1"/>
    <x v="6"/>
    <m/>
  </r>
  <r>
    <n v="7"/>
    <x v="6"/>
    <x v="1"/>
    <x v="6"/>
    <n v="10307"/>
  </r>
  <r>
    <n v="8"/>
    <x v="7"/>
    <x v="1"/>
    <x v="6"/>
    <n v="30921"/>
  </r>
  <r>
    <n v="9"/>
    <x v="8"/>
    <x v="1"/>
    <x v="6"/>
    <n v="232676"/>
  </r>
  <r>
    <n v="10"/>
    <x v="9"/>
    <x v="1"/>
    <x v="6"/>
    <n v="1.5513081724394424"/>
  </r>
  <r>
    <n v="11"/>
    <x v="10"/>
    <x v="1"/>
    <x v="6"/>
    <n v="120.61579191665663"/>
  </r>
  <r>
    <n v="1"/>
    <x v="0"/>
    <x v="15"/>
    <x v="6"/>
    <n v="41143.742310000001"/>
  </r>
  <r>
    <n v="2"/>
    <x v="1"/>
    <x v="15"/>
    <x v="6"/>
    <n v="25286.65912"/>
  </r>
  <r>
    <n v="3"/>
    <x v="2"/>
    <x v="15"/>
    <x v="6"/>
    <n v="6551.6362900000004"/>
  </r>
  <r>
    <n v="4"/>
    <x v="3"/>
    <x v="15"/>
    <x v="6"/>
    <n v="9305.4469000000008"/>
  </r>
  <r>
    <n v="5"/>
    <x v="4"/>
    <x v="15"/>
    <x v="6"/>
    <m/>
  </r>
  <r>
    <n v="6"/>
    <x v="5"/>
    <x v="15"/>
    <x v="6"/>
    <m/>
  </r>
  <r>
    <n v="7"/>
    <x v="6"/>
    <x v="15"/>
    <x v="6"/>
    <n v="6504.333333333333"/>
  </r>
  <r>
    <n v="8"/>
    <x v="7"/>
    <x v="15"/>
    <x v="6"/>
    <n v="19513"/>
  </r>
  <r>
    <n v="9"/>
    <x v="8"/>
    <x v="15"/>
    <x v="6"/>
    <n v="122885.641"/>
  </r>
  <r>
    <n v="10"/>
    <x v="9"/>
    <x v="15"/>
    <x v="6"/>
    <n v="2.1085298165325681"/>
  </r>
  <r>
    <n v="11"/>
    <x v="10"/>
    <x v="15"/>
    <x v="6"/>
    <n v="133.48132619497829"/>
  </r>
  <r>
    <n v="1"/>
    <x v="0"/>
    <x v="2"/>
    <x v="6"/>
    <n v="3477"/>
  </r>
  <r>
    <n v="2"/>
    <x v="1"/>
    <x v="2"/>
    <x v="6"/>
    <m/>
  </r>
  <r>
    <n v="3"/>
    <x v="2"/>
    <x v="2"/>
    <x v="6"/>
    <n v="2000"/>
  </r>
  <r>
    <n v="4"/>
    <x v="3"/>
    <x v="2"/>
    <x v="6"/>
    <n v="1477"/>
  </r>
  <r>
    <n v="5"/>
    <x v="4"/>
    <x v="2"/>
    <x v="6"/>
    <m/>
  </r>
  <r>
    <n v="6"/>
    <x v="5"/>
    <x v="2"/>
    <x v="6"/>
    <m/>
  </r>
  <r>
    <n v="7"/>
    <x v="6"/>
    <x v="2"/>
    <x v="6"/>
    <n v="870.66666666666663"/>
  </r>
  <r>
    <n v="8"/>
    <x v="7"/>
    <x v="2"/>
    <x v="6"/>
    <n v="2612"/>
  </r>
  <r>
    <n v="9"/>
    <x v="8"/>
    <x v="2"/>
    <x v="6"/>
    <n v="29849"/>
  </r>
  <r>
    <n v="10"/>
    <x v="9"/>
    <x v="2"/>
    <x v="6"/>
    <n v="1.3311638591117918"/>
  </r>
  <r>
    <n v="11"/>
    <x v="10"/>
    <x v="2"/>
    <x v="6"/>
    <n v="111.64863144493953"/>
  </r>
  <r>
    <n v="1"/>
    <x v="0"/>
    <x v="3"/>
    <x v="6"/>
    <n v="355605"/>
  </r>
  <r>
    <n v="2"/>
    <x v="1"/>
    <x v="3"/>
    <x v="6"/>
    <n v="5684"/>
  </r>
  <r>
    <n v="3"/>
    <x v="2"/>
    <x v="3"/>
    <x v="6"/>
    <n v="196302"/>
  </r>
  <r>
    <n v="4"/>
    <x v="3"/>
    <x v="3"/>
    <x v="6"/>
    <n v="153619"/>
  </r>
  <r>
    <n v="5"/>
    <x v="4"/>
    <x v="3"/>
    <x v="6"/>
    <m/>
  </r>
  <r>
    <n v="6"/>
    <x v="5"/>
    <x v="3"/>
    <x v="6"/>
    <m/>
  </r>
  <r>
    <n v="7"/>
    <x v="6"/>
    <x v="3"/>
    <x v="6"/>
    <n v="39896"/>
  </r>
  <r>
    <n v="8"/>
    <x v="7"/>
    <x v="3"/>
    <x v="6"/>
    <n v="119688"/>
  </r>
  <r>
    <n v="9"/>
    <x v="8"/>
    <x v="3"/>
    <x v="6"/>
    <n v="525925"/>
  </r>
  <r>
    <n v="10"/>
    <x v="9"/>
    <x v="3"/>
    <x v="6"/>
    <n v="2.9710998596350513"/>
  </r>
  <r>
    <n v="11"/>
    <x v="10"/>
    <x v="3"/>
    <x v="6"/>
    <n v="167.61515425203214"/>
  </r>
  <r>
    <n v="1"/>
    <x v="0"/>
    <x v="16"/>
    <x v="6"/>
    <n v="136044"/>
  </r>
  <r>
    <n v="2"/>
    <x v="1"/>
    <x v="16"/>
    <x v="6"/>
    <m/>
  </r>
  <r>
    <n v="3"/>
    <x v="2"/>
    <x v="16"/>
    <x v="6"/>
    <n v="8098"/>
  </r>
  <r>
    <n v="4"/>
    <x v="3"/>
    <x v="16"/>
    <x v="6"/>
    <n v="127946"/>
  </r>
  <r>
    <n v="5"/>
    <x v="4"/>
    <x v="16"/>
    <x v="6"/>
    <m/>
  </r>
  <r>
    <n v="6"/>
    <x v="5"/>
    <x v="16"/>
    <x v="6"/>
    <m/>
  </r>
  <r>
    <n v="7"/>
    <x v="6"/>
    <x v="16"/>
    <x v="6"/>
    <n v="23209.666666666664"/>
  </r>
  <r>
    <n v="8"/>
    <x v="7"/>
    <x v="16"/>
    <x v="6"/>
    <n v="69629"/>
  </r>
  <r>
    <n v="9"/>
    <x v="8"/>
    <x v="16"/>
    <x v="6"/>
    <n v="655067"/>
  </r>
  <r>
    <n v="10"/>
    <x v="9"/>
    <x v="16"/>
    <x v="6"/>
    <n v="1.9538410719671402"/>
  </r>
  <r>
    <n v="11"/>
    <x v="10"/>
    <x v="16"/>
    <x v="6"/>
    <n v="120.76795198048444"/>
  </r>
  <r>
    <n v="1"/>
    <x v="0"/>
    <x v="18"/>
    <x v="6"/>
    <n v="51705"/>
  </r>
  <r>
    <n v="2"/>
    <x v="1"/>
    <x v="18"/>
    <x v="6"/>
    <n v="18391"/>
  </r>
  <r>
    <n v="3"/>
    <x v="2"/>
    <x v="18"/>
    <x v="6"/>
    <m/>
  </r>
  <r>
    <n v="4"/>
    <x v="3"/>
    <x v="18"/>
    <x v="6"/>
    <n v="33314"/>
  </r>
  <r>
    <n v="5"/>
    <x v="4"/>
    <x v="18"/>
    <x v="6"/>
    <m/>
  </r>
  <r>
    <n v="6"/>
    <x v="5"/>
    <x v="18"/>
    <x v="6"/>
    <m/>
  </r>
  <r>
    <n v="7"/>
    <x v="6"/>
    <x v="18"/>
    <x v="6"/>
    <n v="4291.6666666666661"/>
  </r>
  <r>
    <n v="8"/>
    <x v="7"/>
    <x v="18"/>
    <x v="6"/>
    <n v="12875"/>
  </r>
  <r>
    <n v="9"/>
    <x v="8"/>
    <x v="18"/>
    <x v="6"/>
    <n v="55054"/>
  </r>
  <r>
    <n v="10"/>
    <x v="9"/>
    <x v="18"/>
    <x v="6"/>
    <n v="4.0159223300970872"/>
  </r>
  <r>
    <n v="11"/>
    <x v="10"/>
    <x v="18"/>
    <x v="6"/>
    <n v="193.91688160714935"/>
  </r>
  <r>
    <n v="1"/>
    <x v="0"/>
    <x v="12"/>
    <x v="6"/>
    <n v="9540"/>
  </r>
  <r>
    <n v="2"/>
    <x v="1"/>
    <x v="12"/>
    <x v="6"/>
    <m/>
  </r>
  <r>
    <n v="3"/>
    <x v="2"/>
    <x v="12"/>
    <x v="6"/>
    <n v="1031"/>
  </r>
  <r>
    <n v="4"/>
    <x v="3"/>
    <x v="12"/>
    <x v="6"/>
    <n v="8509"/>
  </r>
  <r>
    <n v="5"/>
    <x v="4"/>
    <x v="12"/>
    <x v="6"/>
    <m/>
  </r>
  <r>
    <n v="6"/>
    <x v="5"/>
    <x v="12"/>
    <x v="6"/>
    <m/>
  </r>
  <r>
    <n v="7"/>
    <x v="6"/>
    <x v="12"/>
    <x v="6"/>
    <n v="1377"/>
  </r>
  <r>
    <n v="8"/>
    <x v="7"/>
    <x v="12"/>
    <x v="6"/>
    <n v="4131"/>
  </r>
  <r>
    <n v="9"/>
    <x v="8"/>
    <x v="12"/>
    <x v="6"/>
    <n v="13160"/>
  </r>
  <r>
    <n v="10"/>
    <x v="9"/>
    <x v="12"/>
    <x v="6"/>
    <n v="2.3093681917211328"/>
  </r>
  <r>
    <n v="11"/>
    <x v="10"/>
    <x v="12"/>
    <x v="6"/>
    <n v="172.49240121580547"/>
  </r>
  <r>
    <n v="1"/>
    <x v="0"/>
    <x v="13"/>
    <x v="6"/>
    <n v="213047.67679"/>
  </r>
  <r>
    <n v="2"/>
    <x v="1"/>
    <x v="13"/>
    <x v="6"/>
    <n v="97.239469999999997"/>
  </r>
  <r>
    <n v="3"/>
    <x v="2"/>
    <x v="13"/>
    <x v="6"/>
    <n v="149929.372"/>
  </r>
  <r>
    <n v="4"/>
    <x v="3"/>
    <x v="13"/>
    <x v="6"/>
    <n v="63021.065320000002"/>
  </r>
  <r>
    <n v="5"/>
    <x v="4"/>
    <x v="13"/>
    <x v="6"/>
    <m/>
  </r>
  <r>
    <n v="6"/>
    <x v="5"/>
    <x v="13"/>
    <x v="6"/>
    <m/>
  </r>
  <r>
    <n v="7"/>
    <x v="6"/>
    <x v="13"/>
    <x v="6"/>
    <n v="24875.965850998331"/>
  </r>
  <r>
    <n v="8"/>
    <x v="7"/>
    <x v="13"/>
    <x v="6"/>
    <n v="74627.897552994997"/>
  </r>
  <r>
    <n v="9"/>
    <x v="8"/>
    <x v="13"/>
    <x v="6"/>
    <n v="332432.01899999997"/>
  </r>
  <r>
    <n v="10"/>
    <x v="9"/>
    <x v="13"/>
    <x v="6"/>
    <n v="2.8547993950748767"/>
  </r>
  <r>
    <n v="11"/>
    <x v="10"/>
    <x v="13"/>
    <x v="6"/>
    <n v="164.08759223340638"/>
  </r>
  <r>
    <n v="1"/>
    <x v="0"/>
    <x v="4"/>
    <x v="6"/>
    <n v="16644"/>
  </r>
  <r>
    <n v="2"/>
    <x v="1"/>
    <x v="4"/>
    <x v="6"/>
    <m/>
  </r>
  <r>
    <n v="3"/>
    <x v="2"/>
    <x v="4"/>
    <x v="6"/>
    <n v="11039"/>
  </r>
  <r>
    <n v="4"/>
    <x v="3"/>
    <x v="4"/>
    <x v="6"/>
    <n v="5605"/>
  </r>
  <r>
    <n v="5"/>
    <x v="4"/>
    <x v="4"/>
    <x v="6"/>
    <m/>
  </r>
  <r>
    <n v="6"/>
    <x v="5"/>
    <x v="4"/>
    <x v="6"/>
    <m/>
  </r>
  <r>
    <n v="7"/>
    <x v="6"/>
    <x v="4"/>
    <x v="6"/>
    <n v="3070.333333333333"/>
  </r>
  <r>
    <n v="8"/>
    <x v="7"/>
    <x v="4"/>
    <x v="6"/>
    <n v="9211"/>
  </r>
  <r>
    <n v="9"/>
    <x v="8"/>
    <x v="4"/>
    <x v="6"/>
    <n v="85408"/>
  </r>
  <r>
    <n v="10"/>
    <x v="9"/>
    <x v="4"/>
    <x v="6"/>
    <n v="1.8069699272608837"/>
  </r>
  <r>
    <n v="11"/>
    <x v="10"/>
    <x v="4"/>
    <x v="6"/>
    <n v="119.48763581865866"/>
  </r>
  <r>
    <n v="1"/>
    <x v="0"/>
    <x v="5"/>
    <x v="6"/>
    <n v="135308.87942000001"/>
  </r>
  <r>
    <n v="2"/>
    <x v="1"/>
    <x v="5"/>
    <x v="6"/>
    <m/>
  </r>
  <r>
    <n v="3"/>
    <x v="2"/>
    <x v="5"/>
    <x v="6"/>
    <n v="33053.932999999997"/>
  </r>
  <r>
    <n v="4"/>
    <x v="3"/>
    <x v="5"/>
    <x v="6"/>
    <n v="102254.94641999999"/>
  </r>
  <r>
    <n v="5"/>
    <x v="4"/>
    <x v="5"/>
    <x v="6"/>
    <m/>
  </r>
  <r>
    <n v="6"/>
    <x v="5"/>
    <x v="5"/>
    <x v="6"/>
    <m/>
  </r>
  <r>
    <n v="7"/>
    <x v="6"/>
    <x v="5"/>
    <x v="6"/>
    <n v="19760.131364192966"/>
  </r>
  <r>
    <n v="8"/>
    <x v="7"/>
    <x v="5"/>
    <x v="6"/>
    <n v="59280.394092578899"/>
  </r>
  <r>
    <n v="9"/>
    <x v="8"/>
    <x v="5"/>
    <x v="6"/>
    <n v="230314.81200000001"/>
  </r>
  <r>
    <n v="10"/>
    <x v="9"/>
    <x v="5"/>
    <x v="6"/>
    <n v="2.2825232775727926"/>
  </r>
  <r>
    <n v="11"/>
    <x v="10"/>
    <x v="5"/>
    <x v="6"/>
    <n v="158.74953427658835"/>
  </r>
  <r>
    <n v="1"/>
    <x v="0"/>
    <x v="14"/>
    <x v="6"/>
    <n v="17146.480220000001"/>
  </r>
  <r>
    <n v="2"/>
    <x v="1"/>
    <x v="14"/>
    <x v="6"/>
    <n v="1105.15761"/>
  </r>
  <r>
    <n v="3"/>
    <x v="2"/>
    <x v="14"/>
    <x v="6"/>
    <n v="9668.8704099999995"/>
  </r>
  <r>
    <n v="4"/>
    <x v="3"/>
    <x v="14"/>
    <x v="6"/>
    <n v="6372.4521999999988"/>
  </r>
  <r>
    <n v="5"/>
    <x v="4"/>
    <x v="14"/>
    <x v="6"/>
    <m/>
  </r>
  <r>
    <n v="6"/>
    <x v="5"/>
    <x v="14"/>
    <x v="6"/>
    <m/>
  </r>
  <r>
    <n v="7"/>
    <x v="6"/>
    <x v="14"/>
    <x v="6"/>
    <n v="2315.3534245529731"/>
  </r>
  <r>
    <n v="8"/>
    <x v="7"/>
    <x v="14"/>
    <x v="6"/>
    <n v="6946.0602736589199"/>
  </r>
  <r>
    <n v="9"/>
    <x v="8"/>
    <x v="14"/>
    <x v="6"/>
    <n v="38742.569000000003"/>
  </r>
  <r>
    <n v="10"/>
    <x v="9"/>
    <x v="14"/>
    <x v="6"/>
    <n v="2.4685187781948068"/>
  </r>
  <r>
    <n v="11"/>
    <x v="10"/>
    <x v="14"/>
    <x v="6"/>
    <n v="144.25746836767587"/>
  </r>
  <r>
    <n v="1"/>
    <x v="0"/>
    <x v="6"/>
    <x v="6"/>
    <n v="115622"/>
  </r>
  <r>
    <n v="2"/>
    <x v="1"/>
    <x v="6"/>
    <x v="6"/>
    <m/>
  </r>
  <r>
    <n v="3"/>
    <x v="2"/>
    <x v="6"/>
    <x v="6"/>
    <n v="64553"/>
  </r>
  <r>
    <n v="4"/>
    <x v="3"/>
    <x v="6"/>
    <x v="6"/>
    <n v="51069"/>
  </r>
  <r>
    <n v="5"/>
    <x v="4"/>
    <x v="6"/>
    <x v="6"/>
    <m/>
  </r>
  <r>
    <n v="6"/>
    <x v="5"/>
    <x v="6"/>
    <x v="6"/>
    <m/>
  </r>
  <r>
    <n v="7"/>
    <x v="6"/>
    <x v="6"/>
    <x v="6"/>
    <n v="17482"/>
  </r>
  <r>
    <n v="8"/>
    <x v="7"/>
    <x v="6"/>
    <x v="6"/>
    <n v="52446"/>
  </r>
  <r>
    <n v="9"/>
    <x v="8"/>
    <x v="6"/>
    <x v="6"/>
    <n v="265136"/>
  </r>
  <r>
    <n v="10"/>
    <x v="9"/>
    <x v="6"/>
    <x v="6"/>
    <n v="2.204591389238455"/>
  </r>
  <r>
    <n v="11"/>
    <x v="10"/>
    <x v="6"/>
    <x v="6"/>
    <n v="143.60856315249532"/>
  </r>
  <r>
    <n v="1"/>
    <x v="0"/>
    <x v="17"/>
    <x v="6"/>
    <n v="41680"/>
  </r>
  <r>
    <n v="2"/>
    <x v="1"/>
    <x v="17"/>
    <x v="6"/>
    <m/>
  </r>
  <r>
    <n v="3"/>
    <x v="2"/>
    <x v="17"/>
    <x v="6"/>
    <n v="25574"/>
  </r>
  <r>
    <n v="4"/>
    <x v="3"/>
    <x v="17"/>
    <x v="6"/>
    <n v="16106"/>
  </r>
  <r>
    <n v="5"/>
    <x v="4"/>
    <x v="17"/>
    <x v="6"/>
    <m/>
  </r>
  <r>
    <n v="6"/>
    <x v="5"/>
    <x v="17"/>
    <x v="6"/>
    <m/>
  </r>
  <r>
    <n v="7"/>
    <x v="6"/>
    <x v="17"/>
    <x v="6"/>
    <n v="5640"/>
  </r>
  <r>
    <n v="8"/>
    <x v="7"/>
    <x v="17"/>
    <x v="6"/>
    <n v="16920"/>
  </r>
  <r>
    <n v="9"/>
    <x v="8"/>
    <x v="17"/>
    <x v="6"/>
    <n v="64690"/>
  </r>
  <r>
    <n v="10"/>
    <x v="9"/>
    <x v="17"/>
    <x v="6"/>
    <n v="2.4633569739952716"/>
  </r>
  <r>
    <n v="11"/>
    <x v="10"/>
    <x v="17"/>
    <x v="6"/>
    <n v="164.43036017931675"/>
  </r>
  <r>
    <n v="1"/>
    <x v="0"/>
    <x v="8"/>
    <x v="6"/>
    <n v="112412"/>
  </r>
  <r>
    <n v="2"/>
    <x v="1"/>
    <x v="8"/>
    <x v="6"/>
    <n v="2242"/>
  </r>
  <r>
    <n v="3"/>
    <x v="2"/>
    <x v="8"/>
    <x v="6"/>
    <n v="70783"/>
  </r>
  <r>
    <n v="4"/>
    <x v="3"/>
    <x v="8"/>
    <x v="6"/>
    <n v="39387"/>
  </r>
  <r>
    <n v="5"/>
    <x v="4"/>
    <x v="8"/>
    <x v="6"/>
    <m/>
  </r>
  <r>
    <n v="6"/>
    <x v="5"/>
    <x v="8"/>
    <x v="6"/>
    <m/>
  </r>
  <r>
    <n v="7"/>
    <x v="6"/>
    <x v="8"/>
    <x v="6"/>
    <n v="21632.666666666664"/>
  </r>
  <r>
    <n v="8"/>
    <x v="7"/>
    <x v="8"/>
    <x v="6"/>
    <n v="64898"/>
  </r>
  <r>
    <n v="9"/>
    <x v="8"/>
    <x v="8"/>
    <x v="6"/>
    <n v="445133"/>
  </r>
  <r>
    <n v="10"/>
    <x v="9"/>
    <x v="8"/>
    <x v="6"/>
    <n v="1.732133501802829"/>
  </r>
  <r>
    <n v="11"/>
    <x v="10"/>
    <x v="8"/>
    <x v="6"/>
    <n v="125.25357589754074"/>
  </r>
  <r>
    <n v="1"/>
    <x v="0"/>
    <x v="9"/>
    <x v="6"/>
    <n v="28433"/>
  </r>
  <r>
    <n v="2"/>
    <x v="1"/>
    <x v="9"/>
    <x v="6"/>
    <m/>
  </r>
  <r>
    <n v="3"/>
    <x v="2"/>
    <x v="9"/>
    <x v="6"/>
    <n v="12949"/>
  </r>
  <r>
    <n v="4"/>
    <x v="3"/>
    <x v="9"/>
    <x v="6"/>
    <n v="15484"/>
  </r>
  <r>
    <n v="5"/>
    <x v="4"/>
    <x v="9"/>
    <x v="6"/>
    <m/>
  </r>
  <r>
    <n v="6"/>
    <x v="5"/>
    <x v="9"/>
    <x v="6"/>
    <m/>
  </r>
  <r>
    <n v="7"/>
    <x v="6"/>
    <x v="9"/>
    <x v="6"/>
    <n v="5180.6666666666661"/>
  </r>
  <r>
    <n v="8"/>
    <x v="7"/>
    <x v="9"/>
    <x v="6"/>
    <n v="15542"/>
  </r>
  <r>
    <n v="9"/>
    <x v="8"/>
    <x v="9"/>
    <x v="6"/>
    <n v="91517"/>
  </r>
  <r>
    <n v="10"/>
    <x v="9"/>
    <x v="9"/>
    <x v="6"/>
    <n v="1.8294299317977094"/>
  </r>
  <r>
    <n v="11"/>
    <x v="10"/>
    <x v="9"/>
    <x v="6"/>
    <n v="131.06854464197909"/>
  </r>
  <r>
    <n v="1"/>
    <x v="0"/>
    <x v="10"/>
    <x v="6"/>
    <n v="195128"/>
  </r>
  <r>
    <n v="2"/>
    <x v="1"/>
    <x v="10"/>
    <x v="6"/>
    <n v="0"/>
  </r>
  <r>
    <n v="3"/>
    <x v="2"/>
    <x v="10"/>
    <x v="6"/>
    <n v="94426"/>
  </r>
  <r>
    <n v="4"/>
    <x v="3"/>
    <x v="10"/>
    <x v="6"/>
    <n v="100702"/>
  </r>
  <r>
    <n v="5"/>
    <x v="4"/>
    <x v="10"/>
    <x v="6"/>
    <m/>
  </r>
  <r>
    <n v="6"/>
    <x v="5"/>
    <x v="10"/>
    <x v="6"/>
    <m/>
  </r>
  <r>
    <n v="7"/>
    <x v="6"/>
    <x v="10"/>
    <x v="6"/>
    <n v="24227.333333333332"/>
  </r>
  <r>
    <n v="8"/>
    <x v="7"/>
    <x v="10"/>
    <x v="6"/>
    <n v="72682"/>
  </r>
  <r>
    <n v="9"/>
    <x v="8"/>
    <x v="10"/>
    <x v="6"/>
    <n v="411016"/>
  </r>
  <r>
    <n v="10"/>
    <x v="9"/>
    <x v="10"/>
    <x v="6"/>
    <n v="2.6846812140557499"/>
  </r>
  <r>
    <n v="11"/>
    <x v="10"/>
    <x v="10"/>
    <x v="6"/>
    <n v="147.47455086906592"/>
  </r>
  <r>
    <n v="1"/>
    <x v="0"/>
    <x v="11"/>
    <x v="6"/>
    <n v="1687121.77874"/>
  </r>
  <r>
    <n v="2"/>
    <x v="1"/>
    <x v="11"/>
    <x v="6"/>
    <n v="60909.056200000006"/>
  </r>
  <r>
    <n v="3"/>
    <x v="2"/>
    <x v="11"/>
    <x v="6"/>
    <n v="789822.81170000008"/>
  </r>
  <r>
    <n v="4"/>
    <x v="3"/>
    <x v="11"/>
    <x v="6"/>
    <n v="832540.91083999991"/>
  </r>
  <r>
    <n v="5"/>
    <x v="4"/>
    <x v="11"/>
    <x v="6"/>
    <n v="3849"/>
  </r>
  <r>
    <n v="6"/>
    <x v="5"/>
    <x v="11"/>
    <x v="6"/>
    <m/>
  </r>
  <r>
    <n v="7"/>
    <x v="6"/>
    <x v="11"/>
    <x v="6"/>
    <n v="237700.7839730776"/>
  </r>
  <r>
    <n v="8"/>
    <x v="7"/>
    <x v="11"/>
    <x v="6"/>
    <n v="713102.35191923287"/>
  </r>
  <r>
    <n v="9"/>
    <x v="8"/>
    <x v="11"/>
    <x v="6"/>
    <n v="4092177.0410000002"/>
  </r>
  <r>
    <n v="10"/>
    <x v="9"/>
    <x v="11"/>
    <x v="6"/>
    <n v="2.3658900776295382"/>
  </r>
  <r>
    <n v="11"/>
    <x v="10"/>
    <x v="11"/>
    <x v="6"/>
    <n v="141.22797625411926"/>
  </r>
  <r>
    <n v="1"/>
    <x v="0"/>
    <x v="0"/>
    <x v="7"/>
    <n v="156670"/>
  </r>
  <r>
    <n v="2"/>
    <x v="1"/>
    <x v="0"/>
    <x v="7"/>
    <n v="4103"/>
  </r>
  <r>
    <n v="3"/>
    <x v="2"/>
    <x v="0"/>
    <x v="7"/>
    <n v="91479"/>
  </r>
  <r>
    <n v="4"/>
    <x v="3"/>
    <x v="0"/>
    <x v="7"/>
    <n v="61088"/>
  </r>
  <r>
    <n v="5"/>
    <x v="4"/>
    <x v="0"/>
    <x v="7"/>
    <m/>
  </r>
  <r>
    <n v="6"/>
    <x v="5"/>
    <x v="0"/>
    <x v="7"/>
    <m/>
  </r>
  <r>
    <n v="7"/>
    <x v="6"/>
    <x v="0"/>
    <x v="7"/>
    <n v="24994.666666666664"/>
  </r>
  <r>
    <n v="8"/>
    <x v="7"/>
    <x v="0"/>
    <x v="7"/>
    <n v="74984"/>
  </r>
  <r>
    <n v="9"/>
    <x v="8"/>
    <x v="0"/>
    <x v="7"/>
    <n v="478369"/>
  </r>
  <r>
    <n v="10"/>
    <x v="9"/>
    <x v="0"/>
    <x v="7"/>
    <n v="2.0893790675344075"/>
  </r>
  <r>
    <n v="11"/>
    <x v="10"/>
    <x v="0"/>
    <x v="7"/>
    <n v="132.75086805374093"/>
  </r>
  <r>
    <n v="1"/>
    <x v="0"/>
    <x v="1"/>
    <x v="7"/>
    <n v="45388"/>
  </r>
  <r>
    <n v="2"/>
    <x v="1"/>
    <x v="1"/>
    <x v="7"/>
    <m/>
  </r>
  <r>
    <n v="3"/>
    <x v="2"/>
    <x v="1"/>
    <x v="7"/>
    <n v="19274"/>
  </r>
  <r>
    <n v="4"/>
    <x v="3"/>
    <x v="1"/>
    <x v="7"/>
    <n v="22500"/>
  </r>
  <r>
    <n v="5"/>
    <x v="4"/>
    <x v="1"/>
    <x v="7"/>
    <n v="3723"/>
  </r>
  <r>
    <n v="6"/>
    <x v="5"/>
    <x v="1"/>
    <x v="7"/>
    <n v="-109"/>
  </r>
  <r>
    <n v="7"/>
    <x v="6"/>
    <x v="1"/>
    <x v="7"/>
    <n v="10062.333333333332"/>
  </r>
  <r>
    <n v="8"/>
    <x v="7"/>
    <x v="1"/>
    <x v="7"/>
    <n v="30187"/>
  </r>
  <r>
    <n v="9"/>
    <x v="8"/>
    <x v="1"/>
    <x v="7"/>
    <n v="223739"/>
  </r>
  <r>
    <n v="10"/>
    <x v="9"/>
    <x v="1"/>
    <x v="7"/>
    <n v="1.5035611355881671"/>
  </r>
  <r>
    <n v="11"/>
    <x v="10"/>
    <x v="1"/>
    <x v="7"/>
    <n v="120.28613697209695"/>
  </r>
  <r>
    <n v="1"/>
    <x v="0"/>
    <x v="15"/>
    <x v="7"/>
    <n v="44824.393830000001"/>
  </r>
  <r>
    <n v="2"/>
    <x v="1"/>
    <x v="15"/>
    <x v="7"/>
    <n v="32789.793660000003"/>
  </r>
  <r>
    <n v="3"/>
    <x v="2"/>
    <x v="15"/>
    <x v="7"/>
    <n v="-2246.8871199999999"/>
  </r>
  <r>
    <n v="4"/>
    <x v="3"/>
    <x v="15"/>
    <x v="7"/>
    <n v="14281.487289999999"/>
  </r>
  <r>
    <n v="5"/>
    <x v="4"/>
    <x v="15"/>
    <x v="7"/>
    <m/>
  </r>
  <r>
    <n v="6"/>
    <x v="5"/>
    <x v="15"/>
    <x v="7"/>
    <m/>
  </r>
  <r>
    <n v="7"/>
    <x v="6"/>
    <x v="15"/>
    <x v="7"/>
    <n v="6969.333333333333"/>
  </r>
  <r>
    <n v="8"/>
    <x v="7"/>
    <x v="15"/>
    <x v="7"/>
    <n v="20908"/>
  </r>
  <r>
    <n v="9"/>
    <x v="8"/>
    <x v="15"/>
    <x v="7"/>
    <n v="113004.55899999999"/>
  </r>
  <r>
    <n v="10"/>
    <x v="9"/>
    <x v="15"/>
    <x v="7"/>
    <n v="2.1438872120719341"/>
  </r>
  <r>
    <n v="11"/>
    <x v="10"/>
    <x v="15"/>
    <x v="7"/>
    <n v="139.66600482906182"/>
  </r>
  <r>
    <n v="1"/>
    <x v="0"/>
    <x v="2"/>
    <x v="7"/>
    <n v="2978"/>
  </r>
  <r>
    <n v="2"/>
    <x v="1"/>
    <x v="2"/>
    <x v="7"/>
    <m/>
  </r>
  <r>
    <n v="3"/>
    <x v="2"/>
    <x v="2"/>
    <x v="7"/>
    <n v="2218"/>
  </r>
  <r>
    <n v="4"/>
    <x v="3"/>
    <x v="2"/>
    <x v="7"/>
    <n v="760"/>
  </r>
  <r>
    <n v="5"/>
    <x v="4"/>
    <x v="2"/>
    <x v="7"/>
    <m/>
  </r>
  <r>
    <n v="6"/>
    <x v="5"/>
    <x v="2"/>
    <x v="7"/>
    <m/>
  </r>
  <r>
    <n v="7"/>
    <x v="6"/>
    <x v="2"/>
    <x v="7"/>
    <n v="680.66666666666663"/>
  </r>
  <r>
    <n v="8"/>
    <x v="7"/>
    <x v="2"/>
    <x v="7"/>
    <n v="2042"/>
  </r>
  <r>
    <n v="9"/>
    <x v="8"/>
    <x v="2"/>
    <x v="7"/>
    <n v="29185"/>
  </r>
  <r>
    <n v="10"/>
    <x v="9"/>
    <x v="2"/>
    <x v="7"/>
    <n v="1.4583741429970618"/>
  </r>
  <r>
    <n v="11"/>
    <x v="10"/>
    <x v="2"/>
    <x v="7"/>
    <n v="110.20387185197875"/>
  </r>
  <r>
    <n v="1"/>
    <x v="0"/>
    <x v="3"/>
    <x v="7"/>
    <n v="339504"/>
  </r>
  <r>
    <n v="2"/>
    <x v="1"/>
    <x v="3"/>
    <x v="7"/>
    <n v="5684"/>
  </r>
  <r>
    <n v="3"/>
    <x v="2"/>
    <x v="3"/>
    <x v="7"/>
    <n v="208422"/>
  </r>
  <r>
    <n v="4"/>
    <x v="3"/>
    <x v="3"/>
    <x v="7"/>
    <n v="125398"/>
  </r>
  <r>
    <n v="5"/>
    <x v="4"/>
    <x v="3"/>
    <x v="7"/>
    <m/>
  </r>
  <r>
    <n v="6"/>
    <x v="5"/>
    <x v="3"/>
    <x v="7"/>
    <m/>
  </r>
  <r>
    <n v="7"/>
    <x v="6"/>
    <x v="3"/>
    <x v="7"/>
    <n v="35525.666666666664"/>
  </r>
  <r>
    <n v="8"/>
    <x v="7"/>
    <x v="3"/>
    <x v="7"/>
    <n v="106577"/>
  </r>
  <r>
    <n v="9"/>
    <x v="8"/>
    <x v="3"/>
    <x v="7"/>
    <n v="512730"/>
  </r>
  <r>
    <n v="10"/>
    <x v="9"/>
    <x v="3"/>
    <x v="7"/>
    <n v="3.1855278343357383"/>
  </r>
  <r>
    <n v="11"/>
    <x v="10"/>
    <x v="3"/>
    <x v="7"/>
    <n v="166.21496694166521"/>
  </r>
  <r>
    <n v="1"/>
    <x v="0"/>
    <x v="16"/>
    <x v="7"/>
    <n v="139656"/>
  </r>
  <r>
    <n v="2"/>
    <x v="1"/>
    <x v="16"/>
    <x v="7"/>
    <m/>
  </r>
  <r>
    <n v="3"/>
    <x v="2"/>
    <x v="16"/>
    <x v="7"/>
    <n v="9588"/>
  </r>
  <r>
    <n v="4"/>
    <x v="3"/>
    <x v="16"/>
    <x v="7"/>
    <n v="130068"/>
  </r>
  <r>
    <n v="5"/>
    <x v="4"/>
    <x v="16"/>
    <x v="7"/>
    <m/>
  </r>
  <r>
    <n v="6"/>
    <x v="5"/>
    <x v="16"/>
    <x v="7"/>
    <m/>
  </r>
  <r>
    <n v="7"/>
    <x v="6"/>
    <x v="16"/>
    <x v="7"/>
    <n v="19981"/>
  </r>
  <r>
    <n v="8"/>
    <x v="7"/>
    <x v="16"/>
    <x v="7"/>
    <n v="59943"/>
  </r>
  <r>
    <n v="9"/>
    <x v="8"/>
    <x v="16"/>
    <x v="7"/>
    <n v="635189"/>
  </r>
  <r>
    <n v="10"/>
    <x v="9"/>
    <x v="16"/>
    <x v="7"/>
    <n v="2.3298133226565239"/>
  </r>
  <r>
    <n v="11"/>
    <x v="10"/>
    <x v="16"/>
    <x v="7"/>
    <n v="121.98652684476589"/>
  </r>
  <r>
    <n v="1"/>
    <x v="0"/>
    <x v="18"/>
    <x v="7"/>
    <n v="51271"/>
  </r>
  <r>
    <n v="2"/>
    <x v="1"/>
    <x v="18"/>
    <x v="7"/>
    <n v="14654"/>
  </r>
  <r>
    <n v="3"/>
    <x v="2"/>
    <x v="18"/>
    <x v="7"/>
    <n v="7930"/>
  </r>
  <r>
    <n v="4"/>
    <x v="3"/>
    <x v="18"/>
    <x v="7"/>
    <n v="28687"/>
  </r>
  <r>
    <n v="5"/>
    <x v="4"/>
    <x v="18"/>
    <x v="7"/>
    <m/>
  </r>
  <r>
    <n v="6"/>
    <x v="5"/>
    <x v="18"/>
    <x v="7"/>
    <m/>
  </r>
  <r>
    <n v="7"/>
    <x v="6"/>
    <x v="18"/>
    <x v="7"/>
    <n v="4054.333333333333"/>
  </r>
  <r>
    <n v="8"/>
    <x v="7"/>
    <x v="18"/>
    <x v="7"/>
    <n v="12163"/>
  </r>
  <r>
    <n v="9"/>
    <x v="8"/>
    <x v="18"/>
    <x v="7"/>
    <n v="53706"/>
  </r>
  <r>
    <n v="10"/>
    <x v="9"/>
    <x v="18"/>
    <x v="7"/>
    <n v="4.2153251664885305"/>
  </r>
  <r>
    <n v="11"/>
    <x v="10"/>
    <x v="18"/>
    <x v="7"/>
    <n v="195.46605593416007"/>
  </r>
  <r>
    <n v="1"/>
    <x v="0"/>
    <x v="12"/>
    <x v="7"/>
    <n v="9226"/>
  </r>
  <r>
    <n v="2"/>
    <x v="1"/>
    <x v="12"/>
    <x v="7"/>
    <m/>
  </r>
  <r>
    <n v="3"/>
    <x v="2"/>
    <x v="12"/>
    <x v="7"/>
    <n v="1163"/>
  </r>
  <r>
    <n v="4"/>
    <x v="3"/>
    <x v="12"/>
    <x v="7"/>
    <n v="8063"/>
  </r>
  <r>
    <n v="5"/>
    <x v="4"/>
    <x v="12"/>
    <x v="7"/>
    <m/>
  </r>
  <r>
    <n v="6"/>
    <x v="5"/>
    <x v="12"/>
    <x v="7"/>
    <m/>
  </r>
  <r>
    <n v="7"/>
    <x v="6"/>
    <x v="12"/>
    <x v="7"/>
    <n v="1333.3333333333333"/>
  </r>
  <r>
    <n v="8"/>
    <x v="7"/>
    <x v="12"/>
    <x v="7"/>
    <n v="4000"/>
  </r>
  <r>
    <n v="9"/>
    <x v="8"/>
    <x v="12"/>
    <x v="7"/>
    <n v="12939"/>
  </r>
  <r>
    <n v="10"/>
    <x v="9"/>
    <x v="12"/>
    <x v="7"/>
    <n v="2.3065000000000002"/>
  </r>
  <r>
    <n v="11"/>
    <x v="10"/>
    <x v="12"/>
    <x v="7"/>
    <n v="171.3038101862586"/>
  </r>
  <r>
    <n v="1"/>
    <x v="0"/>
    <x v="13"/>
    <x v="7"/>
    <n v="192686.76071659999"/>
  </r>
  <r>
    <n v="2"/>
    <x v="1"/>
    <x v="13"/>
    <x v="7"/>
    <n v="97.239469999999997"/>
  </r>
  <r>
    <n v="3"/>
    <x v="2"/>
    <x v="13"/>
    <x v="7"/>
    <n v="149988.72947660001"/>
  </r>
  <r>
    <n v="4"/>
    <x v="3"/>
    <x v="13"/>
    <x v="7"/>
    <n v="42600.791770000003"/>
  </r>
  <r>
    <n v="5"/>
    <x v="4"/>
    <x v="13"/>
    <x v="7"/>
    <m/>
  </r>
  <r>
    <n v="6"/>
    <x v="5"/>
    <x v="13"/>
    <x v="7"/>
    <m/>
  </r>
  <r>
    <n v="7"/>
    <x v="6"/>
    <x v="13"/>
    <x v="7"/>
    <n v="23028.895827221037"/>
  </r>
  <r>
    <n v="8"/>
    <x v="7"/>
    <x v="13"/>
    <x v="7"/>
    <n v="69086.687481663103"/>
  </r>
  <r>
    <n v="9"/>
    <x v="8"/>
    <x v="13"/>
    <x v="7"/>
    <n v="328162.60008339997"/>
  </r>
  <r>
    <n v="10"/>
    <x v="9"/>
    <x v="13"/>
    <x v="7"/>
    <n v="2.7890577438344057"/>
  </r>
  <r>
    <n v="11"/>
    <x v="10"/>
    <x v="13"/>
    <x v="7"/>
    <n v="158.71685581100047"/>
  </r>
  <r>
    <n v="1"/>
    <x v="0"/>
    <x v="4"/>
    <x v="7"/>
    <n v="14953"/>
  </r>
  <r>
    <n v="2"/>
    <x v="1"/>
    <x v="4"/>
    <x v="7"/>
    <m/>
  </r>
  <r>
    <n v="3"/>
    <x v="2"/>
    <x v="4"/>
    <x v="7"/>
    <n v="11259"/>
  </r>
  <r>
    <n v="4"/>
    <x v="3"/>
    <x v="4"/>
    <x v="7"/>
    <n v="3694"/>
  </r>
  <r>
    <n v="5"/>
    <x v="4"/>
    <x v="4"/>
    <x v="7"/>
    <m/>
  </r>
  <r>
    <n v="6"/>
    <x v="5"/>
    <x v="4"/>
    <x v="7"/>
    <m/>
  </r>
  <r>
    <n v="7"/>
    <x v="6"/>
    <x v="4"/>
    <x v="7"/>
    <n v="2147.333333333333"/>
  </r>
  <r>
    <n v="8"/>
    <x v="7"/>
    <x v="4"/>
    <x v="7"/>
    <n v="6442"/>
  </r>
  <r>
    <n v="9"/>
    <x v="8"/>
    <x v="4"/>
    <x v="7"/>
    <n v="83652"/>
  </r>
  <r>
    <n v="10"/>
    <x v="9"/>
    <x v="4"/>
    <x v="7"/>
    <n v="2.321173548587395"/>
  </r>
  <r>
    <n v="11"/>
    <x v="10"/>
    <x v="4"/>
    <x v="7"/>
    <n v="117.87524506287954"/>
  </r>
  <r>
    <n v="1"/>
    <x v="0"/>
    <x v="19"/>
    <x v="7"/>
    <n v="8677"/>
  </r>
  <r>
    <n v="2"/>
    <x v="1"/>
    <x v="19"/>
    <x v="7"/>
    <m/>
  </r>
  <r>
    <n v="3"/>
    <x v="2"/>
    <x v="19"/>
    <x v="7"/>
    <n v="6860"/>
  </r>
  <r>
    <n v="4"/>
    <x v="3"/>
    <x v="19"/>
    <x v="7"/>
    <n v="1817"/>
  </r>
  <r>
    <n v="5"/>
    <x v="4"/>
    <x v="19"/>
    <x v="7"/>
    <m/>
  </r>
  <r>
    <n v="6"/>
    <x v="5"/>
    <x v="19"/>
    <x v="7"/>
    <m/>
  </r>
  <r>
    <n v="7"/>
    <x v="6"/>
    <x v="19"/>
    <x v="7"/>
    <n v="1323"/>
  </r>
  <r>
    <n v="8"/>
    <x v="7"/>
    <x v="19"/>
    <x v="7"/>
    <n v="3969"/>
  </r>
  <r>
    <n v="9"/>
    <x v="8"/>
    <x v="19"/>
    <x v="7"/>
    <n v="23889"/>
  </r>
  <r>
    <n v="10"/>
    <x v="9"/>
    <x v="19"/>
    <x v="7"/>
    <n v="2.1861929957168051"/>
  </r>
  <r>
    <n v="11"/>
    <x v="10"/>
    <x v="19"/>
    <x v="7"/>
    <n v="136.3221566411319"/>
  </r>
  <r>
    <n v="1"/>
    <x v="0"/>
    <x v="5"/>
    <x v="7"/>
    <n v="118101.50078669999"/>
  </r>
  <r>
    <n v="2"/>
    <x v="1"/>
    <x v="5"/>
    <x v="7"/>
    <m/>
  </r>
  <r>
    <n v="3"/>
    <x v="2"/>
    <x v="5"/>
    <x v="7"/>
    <n v="37256.811656700003"/>
  </r>
  <r>
    <n v="4"/>
    <x v="3"/>
    <x v="5"/>
    <x v="7"/>
    <n v="80844.689129999999"/>
  </r>
  <r>
    <n v="5"/>
    <x v="4"/>
    <x v="5"/>
    <x v="7"/>
    <m/>
  </r>
  <r>
    <n v="6"/>
    <x v="5"/>
    <x v="5"/>
    <x v="7"/>
    <m/>
  </r>
  <r>
    <n v="7"/>
    <x v="6"/>
    <x v="5"/>
    <x v="7"/>
    <n v="16999.339791619936"/>
  </r>
  <r>
    <n v="8"/>
    <x v="7"/>
    <x v="5"/>
    <x v="7"/>
    <n v="50998.019374859803"/>
  </r>
  <r>
    <n v="9"/>
    <x v="8"/>
    <x v="5"/>
    <x v="7"/>
    <n v="224237.33115330001"/>
  </r>
  <r>
    <n v="10"/>
    <x v="9"/>
    <x v="5"/>
    <x v="7"/>
    <n v="2.3158056378346297"/>
  </r>
  <r>
    <n v="11"/>
    <x v="10"/>
    <x v="5"/>
    <x v="7"/>
    <n v="152.66808170578869"/>
  </r>
  <r>
    <n v="1"/>
    <x v="0"/>
    <x v="14"/>
    <x v="7"/>
    <n v="15246.424869500001"/>
  </r>
  <r>
    <n v="2"/>
    <x v="1"/>
    <x v="14"/>
    <x v="7"/>
    <n v="1105.15761"/>
  </r>
  <r>
    <n v="3"/>
    <x v="2"/>
    <x v="14"/>
    <x v="7"/>
    <n v="9872.1079995"/>
  </r>
  <r>
    <n v="4"/>
    <x v="3"/>
    <x v="14"/>
    <x v="7"/>
    <n v="4269.1592600000004"/>
  </r>
  <r>
    <n v="5"/>
    <x v="4"/>
    <x v="14"/>
    <x v="7"/>
    <m/>
  </r>
  <r>
    <n v="6"/>
    <x v="5"/>
    <x v="14"/>
    <x v="7"/>
    <m/>
  </r>
  <r>
    <n v="7"/>
    <x v="6"/>
    <x v="14"/>
    <x v="7"/>
    <n v="2003.4382696891598"/>
  </r>
  <r>
    <n v="8"/>
    <x v="7"/>
    <x v="14"/>
    <x v="7"/>
    <n v="6010.3148090674804"/>
  </r>
  <r>
    <n v="9"/>
    <x v="8"/>
    <x v="14"/>
    <x v="7"/>
    <n v="37665.013180499998"/>
  </r>
  <r>
    <n v="10"/>
    <x v="9"/>
    <x v="14"/>
    <x v="7"/>
    <n v="2.5367098652633691"/>
  </r>
  <r>
    <n v="11"/>
    <x v="10"/>
    <x v="14"/>
    <x v="7"/>
    <n v="140.47901110889137"/>
  </r>
  <r>
    <n v="1"/>
    <x v="0"/>
    <x v="6"/>
    <x v="7"/>
    <n v="112929"/>
  </r>
  <r>
    <n v="2"/>
    <x v="1"/>
    <x v="6"/>
    <x v="7"/>
    <m/>
  </r>
  <r>
    <n v="3"/>
    <x v="2"/>
    <x v="6"/>
    <x v="7"/>
    <n v="74141"/>
  </r>
  <r>
    <n v="4"/>
    <x v="3"/>
    <x v="6"/>
    <x v="7"/>
    <n v="38788"/>
  </r>
  <r>
    <n v="5"/>
    <x v="4"/>
    <x v="6"/>
    <x v="7"/>
    <m/>
  </r>
  <r>
    <n v="6"/>
    <x v="5"/>
    <x v="6"/>
    <x v="7"/>
    <m/>
  </r>
  <r>
    <n v="7"/>
    <x v="6"/>
    <x v="6"/>
    <x v="7"/>
    <n v="16362.666666666666"/>
  </r>
  <r>
    <n v="8"/>
    <x v="7"/>
    <x v="6"/>
    <x v="7"/>
    <n v="49088"/>
  </r>
  <r>
    <n v="9"/>
    <x v="8"/>
    <x v="6"/>
    <x v="7"/>
    <n v="257269"/>
  </r>
  <r>
    <n v="10"/>
    <x v="9"/>
    <x v="6"/>
    <x v="7"/>
    <n v="2.3005418839634943"/>
  </r>
  <r>
    <n v="11"/>
    <x v="10"/>
    <x v="6"/>
    <x v="7"/>
    <n v="143.89530024993294"/>
  </r>
  <r>
    <n v="1"/>
    <x v="0"/>
    <x v="17"/>
    <x v="7"/>
    <n v="38550"/>
  </r>
  <r>
    <n v="2"/>
    <x v="1"/>
    <x v="17"/>
    <x v="7"/>
    <m/>
  </r>
  <r>
    <n v="3"/>
    <x v="2"/>
    <x v="17"/>
    <x v="7"/>
    <n v="27441"/>
  </r>
  <r>
    <n v="4"/>
    <x v="3"/>
    <x v="17"/>
    <x v="7"/>
    <n v="11109"/>
  </r>
  <r>
    <n v="5"/>
    <x v="4"/>
    <x v="17"/>
    <x v="7"/>
    <m/>
  </r>
  <r>
    <n v="6"/>
    <x v="5"/>
    <x v="17"/>
    <x v="7"/>
    <m/>
  </r>
  <r>
    <n v="7"/>
    <x v="6"/>
    <x v="17"/>
    <x v="7"/>
    <n v="5349.333333333333"/>
  </r>
  <r>
    <n v="8"/>
    <x v="7"/>
    <x v="17"/>
    <x v="7"/>
    <n v="16048"/>
  </r>
  <r>
    <n v="9"/>
    <x v="8"/>
    <x v="17"/>
    <x v="7"/>
    <n v="63537"/>
  </r>
  <r>
    <n v="10"/>
    <x v="9"/>
    <x v="17"/>
    <x v="7"/>
    <n v="2.4021684945164505"/>
  </r>
  <r>
    <n v="11"/>
    <x v="10"/>
    <x v="17"/>
    <x v="7"/>
    <n v="160.67330846593325"/>
  </r>
  <r>
    <n v="1"/>
    <x v="0"/>
    <x v="8"/>
    <x v="7"/>
    <n v="94696"/>
  </r>
  <r>
    <n v="2"/>
    <x v="1"/>
    <x v="8"/>
    <x v="7"/>
    <n v="2242"/>
  </r>
  <r>
    <n v="3"/>
    <x v="2"/>
    <x v="8"/>
    <x v="7"/>
    <n v="62451"/>
  </r>
  <r>
    <n v="4"/>
    <x v="3"/>
    <x v="8"/>
    <x v="7"/>
    <n v="30003"/>
  </r>
  <r>
    <n v="5"/>
    <x v="4"/>
    <x v="8"/>
    <x v="7"/>
    <m/>
  </r>
  <r>
    <n v="6"/>
    <x v="5"/>
    <x v="8"/>
    <x v="7"/>
    <m/>
  </r>
  <r>
    <n v="7"/>
    <x v="6"/>
    <x v="8"/>
    <x v="7"/>
    <n v="17097"/>
  </r>
  <r>
    <n v="8"/>
    <x v="7"/>
    <x v="8"/>
    <x v="7"/>
    <n v="51291"/>
  </r>
  <r>
    <n v="9"/>
    <x v="8"/>
    <x v="8"/>
    <x v="7"/>
    <n v="398499"/>
  </r>
  <r>
    <n v="10"/>
    <x v="9"/>
    <x v="8"/>
    <x v="7"/>
    <n v="1.8462498294047689"/>
  </r>
  <r>
    <n v="11"/>
    <x v="10"/>
    <x v="8"/>
    <x v="7"/>
    <n v="123.76317130030439"/>
  </r>
  <r>
    <n v="1"/>
    <x v="0"/>
    <x v="9"/>
    <x v="7"/>
    <n v="23738"/>
  </r>
  <r>
    <n v="2"/>
    <x v="1"/>
    <x v="9"/>
    <x v="7"/>
    <m/>
  </r>
  <r>
    <n v="3"/>
    <x v="2"/>
    <x v="9"/>
    <x v="7"/>
    <n v="13192"/>
  </r>
  <r>
    <n v="4"/>
    <x v="3"/>
    <x v="9"/>
    <x v="7"/>
    <n v="10546"/>
  </r>
  <r>
    <n v="5"/>
    <x v="4"/>
    <x v="9"/>
    <x v="7"/>
    <m/>
  </r>
  <r>
    <n v="6"/>
    <x v="5"/>
    <x v="9"/>
    <x v="7"/>
    <m/>
  </r>
  <r>
    <n v="7"/>
    <x v="6"/>
    <x v="9"/>
    <x v="7"/>
    <n v="4333.333333333333"/>
  </r>
  <r>
    <n v="8"/>
    <x v="7"/>
    <x v="9"/>
    <x v="7"/>
    <n v="13000"/>
  </r>
  <r>
    <n v="9"/>
    <x v="8"/>
    <x v="9"/>
    <x v="7"/>
    <n v="88936"/>
  </r>
  <r>
    <n v="10"/>
    <x v="9"/>
    <x v="9"/>
    <x v="7"/>
    <n v="1.8260000000000001"/>
  </r>
  <r>
    <n v="11"/>
    <x v="10"/>
    <x v="9"/>
    <x v="7"/>
    <n v="126.69110371503103"/>
  </r>
  <r>
    <n v="1"/>
    <x v="0"/>
    <x v="10"/>
    <x v="7"/>
    <n v="189527"/>
  </r>
  <r>
    <n v="2"/>
    <x v="1"/>
    <x v="10"/>
    <x v="7"/>
    <m/>
  </r>
  <r>
    <n v="3"/>
    <x v="2"/>
    <x v="10"/>
    <x v="7"/>
    <n v="102270"/>
  </r>
  <r>
    <n v="4"/>
    <x v="3"/>
    <x v="10"/>
    <x v="7"/>
    <n v="87257"/>
  </r>
  <r>
    <n v="5"/>
    <x v="4"/>
    <x v="10"/>
    <x v="7"/>
    <m/>
  </r>
  <r>
    <n v="6"/>
    <x v="5"/>
    <x v="10"/>
    <x v="7"/>
    <m/>
  </r>
  <r>
    <n v="7"/>
    <x v="6"/>
    <x v="10"/>
    <x v="7"/>
    <n v="22507.666666666664"/>
  </r>
  <r>
    <n v="8"/>
    <x v="7"/>
    <x v="10"/>
    <x v="7"/>
    <n v="67523"/>
  </r>
  <r>
    <n v="9"/>
    <x v="8"/>
    <x v="10"/>
    <x v="7"/>
    <n v="401371"/>
  </r>
  <r>
    <n v="10"/>
    <x v="9"/>
    <x v="10"/>
    <x v="7"/>
    <n v="2.806850998918887"/>
  </r>
  <r>
    <n v="11"/>
    <x v="10"/>
    <x v="10"/>
    <x v="7"/>
    <n v="147.21990377979475"/>
  </r>
  <r>
    <n v="1"/>
    <x v="0"/>
    <x v="11"/>
    <x v="7"/>
    <n v="1420574.4151850501"/>
  </r>
  <r>
    <n v="2"/>
    <x v="1"/>
    <x v="11"/>
    <x v="7"/>
    <n v="47489.115729999998"/>
  </r>
  <r>
    <n v="3"/>
    <x v="2"/>
    <x v="11"/>
    <x v="7"/>
    <n v="764736.78384505014"/>
  </r>
  <r>
    <n v="4"/>
    <x v="3"/>
    <x v="11"/>
    <x v="7"/>
    <n v="604536.51561"/>
  </r>
  <r>
    <n v="5"/>
    <x v="4"/>
    <x v="11"/>
    <x v="7"/>
    <n v="3849"/>
  </r>
  <r>
    <n v="6"/>
    <x v="5"/>
    <x v="11"/>
    <x v="7"/>
    <n v="-37"/>
  </r>
  <r>
    <n v="7"/>
    <x v="6"/>
    <x v="11"/>
    <x v="7"/>
    <n v="218710.93770002117"/>
  </r>
  <r>
    <n v="8"/>
    <x v="7"/>
    <x v="11"/>
    <x v="7"/>
    <n v="656132.81310006359"/>
  </r>
  <r>
    <n v="9"/>
    <x v="8"/>
    <x v="11"/>
    <x v="7"/>
    <n v="3998525.6588549498"/>
  </r>
  <r>
    <n v="10"/>
    <x v="9"/>
    <x v="11"/>
    <x v="7"/>
    <n v="2.1650714410596095"/>
  </r>
  <r>
    <n v="11"/>
    <x v="10"/>
    <x v="11"/>
    <x v="7"/>
    <n v="135.52745527689967"/>
  </r>
  <r>
    <n v="1"/>
    <x v="0"/>
    <x v="0"/>
    <x v="8"/>
    <n v="142271"/>
  </r>
  <r>
    <n v="2"/>
    <x v="1"/>
    <x v="0"/>
    <x v="8"/>
    <n v="4103"/>
  </r>
  <r>
    <n v="3"/>
    <x v="2"/>
    <x v="0"/>
    <x v="8"/>
    <n v="81527"/>
  </r>
  <r>
    <n v="4"/>
    <x v="3"/>
    <x v="0"/>
    <x v="8"/>
    <n v="56641"/>
  </r>
  <r>
    <n v="5"/>
    <x v="4"/>
    <x v="0"/>
    <x v="8"/>
    <m/>
  </r>
  <r>
    <n v="6"/>
    <x v="5"/>
    <x v="0"/>
    <x v="8"/>
    <m/>
  </r>
  <r>
    <n v="7"/>
    <x v="6"/>
    <x v="0"/>
    <x v="8"/>
    <n v="25946.666666666664"/>
  </r>
  <r>
    <n v="8"/>
    <x v="7"/>
    <x v="0"/>
    <x v="8"/>
    <n v="77840"/>
  </r>
  <r>
    <n v="9"/>
    <x v="8"/>
    <x v="0"/>
    <x v="8"/>
    <n v="461287"/>
  </r>
  <r>
    <n v="10"/>
    <x v="9"/>
    <x v="0"/>
    <x v="8"/>
    <n v="1.8277363823227133"/>
  </r>
  <r>
    <n v="11"/>
    <x v="10"/>
    <x v="0"/>
    <x v="8"/>
    <n v="130.84218718498462"/>
  </r>
  <r>
    <n v="1"/>
    <x v="0"/>
    <x v="1"/>
    <x v="8"/>
    <n v="44308"/>
  </r>
  <r>
    <n v="2"/>
    <x v="1"/>
    <x v="1"/>
    <x v="8"/>
    <m/>
  </r>
  <r>
    <n v="3"/>
    <x v="2"/>
    <x v="1"/>
    <x v="8"/>
    <n v="24909"/>
  </r>
  <r>
    <n v="4"/>
    <x v="3"/>
    <x v="1"/>
    <x v="8"/>
    <n v="15960"/>
  </r>
  <r>
    <n v="5"/>
    <x v="4"/>
    <x v="1"/>
    <x v="8"/>
    <n v="3548"/>
  </r>
  <r>
    <n v="6"/>
    <x v="5"/>
    <x v="1"/>
    <x v="8"/>
    <n v="-109"/>
  </r>
  <r>
    <n v="7"/>
    <x v="6"/>
    <x v="1"/>
    <x v="8"/>
    <n v="10088"/>
  </r>
  <r>
    <n v="8"/>
    <x v="7"/>
    <x v="1"/>
    <x v="8"/>
    <n v="30264"/>
  </r>
  <r>
    <n v="9"/>
    <x v="8"/>
    <x v="1"/>
    <x v="8"/>
    <n v="214271"/>
  </r>
  <r>
    <n v="10"/>
    <x v="9"/>
    <x v="1"/>
    <x v="8"/>
    <n v="1.4640496960084588"/>
  </r>
  <r>
    <n v="11"/>
    <x v="10"/>
    <x v="1"/>
    <x v="8"/>
    <n v="120.67848658941247"/>
  </r>
  <r>
    <n v="1"/>
    <x v="0"/>
    <x v="15"/>
    <x v="8"/>
    <n v="33389.790159999997"/>
  </r>
  <r>
    <n v="2"/>
    <x v="1"/>
    <x v="15"/>
    <x v="8"/>
    <n v="24532.685030000001"/>
  </r>
  <r>
    <n v="3"/>
    <x v="2"/>
    <x v="15"/>
    <x v="8"/>
    <n v="-2246.8871199999999"/>
  </r>
  <r>
    <n v="4"/>
    <x v="3"/>
    <x v="15"/>
    <x v="8"/>
    <n v="11103.992249999999"/>
  </r>
  <r>
    <n v="5"/>
    <x v="4"/>
    <x v="15"/>
    <x v="8"/>
    <m/>
  </r>
  <r>
    <n v="6"/>
    <x v="5"/>
    <x v="15"/>
    <x v="8"/>
    <m/>
  </r>
  <r>
    <n v="7"/>
    <x v="6"/>
    <x v="15"/>
    <x v="8"/>
    <n v="6896"/>
  </r>
  <r>
    <n v="8"/>
    <x v="7"/>
    <x v="15"/>
    <x v="8"/>
    <n v="20688"/>
  </r>
  <r>
    <n v="9"/>
    <x v="8"/>
    <x v="15"/>
    <x v="8"/>
    <n v="108175.08500000001"/>
  </r>
  <r>
    <n v="10"/>
    <x v="9"/>
    <x v="15"/>
    <x v="8"/>
    <n v="1.6139689752513533"/>
  </r>
  <r>
    <n v="11"/>
    <x v="10"/>
    <x v="15"/>
    <x v="8"/>
    <n v="130.86643302383351"/>
  </r>
  <r>
    <n v="1"/>
    <x v="0"/>
    <x v="2"/>
    <x v="8"/>
    <n v="2263"/>
  </r>
  <r>
    <n v="2"/>
    <x v="1"/>
    <x v="2"/>
    <x v="8"/>
    <m/>
  </r>
  <r>
    <n v="3"/>
    <x v="2"/>
    <x v="2"/>
    <x v="8"/>
    <n v="1684"/>
  </r>
  <r>
    <n v="4"/>
    <x v="3"/>
    <x v="2"/>
    <x v="8"/>
    <n v="579"/>
  </r>
  <r>
    <n v="5"/>
    <x v="4"/>
    <x v="2"/>
    <x v="8"/>
    <m/>
  </r>
  <r>
    <n v="6"/>
    <x v="5"/>
    <x v="2"/>
    <x v="8"/>
    <m/>
  </r>
  <r>
    <n v="7"/>
    <x v="6"/>
    <x v="2"/>
    <x v="8"/>
    <n v="542.33333333333326"/>
  </r>
  <r>
    <n v="8"/>
    <x v="7"/>
    <x v="2"/>
    <x v="8"/>
    <n v="1627"/>
  </r>
  <r>
    <n v="9"/>
    <x v="8"/>
    <x v="2"/>
    <x v="8"/>
    <n v="28190"/>
  </r>
  <r>
    <n v="10"/>
    <x v="9"/>
    <x v="2"/>
    <x v="8"/>
    <n v="1.3909035033804549"/>
  </r>
  <r>
    <n v="11"/>
    <x v="10"/>
    <x v="2"/>
    <x v="8"/>
    <n v="108.0276693863072"/>
  </r>
  <r>
    <n v="1"/>
    <x v="0"/>
    <x v="3"/>
    <x v="8"/>
    <n v="306957"/>
  </r>
  <r>
    <n v="2"/>
    <x v="1"/>
    <x v="3"/>
    <x v="8"/>
    <n v="5684"/>
  </r>
  <r>
    <n v="3"/>
    <x v="2"/>
    <x v="3"/>
    <x v="8"/>
    <n v="185094"/>
  </r>
  <r>
    <n v="4"/>
    <x v="3"/>
    <x v="3"/>
    <x v="8"/>
    <n v="116179"/>
  </r>
  <r>
    <n v="5"/>
    <x v="4"/>
    <x v="3"/>
    <x v="8"/>
    <m/>
  </r>
  <r>
    <n v="6"/>
    <x v="5"/>
    <x v="3"/>
    <x v="8"/>
    <m/>
  </r>
  <r>
    <n v="7"/>
    <x v="6"/>
    <x v="3"/>
    <x v="8"/>
    <n v="34423"/>
  </r>
  <r>
    <n v="8"/>
    <x v="7"/>
    <x v="3"/>
    <x v="8"/>
    <n v="103269"/>
  </r>
  <r>
    <n v="9"/>
    <x v="8"/>
    <x v="3"/>
    <x v="8"/>
    <n v="495287"/>
  </r>
  <r>
    <n v="10"/>
    <x v="9"/>
    <x v="3"/>
    <x v="8"/>
    <n v="2.9724021729657495"/>
  </r>
  <r>
    <n v="11"/>
    <x v="10"/>
    <x v="3"/>
    <x v="8"/>
    <n v="161.97558183437079"/>
  </r>
  <r>
    <n v="1"/>
    <x v="0"/>
    <x v="16"/>
    <x v="8"/>
    <n v="109149"/>
  </r>
  <r>
    <n v="2"/>
    <x v="1"/>
    <x v="16"/>
    <x v="8"/>
    <m/>
  </r>
  <r>
    <n v="3"/>
    <x v="2"/>
    <x v="16"/>
    <x v="8"/>
    <n v="15585"/>
  </r>
  <r>
    <n v="4"/>
    <x v="3"/>
    <x v="16"/>
    <x v="8"/>
    <n v="93564"/>
  </r>
  <r>
    <n v="5"/>
    <x v="4"/>
    <x v="16"/>
    <x v="8"/>
    <m/>
  </r>
  <r>
    <n v="6"/>
    <x v="5"/>
    <x v="16"/>
    <x v="8"/>
    <m/>
  </r>
  <r>
    <n v="7"/>
    <x v="6"/>
    <x v="16"/>
    <x v="8"/>
    <n v="19987"/>
  </r>
  <r>
    <n v="8"/>
    <x v="7"/>
    <x v="16"/>
    <x v="8"/>
    <n v="59961"/>
  </r>
  <r>
    <n v="9"/>
    <x v="8"/>
    <x v="16"/>
    <x v="8"/>
    <n v="611359"/>
  </r>
  <r>
    <n v="10"/>
    <x v="9"/>
    <x v="16"/>
    <x v="8"/>
    <n v="1.820333216590784"/>
  </r>
  <r>
    <n v="11"/>
    <x v="10"/>
    <x v="16"/>
    <x v="8"/>
    <n v="117.85350342433824"/>
  </r>
  <r>
    <n v="1"/>
    <x v="0"/>
    <x v="18"/>
    <x v="8"/>
    <n v="44681"/>
  </r>
  <r>
    <n v="2"/>
    <x v="1"/>
    <x v="18"/>
    <x v="8"/>
    <n v="14654"/>
  </r>
  <r>
    <n v="3"/>
    <x v="2"/>
    <x v="18"/>
    <x v="8"/>
    <m/>
  </r>
  <r>
    <n v="4"/>
    <x v="3"/>
    <x v="18"/>
    <x v="8"/>
    <n v="30027"/>
  </r>
  <r>
    <n v="5"/>
    <x v="4"/>
    <x v="18"/>
    <x v="8"/>
    <m/>
  </r>
  <r>
    <n v="6"/>
    <x v="5"/>
    <x v="18"/>
    <x v="8"/>
    <m/>
  </r>
  <r>
    <n v="7"/>
    <x v="6"/>
    <x v="18"/>
    <x v="8"/>
    <n v="3928"/>
  </r>
  <r>
    <n v="8"/>
    <x v="7"/>
    <x v="18"/>
    <x v="8"/>
    <n v="11784"/>
  </r>
  <r>
    <n v="9"/>
    <x v="8"/>
    <x v="18"/>
    <x v="8"/>
    <n v="52054"/>
  </r>
  <r>
    <n v="10"/>
    <x v="9"/>
    <x v="18"/>
    <x v="8"/>
    <n v="3.7916666666666665"/>
  </r>
  <r>
    <n v="11"/>
    <x v="10"/>
    <x v="18"/>
    <x v="8"/>
    <n v="185.83586275790523"/>
  </r>
  <r>
    <n v="1"/>
    <x v="0"/>
    <x v="12"/>
    <x v="8"/>
    <n v="8100"/>
  </r>
  <r>
    <n v="2"/>
    <x v="1"/>
    <x v="12"/>
    <x v="8"/>
    <m/>
  </r>
  <r>
    <n v="3"/>
    <x v="2"/>
    <x v="12"/>
    <x v="8"/>
    <n v="1292"/>
  </r>
  <r>
    <n v="4"/>
    <x v="3"/>
    <x v="12"/>
    <x v="8"/>
    <n v="6808"/>
  </r>
  <r>
    <n v="5"/>
    <x v="4"/>
    <x v="12"/>
    <x v="8"/>
    <m/>
  </r>
  <r>
    <n v="6"/>
    <x v="5"/>
    <x v="12"/>
    <x v="8"/>
    <m/>
  </r>
  <r>
    <n v="7"/>
    <x v="6"/>
    <x v="12"/>
    <x v="8"/>
    <n v="1135.3333333333333"/>
  </r>
  <r>
    <n v="8"/>
    <x v="7"/>
    <x v="12"/>
    <x v="8"/>
    <n v="3406"/>
  </r>
  <r>
    <n v="9"/>
    <x v="8"/>
    <x v="12"/>
    <x v="8"/>
    <n v="12484"/>
  </r>
  <r>
    <n v="10"/>
    <x v="9"/>
    <x v="12"/>
    <x v="8"/>
    <n v="2.3781561949500882"/>
  </r>
  <r>
    <n v="11"/>
    <x v="10"/>
    <x v="12"/>
    <x v="8"/>
    <n v="164.8830503043896"/>
  </r>
  <r>
    <n v="1"/>
    <x v="0"/>
    <x v="13"/>
    <x v="8"/>
    <n v="157006.6312"/>
  </r>
  <r>
    <n v="2"/>
    <x v="1"/>
    <x v="13"/>
    <x v="8"/>
    <n v="97.239469999999997"/>
  </r>
  <r>
    <n v="3"/>
    <x v="2"/>
    <x v="13"/>
    <x v="8"/>
    <n v="137257.467"/>
  </r>
  <r>
    <n v="4"/>
    <x v="3"/>
    <x v="13"/>
    <x v="8"/>
    <n v="19651.924729999999"/>
  </r>
  <r>
    <n v="5"/>
    <x v="4"/>
    <x v="13"/>
    <x v="8"/>
    <m/>
  </r>
  <r>
    <n v="6"/>
    <x v="5"/>
    <x v="13"/>
    <x v="8"/>
    <m/>
  </r>
  <r>
    <n v="7"/>
    <x v="6"/>
    <x v="13"/>
    <x v="8"/>
    <n v="22986.635839727835"/>
  </r>
  <r>
    <n v="8"/>
    <x v="7"/>
    <x v="13"/>
    <x v="8"/>
    <n v="68959.9075191835"/>
  </r>
  <r>
    <n v="9"/>
    <x v="8"/>
    <x v="13"/>
    <x v="8"/>
    <n v="320771.97100000002"/>
  </r>
  <r>
    <n v="10"/>
    <x v="9"/>
    <x v="13"/>
    <x v="8"/>
    <n v="2.2767813480075128"/>
  </r>
  <r>
    <n v="11"/>
    <x v="10"/>
    <x v="13"/>
    <x v="8"/>
    <n v="148.94649327076024"/>
  </r>
  <r>
    <n v="1"/>
    <x v="0"/>
    <x v="4"/>
    <x v="8"/>
    <n v="12625"/>
  </r>
  <r>
    <n v="2"/>
    <x v="1"/>
    <x v="4"/>
    <x v="8"/>
    <m/>
  </r>
  <r>
    <n v="3"/>
    <x v="2"/>
    <x v="4"/>
    <x v="8"/>
    <n v="11379"/>
  </r>
  <r>
    <n v="4"/>
    <x v="3"/>
    <x v="4"/>
    <x v="8"/>
    <n v="1246"/>
  </r>
  <r>
    <n v="5"/>
    <x v="4"/>
    <x v="4"/>
    <x v="8"/>
    <m/>
  </r>
  <r>
    <n v="6"/>
    <x v="5"/>
    <x v="4"/>
    <x v="8"/>
    <m/>
  </r>
  <r>
    <n v="7"/>
    <x v="6"/>
    <x v="4"/>
    <x v="8"/>
    <n v="2515.6666666666665"/>
  </r>
  <r>
    <n v="8"/>
    <x v="7"/>
    <x v="4"/>
    <x v="8"/>
    <n v="7547"/>
  </r>
  <r>
    <n v="9"/>
    <x v="8"/>
    <x v="4"/>
    <x v="8"/>
    <n v="81100"/>
  </r>
  <r>
    <n v="10"/>
    <x v="9"/>
    <x v="4"/>
    <x v="8"/>
    <n v="1.6728501391281303"/>
  </r>
  <r>
    <n v="11"/>
    <x v="10"/>
    <x v="4"/>
    <x v="8"/>
    <n v="115.56720098643649"/>
  </r>
  <r>
    <n v="1"/>
    <x v="0"/>
    <x v="19"/>
    <x v="8"/>
    <n v="7252"/>
  </r>
  <r>
    <n v="2"/>
    <x v="1"/>
    <x v="19"/>
    <x v="8"/>
    <m/>
  </r>
  <r>
    <n v="3"/>
    <x v="2"/>
    <x v="19"/>
    <x v="8"/>
    <n v="6302"/>
  </r>
  <r>
    <n v="4"/>
    <x v="3"/>
    <x v="19"/>
    <x v="8"/>
    <n v="950"/>
  </r>
  <r>
    <n v="5"/>
    <x v="4"/>
    <x v="19"/>
    <x v="8"/>
    <m/>
  </r>
  <r>
    <n v="6"/>
    <x v="5"/>
    <x v="19"/>
    <x v="8"/>
    <m/>
  </r>
  <r>
    <n v="7"/>
    <x v="6"/>
    <x v="19"/>
    <x v="8"/>
    <n v="1156.3333333333333"/>
  </r>
  <r>
    <n v="8"/>
    <x v="7"/>
    <x v="19"/>
    <x v="8"/>
    <n v="3469"/>
  </r>
  <r>
    <n v="9"/>
    <x v="8"/>
    <x v="19"/>
    <x v="8"/>
    <n v="22980"/>
  </r>
  <r>
    <n v="10"/>
    <x v="9"/>
    <x v="19"/>
    <x v="8"/>
    <n v="2.09051599884693"/>
  </r>
  <r>
    <n v="11"/>
    <x v="10"/>
    <x v="19"/>
    <x v="8"/>
    <n v="131.55787641427327"/>
  </r>
  <r>
    <n v="1"/>
    <x v="0"/>
    <x v="5"/>
    <x v="8"/>
    <n v="100961.17028000001"/>
  </r>
  <r>
    <n v="2"/>
    <x v="1"/>
    <x v="5"/>
    <x v="8"/>
    <m/>
  </r>
  <r>
    <n v="3"/>
    <x v="2"/>
    <x v="5"/>
    <x v="8"/>
    <n v="37052.608999999997"/>
  </r>
  <r>
    <n v="4"/>
    <x v="3"/>
    <x v="5"/>
    <x v="8"/>
    <n v="63908.561280000002"/>
  </r>
  <r>
    <n v="5"/>
    <x v="4"/>
    <x v="5"/>
    <x v="8"/>
    <m/>
  </r>
  <r>
    <n v="6"/>
    <x v="5"/>
    <x v="5"/>
    <x v="8"/>
    <m/>
  </r>
  <r>
    <n v="7"/>
    <x v="6"/>
    <x v="5"/>
    <x v="8"/>
    <n v="14682.827279783265"/>
  </r>
  <r>
    <n v="8"/>
    <x v="7"/>
    <x v="5"/>
    <x v="8"/>
    <n v="44048.481839349799"/>
  </r>
  <r>
    <n v="9"/>
    <x v="8"/>
    <x v="5"/>
    <x v="8"/>
    <n v="217316.198"/>
  </r>
  <r>
    <n v="10"/>
    <x v="9"/>
    <x v="5"/>
    <x v="8"/>
    <n v="2.2920465374542927"/>
  </r>
  <r>
    <n v="11"/>
    <x v="10"/>
    <x v="5"/>
    <x v="8"/>
    <n v="146.45818913139647"/>
  </r>
  <r>
    <n v="1"/>
    <x v="0"/>
    <x v="14"/>
    <x v="8"/>
    <n v="12177.08488"/>
  </r>
  <r>
    <n v="2"/>
    <x v="1"/>
    <x v="14"/>
    <x v="8"/>
    <n v="1105.15761"/>
  </r>
  <r>
    <n v="3"/>
    <x v="2"/>
    <x v="14"/>
    <x v="8"/>
    <n v="9273.5024099999991"/>
  </r>
  <r>
    <n v="4"/>
    <x v="3"/>
    <x v="14"/>
    <x v="8"/>
    <n v="1798.4248600000001"/>
  </r>
  <r>
    <n v="5"/>
    <x v="4"/>
    <x v="14"/>
    <x v="8"/>
    <m/>
  </r>
  <r>
    <n v="6"/>
    <x v="5"/>
    <x v="14"/>
    <x v="8"/>
    <m/>
  </r>
  <r>
    <n v="7"/>
    <x v="6"/>
    <x v="14"/>
    <x v="8"/>
    <n v="1866.0659719999965"/>
  </r>
  <r>
    <n v="8"/>
    <x v="7"/>
    <x v="14"/>
    <x v="8"/>
    <n v="5598.1979159999901"/>
  </r>
  <r>
    <n v="9"/>
    <x v="8"/>
    <x v="14"/>
    <x v="8"/>
    <n v="36561.94"/>
  </r>
  <r>
    <n v="10"/>
    <x v="9"/>
    <x v="14"/>
    <x v="8"/>
    <n v="2.1751794171472847"/>
  </r>
  <r>
    <n v="11"/>
    <x v="10"/>
    <x v="14"/>
    <x v="8"/>
    <n v="133.30535764787101"/>
  </r>
  <r>
    <n v="1"/>
    <x v="0"/>
    <x v="6"/>
    <x v="8"/>
    <n v="99037"/>
  </r>
  <r>
    <n v="2"/>
    <x v="1"/>
    <x v="6"/>
    <x v="8"/>
    <m/>
  </r>
  <r>
    <n v="3"/>
    <x v="2"/>
    <x v="6"/>
    <x v="8"/>
    <n v="77524"/>
  </r>
  <r>
    <n v="4"/>
    <x v="3"/>
    <x v="6"/>
    <x v="8"/>
    <n v="21513"/>
  </r>
  <r>
    <n v="5"/>
    <x v="4"/>
    <x v="6"/>
    <x v="8"/>
    <m/>
  </r>
  <r>
    <n v="6"/>
    <x v="5"/>
    <x v="6"/>
    <x v="8"/>
    <m/>
  </r>
  <r>
    <n v="7"/>
    <x v="6"/>
    <x v="6"/>
    <x v="8"/>
    <n v="15251"/>
  </r>
  <r>
    <n v="8"/>
    <x v="7"/>
    <x v="6"/>
    <x v="8"/>
    <n v="45753"/>
  </r>
  <r>
    <n v="9"/>
    <x v="8"/>
    <x v="6"/>
    <x v="8"/>
    <n v="248031"/>
  </r>
  <r>
    <n v="10"/>
    <x v="9"/>
    <x v="6"/>
    <x v="8"/>
    <n v="2.164601228334754"/>
  </r>
  <r>
    <n v="11"/>
    <x v="10"/>
    <x v="6"/>
    <x v="8"/>
    <n v="139.92928303316924"/>
  </r>
  <r>
    <n v="1"/>
    <x v="0"/>
    <x v="17"/>
    <x v="8"/>
    <n v="31237"/>
  </r>
  <r>
    <n v="2"/>
    <x v="1"/>
    <x v="17"/>
    <x v="8"/>
    <m/>
  </r>
  <r>
    <n v="3"/>
    <x v="2"/>
    <x v="17"/>
    <x v="8"/>
    <n v="27196"/>
  </r>
  <r>
    <n v="4"/>
    <x v="3"/>
    <x v="17"/>
    <x v="8"/>
    <n v="4041"/>
  </r>
  <r>
    <n v="5"/>
    <x v="4"/>
    <x v="17"/>
    <x v="8"/>
    <m/>
  </r>
  <r>
    <n v="6"/>
    <x v="5"/>
    <x v="17"/>
    <x v="8"/>
    <m/>
  </r>
  <r>
    <n v="7"/>
    <x v="6"/>
    <x v="17"/>
    <x v="8"/>
    <n v="5175.6666666666661"/>
  </r>
  <r>
    <n v="8"/>
    <x v="7"/>
    <x v="17"/>
    <x v="8"/>
    <n v="15527"/>
  </r>
  <r>
    <n v="9"/>
    <x v="8"/>
    <x v="17"/>
    <x v="8"/>
    <n v="61845"/>
  </r>
  <r>
    <n v="10"/>
    <x v="9"/>
    <x v="17"/>
    <x v="8"/>
    <n v="2.0117859212983835"/>
  </r>
  <r>
    <n v="11"/>
    <x v="10"/>
    <x v="17"/>
    <x v="8"/>
    <n v="150.5085293879861"/>
  </r>
  <r>
    <n v="1"/>
    <x v="0"/>
    <x v="8"/>
    <x v="8"/>
    <n v="76842"/>
  </r>
  <r>
    <n v="2"/>
    <x v="1"/>
    <x v="8"/>
    <x v="8"/>
    <n v="2242"/>
  </r>
  <r>
    <n v="3"/>
    <x v="2"/>
    <x v="8"/>
    <x v="8"/>
    <n v="57733"/>
  </r>
  <r>
    <n v="4"/>
    <x v="3"/>
    <x v="8"/>
    <x v="8"/>
    <n v="16867"/>
  </r>
  <r>
    <n v="5"/>
    <x v="4"/>
    <x v="8"/>
    <x v="8"/>
    <m/>
  </r>
  <r>
    <n v="6"/>
    <x v="5"/>
    <x v="8"/>
    <x v="8"/>
    <m/>
  </r>
  <r>
    <n v="7"/>
    <x v="6"/>
    <x v="8"/>
    <x v="8"/>
    <n v="14912.666666666666"/>
  </r>
  <r>
    <n v="8"/>
    <x v="7"/>
    <x v="8"/>
    <x v="8"/>
    <n v="44738"/>
  </r>
  <r>
    <n v="9"/>
    <x v="8"/>
    <x v="8"/>
    <x v="8"/>
    <n v="380625"/>
  </r>
  <r>
    <n v="10"/>
    <x v="9"/>
    <x v="8"/>
    <x v="8"/>
    <n v="1.7176002503464616"/>
  </r>
  <r>
    <n v="11"/>
    <x v="10"/>
    <x v="8"/>
    <x v="8"/>
    <n v="120.18837438423647"/>
  </r>
  <r>
    <n v="1"/>
    <x v="0"/>
    <x v="9"/>
    <x v="8"/>
    <n v="19644"/>
  </r>
  <r>
    <n v="2"/>
    <x v="1"/>
    <x v="9"/>
    <x v="8"/>
    <m/>
  </r>
  <r>
    <n v="3"/>
    <x v="2"/>
    <x v="9"/>
    <x v="8"/>
    <n v="13204"/>
  </r>
  <r>
    <n v="4"/>
    <x v="3"/>
    <x v="9"/>
    <x v="8"/>
    <n v="6440"/>
  </r>
  <r>
    <n v="5"/>
    <x v="4"/>
    <x v="9"/>
    <x v="8"/>
    <m/>
  </r>
  <r>
    <n v="6"/>
    <x v="5"/>
    <x v="9"/>
    <x v="8"/>
    <m/>
  </r>
  <r>
    <n v="7"/>
    <x v="6"/>
    <x v="9"/>
    <x v="8"/>
    <n v="4349.6666666666661"/>
  </r>
  <r>
    <n v="8"/>
    <x v="7"/>
    <x v="9"/>
    <x v="8"/>
    <n v="13049"/>
  </r>
  <r>
    <n v="9"/>
    <x v="8"/>
    <x v="9"/>
    <x v="8"/>
    <n v="85903"/>
  </r>
  <r>
    <n v="10"/>
    <x v="9"/>
    <x v="9"/>
    <x v="8"/>
    <n v="1.5054027128515595"/>
  </r>
  <r>
    <n v="11"/>
    <x v="10"/>
    <x v="9"/>
    <x v="8"/>
    <n v="122.86765305053373"/>
  </r>
  <r>
    <n v="1"/>
    <x v="0"/>
    <x v="10"/>
    <x v="8"/>
    <n v="173324"/>
  </r>
  <r>
    <n v="2"/>
    <x v="1"/>
    <x v="10"/>
    <x v="8"/>
    <m/>
  </r>
  <r>
    <n v="3"/>
    <x v="2"/>
    <x v="10"/>
    <x v="8"/>
    <n v="101772"/>
  </r>
  <r>
    <n v="4"/>
    <x v="3"/>
    <x v="10"/>
    <x v="8"/>
    <n v="71552"/>
  </r>
  <r>
    <n v="5"/>
    <x v="4"/>
    <x v="10"/>
    <x v="8"/>
    <m/>
  </r>
  <r>
    <n v="6"/>
    <x v="5"/>
    <x v="10"/>
    <x v="8"/>
    <m/>
  </r>
  <r>
    <n v="7"/>
    <x v="6"/>
    <x v="10"/>
    <x v="8"/>
    <n v="21713"/>
  </r>
  <r>
    <n v="8"/>
    <x v="7"/>
    <x v="10"/>
    <x v="8"/>
    <n v="65139"/>
  </r>
  <r>
    <n v="9"/>
    <x v="8"/>
    <x v="10"/>
    <x v="8"/>
    <n v="384468"/>
  </r>
  <r>
    <n v="10"/>
    <x v="9"/>
    <x v="10"/>
    <x v="8"/>
    <n v="2.6608329879181443"/>
  </r>
  <r>
    <n v="11"/>
    <x v="10"/>
    <x v="10"/>
    <x v="8"/>
    <n v="145.08151523663869"/>
  </r>
  <r>
    <n v="1"/>
    <x v="0"/>
    <x v="11"/>
    <x v="8"/>
    <n v="1381224.6765200002"/>
  </r>
  <r>
    <n v="2"/>
    <x v="1"/>
    <x v="11"/>
    <x v="8"/>
    <n v="52418.082110000003"/>
  </r>
  <r>
    <n v="3"/>
    <x v="2"/>
    <x v="11"/>
    <x v="8"/>
    <n v="786537.69128999999"/>
  </r>
  <r>
    <n v="4"/>
    <x v="3"/>
    <x v="11"/>
    <x v="8"/>
    <n v="538829.90312000003"/>
  </r>
  <r>
    <n v="5"/>
    <x v="4"/>
    <x v="11"/>
    <x v="8"/>
    <n v="3548"/>
  </r>
  <r>
    <n v="6"/>
    <x v="5"/>
    <x v="11"/>
    <x v="8"/>
    <n v="-108.99999999988358"/>
  </r>
  <r>
    <n v="7"/>
    <x v="6"/>
    <x v="11"/>
    <x v="8"/>
    <n v="207555.86242484441"/>
  </r>
  <r>
    <n v="8"/>
    <x v="7"/>
    <x v="11"/>
    <x v="8"/>
    <n v="622667.58727453323"/>
  </r>
  <r>
    <n v="9"/>
    <x v="8"/>
    <x v="11"/>
    <x v="8"/>
    <n v="3822709.1940000001"/>
  </r>
  <r>
    <n v="10"/>
    <x v="9"/>
    <x v="11"/>
    <x v="8"/>
    <n v="2.218237635534769"/>
  </r>
  <r>
    <n v="11"/>
    <x v="10"/>
    <x v="11"/>
    <x v="8"/>
    <n v="136.132088694790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51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4:G17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name="Yhteisö" axis="axisCol" compact="0" outline="0" showAll="0" defaultSubtotal="0">
      <items count="22">
        <item x="11"/>
        <item h="1" x="16"/>
        <item x="0"/>
        <item x="1"/>
        <item h="1" x="18"/>
        <item h="1" x="14"/>
        <item h="1" x="12"/>
        <item h="1" m="1" x="21"/>
        <item x="4"/>
        <item h="1" x="19"/>
        <item h="1" x="15"/>
        <item x="5"/>
        <item x="2"/>
        <item h="1" x="6"/>
        <item h="1" x="17"/>
        <item h="1" m="1" x="20"/>
        <item h="1" x="7"/>
        <item h="1" x="8"/>
        <item h="1" x="13"/>
        <item h="1" x="3"/>
        <item h="1" x="9"/>
        <item h="1" x="10"/>
      </items>
    </pivotField>
    <pivotField name="Ajankohta" axis="axisCol" compact="0" numFmtId="14" outline="0" showAll="0" sortType="descending" defaultSubtotal="0">
      <items count="12">
        <item x="0"/>
        <item h="1" x="1"/>
        <item h="1" x="2"/>
        <item h="1" x="3"/>
        <item h="1" x="4"/>
        <item h="1" x="5"/>
        <item h="1" x="6"/>
        <item h="1" x="7"/>
        <item h="1" x="8"/>
        <item h="1" m="1" x="11"/>
        <item h="1" m="1" x="9"/>
        <item h="1" m="1" x="10"/>
      </items>
    </pivotField>
    <pivotField dataField="1" compact="0" outline="0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2">
    <field x="2"/>
    <field x="3"/>
  </colFields>
  <colItems count="6">
    <i>
      <x/>
      <x/>
    </i>
    <i>
      <x v="2"/>
      <x/>
    </i>
    <i>
      <x v="3"/>
      <x/>
    </i>
    <i>
      <x v="8"/>
      <x/>
    </i>
    <i>
      <x v="11"/>
      <x/>
    </i>
    <i>
      <x v="12"/>
      <x/>
    </i>
  </colItems>
  <dataFields count="1">
    <dataField name="1000 €" fld="4" baseField="0" baseItem="0" numFmtId="3"/>
  </dataFields>
  <formats count="186">
    <format dxfId="564">
      <pivotArea outline="0" collapsedLevelsAreSubtotals="1" fieldPosition="0"/>
    </format>
    <format dxfId="563">
      <pivotArea outline="0" collapsedLevelsAreSubtotals="1" fieldPosition="0"/>
    </format>
    <format dxfId="562">
      <pivotArea outline="0" collapsedLevelsAreSubtotals="1" fieldPosition="0"/>
    </format>
    <format dxfId="561">
      <pivotArea dataOnly="0" labelOnly="1" outline="0" fieldPosition="0">
        <references count="1">
          <reference field="2" count="0"/>
        </references>
      </pivotArea>
    </format>
    <format dxfId="560">
      <pivotArea dataOnly="0" labelOnly="1" outline="0" fieldPosition="0">
        <references count="1">
          <reference field="2" count="0" defaultSubtotal="1"/>
        </references>
      </pivotArea>
    </format>
    <format dxfId="55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55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55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556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55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554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553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552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551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550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549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548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547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546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545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544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543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54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541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540">
      <pivotArea dataOnly="0" labelOnly="1" outline="0" fieldPosition="0">
        <references count="1">
          <reference field="2" count="0"/>
        </references>
      </pivotArea>
    </format>
    <format dxfId="539">
      <pivotArea dataOnly="0" labelOnly="1" outline="0" fieldPosition="0">
        <references count="1">
          <reference field="2" count="0" defaultSubtotal="1"/>
        </references>
      </pivotArea>
    </format>
    <format dxfId="53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53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53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53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53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533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532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531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53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529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528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527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526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525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524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523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522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52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520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519">
      <pivotArea dataOnly="0" labelOnly="1" outline="0" fieldPosition="0">
        <references count="1">
          <reference field="2" count="0"/>
        </references>
      </pivotArea>
    </format>
    <format dxfId="51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51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51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51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514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51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512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511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510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50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508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507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506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505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504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503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502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501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500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499">
      <pivotArea dataOnly="0" labelOnly="1" outline="0" fieldPosition="0">
        <references count="1">
          <reference field="2" count="0"/>
        </references>
      </pivotArea>
    </format>
    <format dxfId="49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9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9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9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94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9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92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491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490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8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88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487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486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485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484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483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482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481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480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479">
      <pivotArea field="2" type="button" dataOnly="0" labelOnly="1" outline="0" axis="axisCol" fieldPosition="0"/>
    </format>
    <format dxfId="478">
      <pivotArea dataOnly="0" labelOnly="1" outline="0" fieldPosition="0">
        <references count="1">
          <reference field="2" count="0"/>
        </references>
      </pivotArea>
    </format>
    <format dxfId="477">
      <pivotArea dataOnly="0" labelOnly="1" outline="0" fieldPosition="0">
        <references count="1">
          <reference field="2" count="0"/>
        </references>
      </pivotArea>
    </format>
    <format dxfId="476">
      <pivotArea field="3" type="button" dataOnly="0" labelOnly="1" outline="0" axis="axisCol" fieldPosition="1"/>
    </format>
    <format dxfId="47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7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7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7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7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7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69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468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467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6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65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464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463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462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461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460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459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458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457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456">
      <pivotArea dataOnly="0" labelOnly="1" outline="0" fieldPosition="0">
        <references count="1">
          <reference field="1" count="1">
            <x v="0"/>
          </reference>
        </references>
      </pivotArea>
    </format>
    <format dxfId="455">
      <pivotArea dataOnly="0" labelOnly="1" outline="0" fieldPosition="0">
        <references count="1">
          <reference field="1" count="1">
            <x v="0"/>
          </reference>
        </references>
      </pivotArea>
    </format>
    <format dxfId="454">
      <pivotArea dataOnly="0" labelOnly="1" outline="0" fieldPosition="0">
        <references count="1">
          <reference field="1" count="1">
            <x v="0"/>
          </reference>
        </references>
      </pivotArea>
    </format>
    <format dxfId="453">
      <pivotArea dataOnly="0" labelOnly="1" outline="0" fieldPosition="0">
        <references count="1">
          <reference field="1" count="1">
            <x v="1"/>
          </reference>
        </references>
      </pivotArea>
    </format>
    <format dxfId="452">
      <pivotArea dataOnly="0" labelOnly="1" outline="0" fieldPosition="0">
        <references count="1">
          <reference field="1" count="1">
            <x v="1"/>
          </reference>
        </references>
      </pivotArea>
    </format>
    <format dxfId="451">
      <pivotArea dataOnly="0" labelOnly="1" outline="0" fieldPosition="0">
        <references count="1">
          <reference field="1" count="1">
            <x v="1"/>
          </reference>
        </references>
      </pivotArea>
    </format>
    <format dxfId="450">
      <pivotArea dataOnly="0" labelOnly="1" outline="0" fieldPosition="0">
        <references count="1">
          <reference field="1" count="1">
            <x v="2"/>
          </reference>
        </references>
      </pivotArea>
    </format>
    <format dxfId="449">
      <pivotArea dataOnly="0" labelOnly="1" outline="0" fieldPosition="0">
        <references count="1">
          <reference field="1" count="1">
            <x v="2"/>
          </reference>
        </references>
      </pivotArea>
    </format>
    <format dxfId="448">
      <pivotArea dataOnly="0" labelOnly="1" outline="0" fieldPosition="0">
        <references count="1">
          <reference field="1" count="1">
            <x v="2"/>
          </reference>
        </references>
      </pivotArea>
    </format>
    <format dxfId="447">
      <pivotArea dataOnly="0" labelOnly="1" outline="0" fieldPosition="0">
        <references count="1">
          <reference field="1" count="1">
            <x v="3"/>
          </reference>
        </references>
      </pivotArea>
    </format>
    <format dxfId="446">
      <pivotArea dataOnly="0" labelOnly="1" outline="0" fieldPosition="0">
        <references count="1">
          <reference field="1" count="1">
            <x v="3"/>
          </reference>
        </references>
      </pivotArea>
    </format>
    <format dxfId="445">
      <pivotArea dataOnly="0" labelOnly="1" outline="0" fieldPosition="0">
        <references count="1">
          <reference field="1" count="1">
            <x v="3"/>
          </reference>
        </references>
      </pivotArea>
    </format>
    <format dxfId="444">
      <pivotArea dataOnly="0" labelOnly="1" outline="0" fieldPosition="0">
        <references count="1">
          <reference field="1" count="1">
            <x v="4"/>
          </reference>
        </references>
      </pivotArea>
    </format>
    <format dxfId="443">
      <pivotArea dataOnly="0" labelOnly="1" outline="0" fieldPosition="0">
        <references count="1">
          <reference field="1" count="1">
            <x v="4"/>
          </reference>
        </references>
      </pivotArea>
    </format>
    <format dxfId="442">
      <pivotArea dataOnly="0" labelOnly="1" outline="0" fieldPosition="0">
        <references count="1">
          <reference field="1" count="1">
            <x v="4"/>
          </reference>
        </references>
      </pivotArea>
    </format>
    <format dxfId="441">
      <pivotArea dataOnly="0" labelOnly="1" outline="0" fieldPosition="0">
        <references count="1">
          <reference field="1" count="1">
            <x v="5"/>
          </reference>
        </references>
      </pivotArea>
    </format>
    <format dxfId="440">
      <pivotArea dataOnly="0" labelOnly="1" outline="0" fieldPosition="0">
        <references count="1">
          <reference field="1" count="1">
            <x v="5"/>
          </reference>
        </references>
      </pivotArea>
    </format>
    <format dxfId="439">
      <pivotArea dataOnly="0" labelOnly="1" outline="0" fieldPosition="0">
        <references count="1">
          <reference field="1" count="1">
            <x v="5"/>
          </reference>
        </references>
      </pivotArea>
    </format>
    <format dxfId="438">
      <pivotArea dataOnly="0" labelOnly="1" outline="0" fieldPosition="0">
        <references count="1">
          <reference field="1" count="1">
            <x v="6"/>
          </reference>
        </references>
      </pivotArea>
    </format>
    <format dxfId="437">
      <pivotArea dataOnly="0" labelOnly="1" outline="0" fieldPosition="0">
        <references count="1">
          <reference field="1" count="1">
            <x v="6"/>
          </reference>
        </references>
      </pivotArea>
    </format>
    <format dxfId="436">
      <pivotArea dataOnly="0" labelOnly="1" outline="0" fieldPosition="0">
        <references count="1">
          <reference field="1" count="1">
            <x v="6"/>
          </reference>
        </references>
      </pivotArea>
    </format>
    <format dxfId="435">
      <pivotArea dataOnly="0" labelOnly="1" outline="0" fieldPosition="0">
        <references count="1">
          <reference field="1" count="1">
            <x v="7"/>
          </reference>
        </references>
      </pivotArea>
    </format>
    <format dxfId="434">
      <pivotArea dataOnly="0" labelOnly="1" outline="0" fieldPosition="0">
        <references count="1">
          <reference field="1" count="1">
            <x v="7"/>
          </reference>
        </references>
      </pivotArea>
    </format>
    <format dxfId="433">
      <pivotArea dataOnly="0" labelOnly="1" outline="0" fieldPosition="0">
        <references count="1">
          <reference field="1" count="1">
            <x v="7"/>
          </reference>
        </references>
      </pivotArea>
    </format>
    <format dxfId="432">
      <pivotArea dataOnly="0" labelOnly="1" outline="0" fieldPosition="0">
        <references count="1">
          <reference field="1" count="1">
            <x v="8"/>
          </reference>
        </references>
      </pivotArea>
    </format>
    <format dxfId="431">
      <pivotArea dataOnly="0" labelOnly="1" outline="0" fieldPosition="0">
        <references count="1">
          <reference field="1" count="1">
            <x v="8"/>
          </reference>
        </references>
      </pivotArea>
    </format>
    <format dxfId="430">
      <pivotArea dataOnly="0" labelOnly="1" outline="0" fieldPosition="0">
        <references count="1">
          <reference field="1" count="1">
            <x v="8"/>
          </reference>
        </references>
      </pivotArea>
    </format>
    <format dxfId="429">
      <pivotArea dataOnly="0" labelOnly="1" outline="0" fieldPosition="0">
        <references count="1">
          <reference field="1" count="1">
            <x v="9"/>
          </reference>
        </references>
      </pivotArea>
    </format>
    <format dxfId="428">
      <pivotArea dataOnly="0" labelOnly="1" outline="0" fieldPosition="0">
        <references count="1">
          <reference field="1" count="1">
            <x v="9"/>
          </reference>
        </references>
      </pivotArea>
    </format>
    <format dxfId="427">
      <pivotArea dataOnly="0" labelOnly="1" outline="0" fieldPosition="0">
        <references count="1">
          <reference field="1" count="1">
            <x v="9"/>
          </reference>
        </references>
      </pivotArea>
    </format>
    <format dxfId="426">
      <pivotArea dataOnly="0" labelOnly="1" outline="0" fieldPosition="0">
        <references count="1">
          <reference field="1" count="1">
            <x v="10"/>
          </reference>
        </references>
      </pivotArea>
    </format>
    <format dxfId="425">
      <pivotArea dataOnly="0" labelOnly="1" outline="0" fieldPosition="0">
        <references count="1">
          <reference field="1" count="1">
            <x v="10"/>
          </reference>
        </references>
      </pivotArea>
    </format>
    <format dxfId="424">
      <pivotArea dataOnly="0" labelOnly="1" outline="0" fieldPosition="0">
        <references count="1">
          <reference field="1" count="1">
            <x v="10"/>
          </reference>
        </references>
      </pivotArea>
    </format>
    <format dxfId="423">
      <pivotArea outline="0" collapsedLevelsAreSubtotals="1" fieldPosition="0"/>
    </format>
    <format dxfId="422">
      <pivotArea dataOnly="0" labelOnly="1" outline="0" fieldPosition="0">
        <references count="1">
          <reference field="1" count="0"/>
        </references>
      </pivotArea>
    </format>
    <format dxfId="421">
      <pivotArea outline="0" collapsedLevelsAreSubtotals="1" fieldPosition="0"/>
    </format>
    <format dxfId="420">
      <pivotArea dataOnly="0" labelOnly="1" outline="0" fieldPosition="0">
        <references count="1">
          <reference field="1" count="0"/>
        </references>
      </pivotArea>
    </format>
    <format dxfId="419">
      <pivotArea type="all" dataOnly="0" outline="0" fieldPosition="0"/>
    </format>
    <format dxfId="418">
      <pivotArea outline="0" collapsedLevelsAreSubtotals="1" fieldPosition="0"/>
    </format>
    <format dxfId="417">
      <pivotArea dataOnly="0" labelOnly="1" outline="0" fieldPosition="0">
        <references count="1">
          <reference field="1" count="0"/>
        </references>
      </pivotArea>
    </format>
    <format dxfId="416">
      <pivotArea dataOnly="0" labelOnly="1" outline="0" fieldPosition="0">
        <references count="1">
          <reference field="2" count="0"/>
        </references>
      </pivotArea>
    </format>
    <format dxfId="41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1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1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1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1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1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09">
      <pivotArea type="all" dataOnly="0" outline="0" fieldPosition="0"/>
    </format>
    <format dxfId="408">
      <pivotArea outline="0" collapsedLevelsAreSubtotals="1" fieldPosition="0"/>
    </format>
    <format dxfId="407">
      <pivotArea dataOnly="0" labelOnly="1" outline="0" fieldPosition="0">
        <references count="1">
          <reference field="1" count="0"/>
        </references>
      </pivotArea>
    </format>
    <format dxfId="406">
      <pivotArea dataOnly="0" labelOnly="1" outline="0" fieldPosition="0">
        <references count="1">
          <reference field="2" count="0"/>
        </references>
      </pivotArea>
    </format>
    <format dxfId="40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0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0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0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0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0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99">
      <pivotArea type="all" dataOnly="0" outline="0" fieldPosition="0"/>
    </format>
    <format dxfId="398">
      <pivotArea outline="0" collapsedLevelsAreSubtotals="1" fieldPosition="0"/>
    </format>
    <format dxfId="397">
      <pivotArea dataOnly="0" labelOnly="1" outline="0" fieldPosition="0">
        <references count="1">
          <reference field="1" count="0"/>
        </references>
      </pivotArea>
    </format>
    <format dxfId="396">
      <pivotArea dataOnly="0" labelOnly="1" outline="0" fieldPosition="0">
        <references count="1">
          <reference field="2" count="0"/>
        </references>
      </pivotArea>
    </format>
    <format dxfId="39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9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9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9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9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9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89">
      <pivotArea type="all" dataOnly="0" outline="0" fieldPosition="0"/>
    </format>
    <format dxfId="388">
      <pivotArea outline="0" collapsedLevelsAreSubtotals="1" fieldPosition="0"/>
    </format>
    <format dxfId="387">
      <pivotArea dataOnly="0" labelOnly="1" outline="0" fieldPosition="0">
        <references count="1">
          <reference field="1" count="0"/>
        </references>
      </pivotArea>
    </format>
    <format dxfId="386">
      <pivotArea dataOnly="0" labelOnly="1" outline="0" fieldPosition="0">
        <references count="1">
          <reference field="2" count="0"/>
        </references>
      </pivotArea>
    </format>
    <format dxfId="38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8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8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8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8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8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79">
      <pivotArea outline="0" fieldPosition="0">
        <references count="1">
          <reference field="1" count="2" selected="0">
            <x v="9"/>
            <x v="10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50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4:G17" firstHeaderRow="1" firstDataRow="3" firstDataCol="1"/>
  <pivotFields count="5">
    <pivotField compact="0" outline="0" showAll="0" defaultSubtotal="0"/>
    <pivotField name="Radval" axis="axisRow" compact="0" outline="0" showAll="0" defaultSubtotal="0">
      <items count="11">
        <item n="1. Solvenskapital" x="0"/>
        <item n="    1.1 Eget kapital" x="1"/>
        <item n="    1.2 Tilläggsförsäkringsansvar" x="2"/>
        <item n="    1.3 Positiva värderingsdifferenser" x="3"/>
        <item n="    1.4 Post som baserar sig på arbetsgivarens tillskottsplikt" x="4"/>
        <item n="    1.5 Övriga poster" x="5"/>
        <item n="2. Minimikapitalkrav" x="6"/>
        <item n="3. Solvensgräns" x="7"/>
        <item n="4. Ansvarsskuld som används vid beräkning av solvensnivå" x="8"/>
        <item n="5. Riskbaserad solvensställning" x="9"/>
        <item n="6.Solvensnivå, % (pensionstillgångar från ansvarsskuld)" x="10"/>
      </items>
    </pivotField>
    <pivotField name="Samfund" axis="axisCol" compact="0" outline="0" showAll="0" defaultSubtotal="0">
      <items count="22">
        <item n="Totalt" x="11"/>
        <item x="16"/>
        <item x="0"/>
        <item x="1"/>
        <item h="1" x="18"/>
        <item h="1" x="14"/>
        <item h="1" x="12"/>
        <item h="1" m="1" x="21"/>
        <item x="4"/>
        <item h="1" x="19"/>
        <item h="1" x="15"/>
        <item x="5"/>
        <item x="2"/>
        <item h="1" x="6"/>
        <item h="1" x="17"/>
        <item h="1" m="1" x="20"/>
        <item h="1" x="7"/>
        <item h="1" x="8"/>
        <item h="1" x="13"/>
        <item h="1" x="3"/>
        <item h="1" x="9"/>
        <item h="1" x="10"/>
      </items>
    </pivotField>
    <pivotField name="Tid" axis="axisCol" compact="0" numFmtId="14" outline="0" showAll="0" sortType="descending" defaultSubtotal="0">
      <items count="12">
        <item x="0"/>
        <item h="1" x="1"/>
        <item h="1" x="2"/>
        <item h="1" x="3"/>
        <item h="1" x="4"/>
        <item h="1" x="5"/>
        <item h="1" x="6"/>
        <item h="1" x="7"/>
        <item h="1" x="8"/>
        <item h="1" m="1" x="11"/>
        <item h="1" m="1" x="9"/>
        <item h="1" m="1" x="10"/>
      </items>
    </pivotField>
    <pivotField dataField="1" compact="0" outline="0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2">
    <field x="2"/>
    <field x="3"/>
  </colFields>
  <colItems count="6">
    <i>
      <x/>
      <x/>
    </i>
    <i>
      <x v="2"/>
      <x/>
    </i>
    <i>
      <x v="3"/>
      <x/>
    </i>
    <i>
      <x v="8"/>
      <x/>
    </i>
    <i>
      <x v="11"/>
      <x/>
    </i>
    <i>
      <x v="12"/>
      <x/>
    </i>
  </colItems>
  <dataFields count="1">
    <dataField name="1000 €" fld="4" baseField="0" baseItem="0" numFmtId="3"/>
  </dataFields>
  <formats count="186">
    <format dxfId="378">
      <pivotArea outline="0" collapsedLevelsAreSubtotals="1" fieldPosition="0"/>
    </format>
    <format dxfId="377">
      <pivotArea outline="0" collapsedLevelsAreSubtotals="1" fieldPosition="0"/>
    </format>
    <format dxfId="376">
      <pivotArea outline="0" collapsedLevelsAreSubtotals="1" fieldPosition="0"/>
    </format>
    <format dxfId="375">
      <pivotArea dataOnly="0" labelOnly="1" outline="0" fieldPosition="0">
        <references count="1">
          <reference field="2" count="0"/>
        </references>
      </pivotArea>
    </format>
    <format dxfId="374">
      <pivotArea dataOnly="0" labelOnly="1" outline="0" fieldPosition="0">
        <references count="1">
          <reference field="2" count="0" defaultSubtotal="1"/>
        </references>
      </pivotArea>
    </format>
    <format dxfId="37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7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7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7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6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68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67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66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65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64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63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62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61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60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59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358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57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5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55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354">
      <pivotArea dataOnly="0" labelOnly="1" outline="0" fieldPosition="0">
        <references count="1">
          <reference field="2" count="0"/>
        </references>
      </pivotArea>
    </format>
    <format dxfId="353">
      <pivotArea dataOnly="0" labelOnly="1" outline="0" fieldPosition="0">
        <references count="1">
          <reference field="2" count="0" defaultSubtotal="1"/>
        </references>
      </pivotArea>
    </format>
    <format dxfId="35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5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5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4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4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47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46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45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4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43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42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41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40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39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38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337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36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3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34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333">
      <pivotArea dataOnly="0" labelOnly="1" outline="0" fieldPosition="0">
        <references count="1">
          <reference field="2" count="0"/>
        </references>
      </pivotArea>
    </format>
    <format dxfId="33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3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3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2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2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2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2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25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2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2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22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21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20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19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18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17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316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15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14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313">
      <pivotArea dataOnly="0" labelOnly="1" outline="0" fieldPosition="0">
        <references count="1">
          <reference field="2" count="0"/>
        </references>
      </pivotArea>
    </format>
    <format dxfId="31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1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1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0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0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0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0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05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0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0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02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01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00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299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298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297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296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295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294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293">
      <pivotArea field="2" type="button" dataOnly="0" labelOnly="1" outline="0" axis="axisCol" fieldPosition="0"/>
    </format>
    <format dxfId="292">
      <pivotArea dataOnly="0" labelOnly="1" outline="0" fieldPosition="0">
        <references count="1">
          <reference field="2" count="0"/>
        </references>
      </pivotArea>
    </format>
    <format dxfId="291">
      <pivotArea dataOnly="0" labelOnly="1" outline="0" fieldPosition="0">
        <references count="1">
          <reference field="2" count="0"/>
        </references>
      </pivotArea>
    </format>
    <format dxfId="290">
      <pivotArea field="3" type="button" dataOnly="0" labelOnly="1" outline="0" axis="axisCol" fieldPosition="1"/>
    </format>
    <format dxfId="28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8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8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8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8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8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83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82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281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8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79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278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77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276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275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274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273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272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271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270">
      <pivotArea dataOnly="0" labelOnly="1" outline="0" fieldPosition="0">
        <references count="1">
          <reference field="1" count="1">
            <x v="0"/>
          </reference>
        </references>
      </pivotArea>
    </format>
    <format dxfId="269">
      <pivotArea dataOnly="0" labelOnly="1" outline="0" fieldPosition="0">
        <references count="1">
          <reference field="1" count="1">
            <x v="0"/>
          </reference>
        </references>
      </pivotArea>
    </format>
    <format dxfId="268">
      <pivotArea dataOnly="0" labelOnly="1" outline="0" fieldPosition="0">
        <references count="1">
          <reference field="1" count="1">
            <x v="0"/>
          </reference>
        </references>
      </pivotArea>
    </format>
    <format dxfId="267">
      <pivotArea dataOnly="0" labelOnly="1" outline="0" fieldPosition="0">
        <references count="1">
          <reference field="1" count="1">
            <x v="1"/>
          </reference>
        </references>
      </pivotArea>
    </format>
    <format dxfId="266">
      <pivotArea dataOnly="0" labelOnly="1" outline="0" fieldPosition="0">
        <references count="1">
          <reference field="1" count="1">
            <x v="1"/>
          </reference>
        </references>
      </pivotArea>
    </format>
    <format dxfId="265">
      <pivotArea dataOnly="0" labelOnly="1" outline="0" fieldPosition="0">
        <references count="1">
          <reference field="1" count="1">
            <x v="1"/>
          </reference>
        </references>
      </pivotArea>
    </format>
    <format dxfId="264">
      <pivotArea dataOnly="0" labelOnly="1" outline="0" fieldPosition="0">
        <references count="1">
          <reference field="1" count="1">
            <x v="2"/>
          </reference>
        </references>
      </pivotArea>
    </format>
    <format dxfId="263">
      <pivotArea dataOnly="0" labelOnly="1" outline="0" fieldPosition="0">
        <references count="1">
          <reference field="1" count="1">
            <x v="2"/>
          </reference>
        </references>
      </pivotArea>
    </format>
    <format dxfId="262">
      <pivotArea dataOnly="0" labelOnly="1" outline="0" fieldPosition="0">
        <references count="1">
          <reference field="1" count="1">
            <x v="2"/>
          </reference>
        </references>
      </pivotArea>
    </format>
    <format dxfId="261">
      <pivotArea dataOnly="0" labelOnly="1" outline="0" fieldPosition="0">
        <references count="1">
          <reference field="1" count="1">
            <x v="3"/>
          </reference>
        </references>
      </pivotArea>
    </format>
    <format dxfId="260">
      <pivotArea dataOnly="0" labelOnly="1" outline="0" fieldPosition="0">
        <references count="1">
          <reference field="1" count="1">
            <x v="3"/>
          </reference>
        </references>
      </pivotArea>
    </format>
    <format dxfId="259">
      <pivotArea dataOnly="0" labelOnly="1" outline="0" fieldPosition="0">
        <references count="1">
          <reference field="1" count="1">
            <x v="3"/>
          </reference>
        </references>
      </pivotArea>
    </format>
    <format dxfId="258">
      <pivotArea dataOnly="0" labelOnly="1" outline="0" fieldPosition="0">
        <references count="1">
          <reference field="1" count="1">
            <x v="4"/>
          </reference>
        </references>
      </pivotArea>
    </format>
    <format dxfId="257">
      <pivotArea dataOnly="0" labelOnly="1" outline="0" fieldPosition="0">
        <references count="1">
          <reference field="1" count="1">
            <x v="4"/>
          </reference>
        </references>
      </pivotArea>
    </format>
    <format dxfId="256">
      <pivotArea dataOnly="0" labelOnly="1" outline="0" fieldPosition="0">
        <references count="1">
          <reference field="1" count="1">
            <x v="4"/>
          </reference>
        </references>
      </pivotArea>
    </format>
    <format dxfId="255">
      <pivotArea dataOnly="0" labelOnly="1" outline="0" fieldPosition="0">
        <references count="1">
          <reference field="1" count="1">
            <x v="5"/>
          </reference>
        </references>
      </pivotArea>
    </format>
    <format dxfId="254">
      <pivotArea dataOnly="0" labelOnly="1" outline="0" fieldPosition="0">
        <references count="1">
          <reference field="1" count="1">
            <x v="5"/>
          </reference>
        </references>
      </pivotArea>
    </format>
    <format dxfId="253">
      <pivotArea dataOnly="0" labelOnly="1" outline="0" fieldPosition="0">
        <references count="1">
          <reference field="1" count="1">
            <x v="5"/>
          </reference>
        </references>
      </pivotArea>
    </format>
    <format dxfId="252">
      <pivotArea dataOnly="0" labelOnly="1" outline="0" fieldPosition="0">
        <references count="1">
          <reference field="1" count="1">
            <x v="6"/>
          </reference>
        </references>
      </pivotArea>
    </format>
    <format dxfId="251">
      <pivotArea dataOnly="0" labelOnly="1" outline="0" fieldPosition="0">
        <references count="1">
          <reference field="1" count="1">
            <x v="6"/>
          </reference>
        </references>
      </pivotArea>
    </format>
    <format dxfId="250">
      <pivotArea dataOnly="0" labelOnly="1" outline="0" fieldPosition="0">
        <references count="1">
          <reference field="1" count="1">
            <x v="6"/>
          </reference>
        </references>
      </pivotArea>
    </format>
    <format dxfId="249">
      <pivotArea dataOnly="0" labelOnly="1" outline="0" fieldPosition="0">
        <references count="1">
          <reference field="1" count="1">
            <x v="7"/>
          </reference>
        </references>
      </pivotArea>
    </format>
    <format dxfId="248">
      <pivotArea dataOnly="0" labelOnly="1" outline="0" fieldPosition="0">
        <references count="1">
          <reference field="1" count="1">
            <x v="7"/>
          </reference>
        </references>
      </pivotArea>
    </format>
    <format dxfId="247">
      <pivotArea dataOnly="0" labelOnly="1" outline="0" fieldPosition="0">
        <references count="1">
          <reference field="1" count="1">
            <x v="7"/>
          </reference>
        </references>
      </pivotArea>
    </format>
    <format dxfId="246">
      <pivotArea dataOnly="0" labelOnly="1" outline="0" fieldPosition="0">
        <references count="1">
          <reference field="1" count="1">
            <x v="8"/>
          </reference>
        </references>
      </pivotArea>
    </format>
    <format dxfId="245">
      <pivotArea dataOnly="0" labelOnly="1" outline="0" fieldPosition="0">
        <references count="1">
          <reference field="1" count="1">
            <x v="8"/>
          </reference>
        </references>
      </pivotArea>
    </format>
    <format dxfId="244">
      <pivotArea dataOnly="0" labelOnly="1" outline="0" fieldPosition="0">
        <references count="1">
          <reference field="1" count="1">
            <x v="8"/>
          </reference>
        </references>
      </pivotArea>
    </format>
    <format dxfId="243">
      <pivotArea dataOnly="0" labelOnly="1" outline="0" fieldPosition="0">
        <references count="1">
          <reference field="1" count="1">
            <x v="9"/>
          </reference>
        </references>
      </pivotArea>
    </format>
    <format dxfId="242">
      <pivotArea dataOnly="0" labelOnly="1" outline="0" fieldPosition="0">
        <references count="1">
          <reference field="1" count="1">
            <x v="9"/>
          </reference>
        </references>
      </pivotArea>
    </format>
    <format dxfId="241">
      <pivotArea dataOnly="0" labelOnly="1" outline="0" fieldPosition="0">
        <references count="1">
          <reference field="1" count="1">
            <x v="9"/>
          </reference>
        </references>
      </pivotArea>
    </format>
    <format dxfId="240">
      <pivotArea dataOnly="0" labelOnly="1" outline="0" fieldPosition="0">
        <references count="1">
          <reference field="1" count="1">
            <x v="10"/>
          </reference>
        </references>
      </pivotArea>
    </format>
    <format dxfId="239">
      <pivotArea dataOnly="0" labelOnly="1" outline="0" fieldPosition="0">
        <references count="1">
          <reference field="1" count="1">
            <x v="10"/>
          </reference>
        </references>
      </pivotArea>
    </format>
    <format dxfId="238">
      <pivotArea dataOnly="0" labelOnly="1" outline="0" fieldPosition="0">
        <references count="1">
          <reference field="1" count="1">
            <x v="10"/>
          </reference>
        </references>
      </pivotArea>
    </format>
    <format dxfId="237">
      <pivotArea outline="0" collapsedLevelsAreSubtotals="1" fieldPosition="0"/>
    </format>
    <format dxfId="236">
      <pivotArea dataOnly="0" labelOnly="1" outline="0" fieldPosition="0">
        <references count="1">
          <reference field="1" count="0"/>
        </references>
      </pivotArea>
    </format>
    <format dxfId="235">
      <pivotArea outline="0" collapsedLevelsAreSubtotals="1" fieldPosition="0"/>
    </format>
    <format dxfId="234">
      <pivotArea dataOnly="0" labelOnly="1" outline="0" fieldPosition="0">
        <references count="1">
          <reference field="1" count="0"/>
        </references>
      </pivotArea>
    </format>
    <format dxfId="233">
      <pivotArea type="all" dataOnly="0" outline="0" fieldPosition="0"/>
    </format>
    <format dxfId="232">
      <pivotArea outline="0" collapsedLevelsAreSubtotals="1" fieldPosition="0"/>
    </format>
    <format dxfId="231">
      <pivotArea dataOnly="0" labelOnly="1" outline="0" fieldPosition="0">
        <references count="1">
          <reference field="1" count="0"/>
        </references>
      </pivotArea>
    </format>
    <format dxfId="230">
      <pivotArea dataOnly="0" labelOnly="1" outline="0" fieldPosition="0">
        <references count="1">
          <reference field="2" count="0"/>
        </references>
      </pivotArea>
    </format>
    <format dxfId="22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2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2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2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2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2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23">
      <pivotArea type="all" dataOnly="0" outline="0" fieldPosition="0"/>
    </format>
    <format dxfId="222">
      <pivotArea outline="0" collapsedLevelsAreSubtotals="1" fieldPosition="0"/>
    </format>
    <format dxfId="221">
      <pivotArea dataOnly="0" labelOnly="1" outline="0" fieldPosition="0">
        <references count="1">
          <reference field="1" count="0"/>
        </references>
      </pivotArea>
    </format>
    <format dxfId="220">
      <pivotArea dataOnly="0" labelOnly="1" outline="0" fieldPosition="0">
        <references count="1">
          <reference field="2" count="0"/>
        </references>
      </pivotArea>
    </format>
    <format dxfId="21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1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1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1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1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1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13">
      <pivotArea type="all" dataOnly="0" outline="0" fieldPosition="0"/>
    </format>
    <format dxfId="212">
      <pivotArea outline="0" collapsedLevelsAreSubtotals="1" fieldPosition="0"/>
    </format>
    <format dxfId="211">
      <pivotArea dataOnly="0" labelOnly="1" outline="0" fieldPosition="0">
        <references count="1">
          <reference field="1" count="0"/>
        </references>
      </pivotArea>
    </format>
    <format dxfId="210">
      <pivotArea dataOnly="0" labelOnly="1" outline="0" fieldPosition="0">
        <references count="1">
          <reference field="2" count="0"/>
        </references>
      </pivotArea>
    </format>
    <format dxfId="20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0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0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0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0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0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03">
      <pivotArea type="all" dataOnly="0" outline="0" fieldPosition="0"/>
    </format>
    <format dxfId="202">
      <pivotArea outline="0" collapsedLevelsAreSubtotals="1" fieldPosition="0"/>
    </format>
    <format dxfId="201">
      <pivotArea dataOnly="0" labelOnly="1" outline="0" fieldPosition="0">
        <references count="1">
          <reference field="1" count="0"/>
        </references>
      </pivotArea>
    </format>
    <format dxfId="200">
      <pivotArea dataOnly="0" labelOnly="1" outline="0" fieldPosition="0">
        <references count="1">
          <reference field="2" count="0"/>
        </references>
      </pivotArea>
    </format>
    <format dxfId="19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9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9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9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9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9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93">
      <pivotArea outline="0" fieldPosition="0">
        <references count="1">
          <reference field="1" count="2" selected="0">
            <x v="9"/>
            <x v="10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49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4:G17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11">
        <item n="1. Solvency capital" x="0"/>
        <item n="    1.1 Equity" x="1"/>
        <item n="    1.2  Provision for bonuses" x="2"/>
        <item n="    1.3 Positive differences between the current and book values" x="3"/>
        <item n="    1.4 Item based on employer obligation to make additional contributions" x="4"/>
        <item n="    1.5 Other items" x="5"/>
        <item n="2. Minimum capital requirement" x="6"/>
        <item n="3. Solvency limit" x="7"/>
        <item n="4. Techcal provisions used in ratio calculation" x="8"/>
        <item n="5. Risk-based solvency position" x="9"/>
        <item n="6. Solvency ratio, % (pension funds from technical provisions)" x="10"/>
      </items>
    </pivotField>
    <pivotField name="Entity" axis="axisCol" compact="0" outline="0" showAll="0" defaultSubtotal="0">
      <items count="22">
        <item n="Total" x="11"/>
        <item h="1" x="16"/>
        <item x="0"/>
        <item x="1"/>
        <item h="1" x="18"/>
        <item h="1" x="14"/>
        <item h="1" x="12"/>
        <item h="1" m="1" x="21"/>
        <item x="4"/>
        <item h="1" x="19"/>
        <item h="1" x="15"/>
        <item x="5"/>
        <item x="2"/>
        <item h="1" x="6"/>
        <item h="1" x="17"/>
        <item h="1" m="1" x="20"/>
        <item h="1" x="7"/>
        <item h="1" x="8"/>
        <item h="1" x="13"/>
        <item h="1" x="3"/>
        <item h="1" x="9"/>
        <item h="1" x="10"/>
      </items>
    </pivotField>
    <pivotField name="Date" axis="axisCol" compact="0" numFmtId="14" outline="0" showAll="0" sortType="descending" defaultSubtotal="0">
      <items count="12">
        <item x="0"/>
        <item h="1" x="1"/>
        <item h="1" x="2"/>
        <item h="1" x="3"/>
        <item h="1" x="4"/>
        <item h="1" x="5"/>
        <item h="1" x="6"/>
        <item h="1" x="7"/>
        <item h="1" x="8"/>
        <item h="1" m="1" x="11"/>
        <item h="1" m="1" x="9"/>
        <item h="1" m="1" x="10"/>
      </items>
    </pivotField>
    <pivotField dataField="1" compact="0" outline="0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2">
    <field x="2"/>
    <field x="3"/>
  </colFields>
  <colItems count="6">
    <i>
      <x/>
      <x/>
    </i>
    <i>
      <x v="2"/>
      <x/>
    </i>
    <i>
      <x v="3"/>
      <x/>
    </i>
    <i>
      <x v="8"/>
      <x/>
    </i>
    <i>
      <x v="11"/>
      <x/>
    </i>
    <i>
      <x v="12"/>
      <x/>
    </i>
  </colItems>
  <dataFields count="1">
    <dataField name="1000 €" fld="4" baseField="0" baseItem="0" numFmtId="3"/>
  </dataFields>
  <formats count="186">
    <format dxfId="192">
      <pivotArea outline="0" collapsedLevelsAreSubtotals="1" fieldPosition="0"/>
    </format>
    <format dxfId="191">
      <pivotArea outline="0" collapsedLevelsAreSubtotals="1" fieldPosition="0"/>
    </format>
    <format dxfId="190">
      <pivotArea outline="0" collapsedLevelsAreSubtotals="1" fieldPosition="0"/>
    </format>
    <format dxfId="189">
      <pivotArea dataOnly="0" labelOnly="1" outline="0" fieldPosition="0">
        <references count="1">
          <reference field="2" count="0"/>
        </references>
      </pivotArea>
    </format>
    <format dxfId="188">
      <pivotArea dataOnly="0" labelOnly="1" outline="0" fieldPosition="0">
        <references count="1">
          <reference field="2" count="0" defaultSubtotal="1"/>
        </references>
      </pivotArea>
    </format>
    <format dxfId="18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8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8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84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8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82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81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80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7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78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77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76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75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74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73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172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71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7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69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168">
      <pivotArea dataOnly="0" labelOnly="1" outline="0" fieldPosition="0">
        <references count="1">
          <reference field="2" count="0"/>
        </references>
      </pivotArea>
    </format>
    <format dxfId="167">
      <pivotArea dataOnly="0" labelOnly="1" outline="0" fieldPosition="0">
        <references count="1">
          <reference field="2" count="0" defaultSubtotal="1"/>
        </references>
      </pivotArea>
    </format>
    <format dxfId="166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6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6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63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6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61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60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59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5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57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56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55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54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53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52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151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50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4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48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147">
      <pivotArea dataOnly="0" labelOnly="1" outline="0" fieldPosition="0">
        <references count="1">
          <reference field="2" count="0"/>
        </references>
      </pivotArea>
    </format>
    <format dxfId="14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4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4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4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4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4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40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39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38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37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36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35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34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33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32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31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130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29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28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127">
      <pivotArea dataOnly="0" labelOnly="1" outline="0" fieldPosition="0">
        <references count="1">
          <reference field="2" count="0"/>
        </references>
      </pivotArea>
    </format>
    <format dxfId="12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2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2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2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2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2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20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19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18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17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16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15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14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13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12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11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110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09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08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107">
      <pivotArea field="2" type="button" dataOnly="0" labelOnly="1" outline="0" axis="axisCol" fieldPosition="0"/>
    </format>
    <format dxfId="106">
      <pivotArea dataOnly="0" labelOnly="1" outline="0" fieldPosition="0">
        <references count="1">
          <reference field="2" count="0"/>
        </references>
      </pivotArea>
    </format>
    <format dxfId="105">
      <pivotArea dataOnly="0" labelOnly="1" outline="0" fieldPosition="0">
        <references count="1">
          <reference field="2" count="0"/>
        </references>
      </pivotArea>
    </format>
    <format dxfId="104">
      <pivotArea field="3" type="button" dataOnly="0" labelOnly="1" outline="0" axis="axisCol" fieldPosition="1"/>
    </format>
    <format dxfId="10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0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0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0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9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9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97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96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95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9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93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92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91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90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89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88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87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86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85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84">
      <pivotArea dataOnly="0" labelOnly="1" outline="0" fieldPosition="0">
        <references count="1">
          <reference field="1" count="1">
            <x v="0"/>
          </reference>
        </references>
      </pivotArea>
    </format>
    <format dxfId="83">
      <pivotArea dataOnly="0" labelOnly="1" outline="0" fieldPosition="0">
        <references count="1">
          <reference field="1" count="1">
            <x v="0"/>
          </reference>
        </references>
      </pivotArea>
    </format>
    <format dxfId="82">
      <pivotArea dataOnly="0" labelOnly="1" outline="0" fieldPosition="0">
        <references count="1">
          <reference field="1" count="1">
            <x v="0"/>
          </reference>
        </references>
      </pivotArea>
    </format>
    <format dxfId="81">
      <pivotArea dataOnly="0" labelOnly="1" outline="0" fieldPosition="0">
        <references count="1">
          <reference field="1" count="1">
            <x v="1"/>
          </reference>
        </references>
      </pivotArea>
    </format>
    <format dxfId="80">
      <pivotArea dataOnly="0" labelOnly="1" outline="0" fieldPosition="0">
        <references count="1">
          <reference field="1" count="1">
            <x v="1"/>
          </reference>
        </references>
      </pivotArea>
    </format>
    <format dxfId="79">
      <pivotArea dataOnly="0" labelOnly="1" outline="0" fieldPosition="0">
        <references count="1">
          <reference field="1" count="1">
            <x v="1"/>
          </reference>
        </references>
      </pivotArea>
    </format>
    <format dxfId="78">
      <pivotArea dataOnly="0" labelOnly="1" outline="0" fieldPosition="0">
        <references count="1">
          <reference field="1" count="1">
            <x v="2"/>
          </reference>
        </references>
      </pivotArea>
    </format>
    <format dxfId="77">
      <pivotArea dataOnly="0" labelOnly="1" outline="0" fieldPosition="0">
        <references count="1">
          <reference field="1" count="1">
            <x v="2"/>
          </reference>
        </references>
      </pivotArea>
    </format>
    <format dxfId="76">
      <pivotArea dataOnly="0" labelOnly="1" outline="0" fieldPosition="0">
        <references count="1">
          <reference field="1" count="1">
            <x v="2"/>
          </reference>
        </references>
      </pivotArea>
    </format>
    <format dxfId="75">
      <pivotArea dataOnly="0" labelOnly="1" outline="0" fieldPosition="0">
        <references count="1">
          <reference field="1" count="1">
            <x v="3"/>
          </reference>
        </references>
      </pivotArea>
    </format>
    <format dxfId="74">
      <pivotArea dataOnly="0" labelOnly="1" outline="0" fieldPosition="0">
        <references count="1">
          <reference field="1" count="1">
            <x v="3"/>
          </reference>
        </references>
      </pivotArea>
    </format>
    <format dxfId="73">
      <pivotArea dataOnly="0" labelOnly="1" outline="0" fieldPosition="0">
        <references count="1">
          <reference field="1" count="1">
            <x v="3"/>
          </reference>
        </references>
      </pivotArea>
    </format>
    <format dxfId="72">
      <pivotArea dataOnly="0" labelOnly="1" outline="0" fieldPosition="0">
        <references count="1">
          <reference field="1" count="1">
            <x v="4"/>
          </reference>
        </references>
      </pivotArea>
    </format>
    <format dxfId="71">
      <pivotArea dataOnly="0" labelOnly="1" outline="0" fieldPosition="0">
        <references count="1">
          <reference field="1" count="1">
            <x v="4"/>
          </reference>
        </references>
      </pivotArea>
    </format>
    <format dxfId="70">
      <pivotArea dataOnly="0" labelOnly="1" outline="0" fieldPosition="0">
        <references count="1">
          <reference field="1" count="1">
            <x v="4"/>
          </reference>
        </references>
      </pivotArea>
    </format>
    <format dxfId="69">
      <pivotArea dataOnly="0" labelOnly="1" outline="0" fieldPosition="0">
        <references count="1">
          <reference field="1" count="1">
            <x v="5"/>
          </reference>
        </references>
      </pivotArea>
    </format>
    <format dxfId="68">
      <pivotArea dataOnly="0" labelOnly="1" outline="0" fieldPosition="0">
        <references count="1">
          <reference field="1" count="1">
            <x v="5"/>
          </reference>
        </references>
      </pivotArea>
    </format>
    <format dxfId="67">
      <pivotArea dataOnly="0" labelOnly="1" outline="0" fieldPosition="0">
        <references count="1">
          <reference field="1" count="1">
            <x v="5"/>
          </reference>
        </references>
      </pivotArea>
    </format>
    <format dxfId="66">
      <pivotArea dataOnly="0" labelOnly="1" outline="0" fieldPosition="0">
        <references count="1">
          <reference field="1" count="1">
            <x v="6"/>
          </reference>
        </references>
      </pivotArea>
    </format>
    <format dxfId="65">
      <pivotArea dataOnly="0" labelOnly="1" outline="0" fieldPosition="0">
        <references count="1">
          <reference field="1" count="1">
            <x v="6"/>
          </reference>
        </references>
      </pivotArea>
    </format>
    <format dxfId="64">
      <pivotArea dataOnly="0" labelOnly="1" outline="0" fieldPosition="0">
        <references count="1">
          <reference field="1" count="1">
            <x v="6"/>
          </reference>
        </references>
      </pivotArea>
    </format>
    <format dxfId="63">
      <pivotArea dataOnly="0" labelOnly="1" outline="0" fieldPosition="0">
        <references count="1">
          <reference field="1" count="1">
            <x v="7"/>
          </reference>
        </references>
      </pivotArea>
    </format>
    <format dxfId="62">
      <pivotArea dataOnly="0" labelOnly="1" outline="0" fieldPosition="0">
        <references count="1">
          <reference field="1" count="1">
            <x v="7"/>
          </reference>
        </references>
      </pivotArea>
    </format>
    <format dxfId="61">
      <pivotArea dataOnly="0" labelOnly="1" outline="0" fieldPosition="0">
        <references count="1">
          <reference field="1" count="1">
            <x v="7"/>
          </reference>
        </references>
      </pivotArea>
    </format>
    <format dxfId="60">
      <pivotArea dataOnly="0" labelOnly="1" outline="0" fieldPosition="0">
        <references count="1">
          <reference field="1" count="1">
            <x v="8"/>
          </reference>
        </references>
      </pivotArea>
    </format>
    <format dxfId="59">
      <pivotArea dataOnly="0" labelOnly="1" outline="0" fieldPosition="0">
        <references count="1">
          <reference field="1" count="1">
            <x v="8"/>
          </reference>
        </references>
      </pivotArea>
    </format>
    <format dxfId="58">
      <pivotArea dataOnly="0" labelOnly="1" outline="0" fieldPosition="0">
        <references count="1">
          <reference field="1" count="1">
            <x v="8"/>
          </reference>
        </references>
      </pivotArea>
    </format>
    <format dxfId="57">
      <pivotArea dataOnly="0" labelOnly="1" outline="0" fieldPosition="0">
        <references count="1">
          <reference field="1" count="1">
            <x v="9"/>
          </reference>
        </references>
      </pivotArea>
    </format>
    <format dxfId="56">
      <pivotArea dataOnly="0" labelOnly="1" outline="0" fieldPosition="0">
        <references count="1">
          <reference field="1" count="1">
            <x v="9"/>
          </reference>
        </references>
      </pivotArea>
    </format>
    <format dxfId="55">
      <pivotArea dataOnly="0" labelOnly="1" outline="0" fieldPosition="0">
        <references count="1">
          <reference field="1" count="1">
            <x v="9"/>
          </reference>
        </references>
      </pivotArea>
    </format>
    <format dxfId="54">
      <pivotArea dataOnly="0" labelOnly="1" outline="0" fieldPosition="0">
        <references count="1">
          <reference field="1" count="1">
            <x v="10"/>
          </reference>
        </references>
      </pivotArea>
    </format>
    <format dxfId="53">
      <pivotArea dataOnly="0" labelOnly="1" outline="0" fieldPosition="0">
        <references count="1">
          <reference field="1" count="1">
            <x v="10"/>
          </reference>
        </references>
      </pivotArea>
    </format>
    <format dxfId="52">
      <pivotArea dataOnly="0" labelOnly="1" outline="0" fieldPosition="0">
        <references count="1">
          <reference field="1" count="1">
            <x v="10"/>
          </reference>
        </references>
      </pivotArea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dataOnly="0" labelOnly="1" outline="0" fieldPosition="0">
        <references count="1">
          <reference field="1" count="0"/>
        </references>
      </pivotArea>
    </format>
    <format dxfId="44">
      <pivotArea dataOnly="0" labelOnly="1" outline="0" fieldPosition="0">
        <references count="1">
          <reference field="2" count="0"/>
        </references>
      </pivotArea>
    </format>
    <format dxfId="4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dataOnly="0" labelOnly="1" outline="0" fieldPosition="0">
        <references count="1">
          <reference field="1" count="0"/>
        </references>
      </pivotArea>
    </format>
    <format dxfId="34">
      <pivotArea dataOnly="0" labelOnly="1" outline="0" fieldPosition="0">
        <references count="1">
          <reference field="2" count="0"/>
        </references>
      </pivotArea>
    </format>
    <format dxfId="3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1" count="0"/>
        </references>
      </pivotArea>
    </format>
    <format dxfId="24">
      <pivotArea dataOnly="0" labelOnly="1" outline="0" fieldPosition="0">
        <references count="1">
          <reference field="2" count="0"/>
        </references>
      </pivotArea>
    </format>
    <format dxfId="2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dataOnly="0" labelOnly="1" outline="0" fieldPosition="0">
        <references count="1">
          <reference field="2" count="0"/>
        </references>
      </pivotArea>
    </format>
    <format dxfId="1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7">
      <pivotArea outline="0" fieldPosition="0">
        <references count="1">
          <reference field="1" count="2" selected="0">
            <x v="9"/>
            <x v="10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2201" totalsRowShown="0" headerRowDxfId="6" tableBorderDxfId="5">
  <autoFilter ref="A1:E2201" xr:uid="{00000000-0009-0000-0100-000001000000}"/>
  <tableColumns count="5">
    <tableColumn id="1" xr3:uid="{00000000-0010-0000-0000-000001000000}" name="Järjestys" dataDxfId="4"/>
    <tableColumn id="2" xr3:uid="{00000000-0010-0000-0000-000002000000}" name="Rivivalinta" dataDxfId="3"/>
    <tableColumn id="3" xr3:uid="{00000000-0010-0000-0000-000003000000}" name="Laitos" dataDxfId="2"/>
    <tableColumn id="4" xr3:uid="{00000000-0010-0000-0000-000004000000}" name="Ajankohta" dataDxfId="1"/>
    <tableColumn id="5" xr3:uid="{00000000-0010-0000-0000-000005000000}" name="Ar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17"/>
  <sheetViews>
    <sheetView showGridLines="0" showZero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70.7109375" customWidth="1"/>
    <col min="2" max="4" width="16.7109375" customWidth="1"/>
    <col min="5" max="5" width="20" customWidth="1"/>
    <col min="6" max="39" width="16.7109375" customWidth="1"/>
    <col min="40" max="40" width="23.7109375" customWidth="1"/>
    <col min="41" max="41" width="16" customWidth="1"/>
    <col min="42" max="43" width="12.7109375" customWidth="1"/>
    <col min="44" max="44" width="18.7109375" customWidth="1"/>
    <col min="45" max="45" width="22" bestFit="1" customWidth="1"/>
    <col min="46" max="46" width="22" customWidth="1"/>
    <col min="47" max="47" width="28" bestFit="1" customWidth="1"/>
    <col min="48" max="48" width="13.140625" bestFit="1" customWidth="1"/>
    <col min="49" max="49" width="13.140625" customWidth="1"/>
    <col min="50" max="50" width="19.140625" customWidth="1"/>
    <col min="51" max="52" width="11.42578125" customWidth="1"/>
    <col min="53" max="53" width="17.42578125" customWidth="1"/>
    <col min="54" max="54" width="17.85546875" bestFit="1" customWidth="1"/>
    <col min="55" max="55" width="17.85546875" customWidth="1"/>
    <col min="56" max="56" width="23.85546875" bestFit="1" customWidth="1"/>
    <col min="57" max="57" width="15.7109375" bestFit="1" customWidth="1"/>
    <col min="58" max="58" width="15.7109375" customWidth="1"/>
    <col min="59" max="59" width="21.7109375" bestFit="1" customWidth="1"/>
    <col min="60" max="60" width="15" bestFit="1" customWidth="1"/>
  </cols>
  <sheetData>
    <row r="1" spans="1:7" ht="39" customHeight="1" x14ac:dyDescent="0.25">
      <c r="A1" s="29" t="s">
        <v>53</v>
      </c>
    </row>
    <row r="2" spans="1:7" ht="34.5" customHeight="1" x14ac:dyDescent="0.25">
      <c r="A2" s="30" t="s">
        <v>36</v>
      </c>
    </row>
    <row r="4" spans="1:7" x14ac:dyDescent="0.25">
      <c r="A4" s="33" t="s">
        <v>35</v>
      </c>
      <c r="B4" s="34" t="s">
        <v>56</v>
      </c>
      <c r="C4" s="34" t="s">
        <v>3</v>
      </c>
      <c r="D4" s="35"/>
      <c r="E4" s="35"/>
      <c r="F4" s="35"/>
      <c r="G4" s="35"/>
    </row>
    <row r="5" spans="1:7" x14ac:dyDescent="0.25">
      <c r="A5" s="32"/>
      <c r="B5" s="46" t="s">
        <v>34</v>
      </c>
      <c r="C5" s="46" t="s">
        <v>6</v>
      </c>
      <c r="D5" s="46" t="s">
        <v>17</v>
      </c>
      <c r="E5" s="46" t="s">
        <v>25</v>
      </c>
      <c r="F5" s="46" t="s">
        <v>27</v>
      </c>
      <c r="G5" s="46" t="s">
        <v>19</v>
      </c>
    </row>
    <row r="6" spans="1:7" ht="17.100000000000001" customHeight="1" x14ac:dyDescent="0.25">
      <c r="A6" s="31" t="s">
        <v>1</v>
      </c>
      <c r="B6" s="47">
        <v>44926</v>
      </c>
      <c r="C6" s="47">
        <v>44926</v>
      </c>
      <c r="D6" s="47">
        <v>44926</v>
      </c>
      <c r="E6" s="45">
        <v>44926</v>
      </c>
      <c r="F6" s="45">
        <v>44926</v>
      </c>
      <c r="G6" s="45">
        <v>44926</v>
      </c>
    </row>
    <row r="7" spans="1:7" ht="39" customHeight="1" x14ac:dyDescent="0.25">
      <c r="A7" s="3" t="s">
        <v>5</v>
      </c>
      <c r="B7" s="44">
        <v>1318092.564</v>
      </c>
      <c r="C7" s="44">
        <v>181552</v>
      </c>
      <c r="D7" s="44">
        <v>75440</v>
      </c>
      <c r="E7" s="44">
        <v>16963</v>
      </c>
      <c r="F7" s="44">
        <v>147944</v>
      </c>
      <c r="G7" s="44">
        <v>8719</v>
      </c>
    </row>
    <row r="8" spans="1:7" ht="17.100000000000001" customHeight="1" x14ac:dyDescent="0.25">
      <c r="A8" s="3" t="s">
        <v>7</v>
      </c>
      <c r="B8" s="44">
        <v>24029</v>
      </c>
      <c r="C8" s="44">
        <v>8103</v>
      </c>
      <c r="D8" s="44"/>
      <c r="E8" s="44"/>
      <c r="F8" s="44"/>
      <c r="G8" s="44">
        <v>8000</v>
      </c>
    </row>
    <row r="9" spans="1:7" ht="17.100000000000001" customHeight="1" x14ac:dyDescent="0.25">
      <c r="A9" s="3" t="s">
        <v>8</v>
      </c>
      <c r="B9" s="44">
        <v>560028.86100000003</v>
      </c>
      <c r="C9" s="44">
        <v>69678</v>
      </c>
      <c r="D9" s="44">
        <v>26398</v>
      </c>
      <c r="E9" s="44">
        <v>9177</v>
      </c>
      <c r="F9" s="44">
        <v>20116</v>
      </c>
      <c r="G9" s="44">
        <v>-1288</v>
      </c>
    </row>
    <row r="10" spans="1:7" ht="17.100000000000001" customHeight="1" x14ac:dyDescent="0.25">
      <c r="A10" s="3" t="s">
        <v>9</v>
      </c>
      <c r="B10" s="44">
        <v>730158.70299999998</v>
      </c>
      <c r="C10" s="44">
        <v>103771</v>
      </c>
      <c r="D10" s="44">
        <v>45166</v>
      </c>
      <c r="E10" s="44">
        <v>7786</v>
      </c>
      <c r="F10" s="44">
        <v>127828</v>
      </c>
      <c r="G10" s="44">
        <v>2007</v>
      </c>
    </row>
    <row r="11" spans="1:7" ht="17.100000000000001" customHeight="1" x14ac:dyDescent="0.25">
      <c r="A11" s="3" t="s">
        <v>10</v>
      </c>
      <c r="B11" s="44">
        <v>3908</v>
      </c>
      <c r="C11" s="44"/>
      <c r="D11" s="44">
        <v>3908</v>
      </c>
      <c r="E11" s="44"/>
      <c r="F11" s="44"/>
      <c r="G11" s="44"/>
    </row>
    <row r="12" spans="1:7" ht="17.100000000000001" customHeight="1" x14ac:dyDescent="0.25">
      <c r="A12" s="3" t="s">
        <v>11</v>
      </c>
      <c r="B12" s="44">
        <v>-32</v>
      </c>
      <c r="C12" s="44"/>
      <c r="D12" s="44">
        <v>-32</v>
      </c>
      <c r="E12" s="44"/>
      <c r="F12" s="44"/>
      <c r="G12" s="44"/>
    </row>
    <row r="13" spans="1:7" ht="17.100000000000001" customHeight="1" x14ac:dyDescent="0.25">
      <c r="A13" s="3" t="s">
        <v>12</v>
      </c>
      <c r="B13" s="44">
        <v>206820.33333333331</v>
      </c>
      <c r="C13" s="44">
        <v>34056.666666666664</v>
      </c>
      <c r="D13" s="44">
        <v>14793.666666666666</v>
      </c>
      <c r="E13" s="44">
        <v>3600.333333333333</v>
      </c>
      <c r="F13" s="44">
        <v>24173.333333333332</v>
      </c>
      <c r="G13" s="44">
        <v>1584.3333333333333</v>
      </c>
    </row>
    <row r="14" spans="1:7" ht="17.100000000000001" customHeight="1" x14ac:dyDescent="0.25">
      <c r="A14" s="3" t="s">
        <v>13</v>
      </c>
      <c r="B14" s="44">
        <v>620461</v>
      </c>
      <c r="C14" s="44">
        <v>102170</v>
      </c>
      <c r="D14" s="44">
        <v>44381</v>
      </c>
      <c r="E14" s="44">
        <v>10801</v>
      </c>
      <c r="F14" s="44">
        <v>72520</v>
      </c>
      <c r="G14" s="44">
        <v>4753</v>
      </c>
    </row>
    <row r="15" spans="1:7" ht="17.100000000000001" customHeight="1" x14ac:dyDescent="0.25">
      <c r="A15" s="3" t="s">
        <v>14</v>
      </c>
      <c r="B15" s="44">
        <v>3202230</v>
      </c>
      <c r="C15" s="44">
        <v>548525</v>
      </c>
      <c r="D15" s="44">
        <v>258378</v>
      </c>
      <c r="E15" s="44">
        <v>90035</v>
      </c>
      <c r="F15" s="44">
        <v>267540</v>
      </c>
      <c r="G15" s="44">
        <v>32654</v>
      </c>
    </row>
    <row r="16" spans="1:7" ht="17.100000000000001" customHeight="1" x14ac:dyDescent="0.25">
      <c r="A16" s="3" t="s">
        <v>15</v>
      </c>
      <c r="B16" s="48">
        <v>2.1243761719108858</v>
      </c>
      <c r="C16" s="48">
        <v>1.7769599686796516</v>
      </c>
      <c r="D16" s="48">
        <v>1.6998265023320791</v>
      </c>
      <c r="E16" s="48">
        <v>1.57050273122859</v>
      </c>
      <c r="F16" s="48">
        <v>2.0400441257584117</v>
      </c>
      <c r="G16" s="48">
        <v>1.8344203660845781</v>
      </c>
    </row>
    <row r="17" spans="1:7" ht="17.100000000000001" customHeight="1" x14ac:dyDescent="0.25">
      <c r="A17" s="3" t="s">
        <v>16</v>
      </c>
      <c r="B17" s="48">
        <v>141.16170805969591</v>
      </c>
      <c r="C17" s="48">
        <v>133.09821794813362</v>
      </c>
      <c r="D17" s="48">
        <v>129.19753229764143</v>
      </c>
      <c r="E17" s="48">
        <v>118.8404509357472</v>
      </c>
      <c r="F17" s="48">
        <v>155.29789937953203</v>
      </c>
      <c r="G17" s="48">
        <v>126.70116984136706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G17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O5" sqref="O5"/>
    </sheetView>
  </sheetViews>
  <sheetFormatPr defaultRowHeight="15" x14ac:dyDescent="0.25"/>
  <cols>
    <col min="1" max="1" width="70.7109375" customWidth="1"/>
    <col min="2" max="39" width="16.7109375" customWidth="1"/>
    <col min="40" max="40" width="23.7109375" customWidth="1"/>
    <col min="41" max="41" width="16" customWidth="1"/>
    <col min="42" max="43" width="12.7109375" customWidth="1"/>
    <col min="44" max="44" width="18.7109375" customWidth="1"/>
    <col min="45" max="45" width="22" bestFit="1" customWidth="1"/>
    <col min="46" max="46" width="22" customWidth="1"/>
    <col min="47" max="47" width="28" bestFit="1" customWidth="1"/>
    <col min="48" max="48" width="13.140625" bestFit="1" customWidth="1"/>
    <col min="49" max="49" width="13.140625" customWidth="1"/>
    <col min="50" max="50" width="19.140625" customWidth="1"/>
    <col min="51" max="52" width="11.42578125" customWidth="1"/>
    <col min="53" max="53" width="17.42578125" customWidth="1"/>
    <col min="54" max="54" width="17.85546875" bestFit="1" customWidth="1"/>
    <col min="55" max="55" width="17.85546875" customWidth="1"/>
    <col min="56" max="56" width="23.85546875" bestFit="1" customWidth="1"/>
    <col min="57" max="57" width="15.7109375" bestFit="1" customWidth="1"/>
    <col min="58" max="58" width="15.7109375" customWidth="1"/>
    <col min="59" max="59" width="21.7109375" bestFit="1" customWidth="1"/>
    <col min="60" max="60" width="15" bestFit="1" customWidth="1"/>
  </cols>
  <sheetData>
    <row r="1" spans="1:7" ht="39" customHeight="1" x14ac:dyDescent="0.25">
      <c r="A1" s="29" t="s">
        <v>54</v>
      </c>
    </row>
    <row r="2" spans="1:7" ht="34.5" customHeight="1" x14ac:dyDescent="0.25">
      <c r="A2" s="30" t="s">
        <v>38</v>
      </c>
    </row>
    <row r="4" spans="1:7" x14ac:dyDescent="0.25">
      <c r="A4" s="33" t="s">
        <v>35</v>
      </c>
      <c r="B4" s="34" t="s">
        <v>40</v>
      </c>
      <c r="C4" s="34" t="s">
        <v>39</v>
      </c>
      <c r="D4" s="35"/>
      <c r="E4" s="35"/>
      <c r="F4" s="35"/>
      <c r="G4" s="35"/>
    </row>
    <row r="5" spans="1:7" ht="26.25" x14ac:dyDescent="0.25">
      <c r="A5" s="32"/>
      <c r="B5" s="46" t="s">
        <v>41</v>
      </c>
      <c r="C5" s="46" t="s">
        <v>6</v>
      </c>
      <c r="D5" s="46" t="s">
        <v>17</v>
      </c>
      <c r="E5" s="46" t="s">
        <v>25</v>
      </c>
      <c r="F5" s="46" t="s">
        <v>27</v>
      </c>
      <c r="G5" s="46" t="s">
        <v>19</v>
      </c>
    </row>
    <row r="6" spans="1:7" ht="17.100000000000001" customHeight="1" x14ac:dyDescent="0.25">
      <c r="A6" s="31" t="s">
        <v>37</v>
      </c>
      <c r="B6" s="47">
        <v>44926</v>
      </c>
      <c r="C6" s="47">
        <v>44926</v>
      </c>
      <c r="D6" s="47">
        <v>44926</v>
      </c>
      <c r="E6" s="45">
        <v>44926</v>
      </c>
      <c r="F6" s="45">
        <v>44926</v>
      </c>
      <c r="G6" s="45">
        <v>44926</v>
      </c>
    </row>
    <row r="7" spans="1:7" ht="39" customHeight="1" x14ac:dyDescent="0.25">
      <c r="A7" s="3" t="s">
        <v>42</v>
      </c>
      <c r="B7" s="44">
        <v>1318092.564</v>
      </c>
      <c r="C7" s="44">
        <v>181552</v>
      </c>
      <c r="D7" s="44">
        <v>75440</v>
      </c>
      <c r="E7" s="44">
        <v>16963</v>
      </c>
      <c r="F7" s="44">
        <v>147944</v>
      </c>
      <c r="G7" s="44">
        <v>8719</v>
      </c>
    </row>
    <row r="8" spans="1:7" ht="17.100000000000001" customHeight="1" x14ac:dyDescent="0.25">
      <c r="A8" s="3" t="s">
        <v>57</v>
      </c>
      <c r="B8" s="44">
        <v>24029</v>
      </c>
      <c r="C8" s="44">
        <v>8103</v>
      </c>
      <c r="D8" s="44"/>
      <c r="E8" s="44"/>
      <c r="F8" s="44"/>
      <c r="G8" s="44">
        <v>8000</v>
      </c>
    </row>
    <row r="9" spans="1:7" ht="17.100000000000001" customHeight="1" x14ac:dyDescent="0.25">
      <c r="A9" s="3" t="s">
        <v>58</v>
      </c>
      <c r="B9" s="44">
        <v>560028.86100000003</v>
      </c>
      <c r="C9" s="44">
        <v>69678</v>
      </c>
      <c r="D9" s="44">
        <v>26398</v>
      </c>
      <c r="E9" s="44">
        <v>9177</v>
      </c>
      <c r="F9" s="44">
        <v>20116</v>
      </c>
      <c r="G9" s="44">
        <v>-1288</v>
      </c>
    </row>
    <row r="10" spans="1:7" ht="17.100000000000001" customHeight="1" x14ac:dyDescent="0.25">
      <c r="A10" s="3" t="s">
        <v>59</v>
      </c>
      <c r="B10" s="44">
        <v>730158.70299999998</v>
      </c>
      <c r="C10" s="44">
        <v>103771</v>
      </c>
      <c r="D10" s="44">
        <v>45166</v>
      </c>
      <c r="E10" s="44">
        <v>7786</v>
      </c>
      <c r="F10" s="44">
        <v>127828</v>
      </c>
      <c r="G10" s="44">
        <v>2007</v>
      </c>
    </row>
    <row r="11" spans="1:7" ht="17.100000000000001" customHeight="1" x14ac:dyDescent="0.25">
      <c r="A11" s="3" t="s">
        <v>60</v>
      </c>
      <c r="B11" s="44">
        <v>3908</v>
      </c>
      <c r="C11" s="44"/>
      <c r="D11" s="44">
        <v>3908</v>
      </c>
      <c r="E11" s="44"/>
      <c r="F11" s="44"/>
      <c r="G11" s="44"/>
    </row>
    <row r="12" spans="1:7" ht="17.100000000000001" customHeight="1" x14ac:dyDescent="0.25">
      <c r="A12" s="3" t="s">
        <v>61</v>
      </c>
      <c r="B12" s="44">
        <v>-32</v>
      </c>
      <c r="C12" s="44"/>
      <c r="D12" s="44">
        <v>-32</v>
      </c>
      <c r="E12" s="44"/>
      <c r="F12" s="44"/>
      <c r="G12" s="44"/>
    </row>
    <row r="13" spans="1:7" ht="17.100000000000001" customHeight="1" x14ac:dyDescent="0.25">
      <c r="A13" s="3" t="s">
        <v>43</v>
      </c>
      <c r="B13" s="44">
        <v>206820.33333333331</v>
      </c>
      <c r="C13" s="44">
        <v>34056.666666666664</v>
      </c>
      <c r="D13" s="44">
        <v>14793.666666666666</v>
      </c>
      <c r="E13" s="44">
        <v>3600.333333333333</v>
      </c>
      <c r="F13" s="44">
        <v>24173.333333333332</v>
      </c>
      <c r="G13" s="44">
        <v>1584.3333333333333</v>
      </c>
    </row>
    <row r="14" spans="1:7" ht="17.100000000000001" customHeight="1" x14ac:dyDescent="0.25">
      <c r="A14" s="3" t="s">
        <v>44</v>
      </c>
      <c r="B14" s="44">
        <v>620461</v>
      </c>
      <c r="C14" s="44">
        <v>102170</v>
      </c>
      <c r="D14" s="44">
        <v>44381</v>
      </c>
      <c r="E14" s="44">
        <v>10801</v>
      </c>
      <c r="F14" s="44">
        <v>72520</v>
      </c>
      <c r="G14" s="44">
        <v>4753</v>
      </c>
    </row>
    <row r="15" spans="1:7" ht="17.100000000000001" customHeight="1" x14ac:dyDescent="0.25">
      <c r="A15" s="3" t="s">
        <v>62</v>
      </c>
      <c r="B15" s="44">
        <v>3202230</v>
      </c>
      <c r="C15" s="44">
        <v>548525</v>
      </c>
      <c r="D15" s="44">
        <v>258378</v>
      </c>
      <c r="E15" s="44">
        <v>90035</v>
      </c>
      <c r="F15" s="44">
        <v>267540</v>
      </c>
      <c r="G15" s="44">
        <v>32654</v>
      </c>
    </row>
    <row r="16" spans="1:7" ht="17.100000000000001" customHeight="1" x14ac:dyDescent="0.25">
      <c r="A16" s="3" t="s">
        <v>63</v>
      </c>
      <c r="B16" s="48">
        <v>2.1243761719108858</v>
      </c>
      <c r="C16" s="48">
        <v>1.7769599686796516</v>
      </c>
      <c r="D16" s="48">
        <v>1.6998265023320791</v>
      </c>
      <c r="E16" s="48">
        <v>1.57050273122859</v>
      </c>
      <c r="F16" s="48">
        <v>2.0400441257584117</v>
      </c>
      <c r="G16" s="48">
        <v>1.8344203660845781</v>
      </c>
    </row>
    <row r="17" spans="1:7" ht="17.100000000000001" customHeight="1" x14ac:dyDescent="0.25">
      <c r="A17" s="3" t="s">
        <v>64</v>
      </c>
      <c r="B17" s="48">
        <v>141.16170805969591</v>
      </c>
      <c r="C17" s="48">
        <v>133.09821794813362</v>
      </c>
      <c r="D17" s="48">
        <v>129.19753229764143</v>
      </c>
      <c r="E17" s="48">
        <v>118.8404509357472</v>
      </c>
      <c r="F17" s="48">
        <v>155.29789937953203</v>
      </c>
      <c r="G17" s="48">
        <v>126.70116984136706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G17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5" sqref="N5"/>
    </sheetView>
  </sheetViews>
  <sheetFormatPr defaultRowHeight="15" x14ac:dyDescent="0.25"/>
  <cols>
    <col min="1" max="1" width="70.7109375" customWidth="1"/>
    <col min="2" max="39" width="16.7109375" customWidth="1"/>
    <col min="40" max="40" width="23.7109375" customWidth="1"/>
    <col min="41" max="41" width="16" customWidth="1"/>
    <col min="42" max="43" width="12.7109375" customWidth="1"/>
    <col min="44" max="44" width="18.7109375" customWidth="1"/>
    <col min="45" max="45" width="22" bestFit="1" customWidth="1"/>
    <col min="46" max="46" width="22" customWidth="1"/>
    <col min="47" max="47" width="28" bestFit="1" customWidth="1"/>
    <col min="48" max="48" width="13.140625" bestFit="1" customWidth="1"/>
    <col min="49" max="49" width="13.140625" customWidth="1"/>
    <col min="50" max="50" width="19.140625" customWidth="1"/>
    <col min="51" max="52" width="11.42578125" customWidth="1"/>
    <col min="53" max="53" width="17.42578125" customWidth="1"/>
    <col min="54" max="54" width="17.85546875" bestFit="1" customWidth="1"/>
    <col min="55" max="55" width="17.85546875" customWidth="1"/>
    <col min="56" max="56" width="23.85546875" bestFit="1" customWidth="1"/>
    <col min="57" max="57" width="15.7109375" bestFit="1" customWidth="1"/>
    <col min="58" max="58" width="15.7109375" customWidth="1"/>
    <col min="59" max="59" width="21.7109375" bestFit="1" customWidth="1"/>
    <col min="60" max="60" width="15" bestFit="1" customWidth="1"/>
  </cols>
  <sheetData>
    <row r="1" spans="1:7" ht="39" customHeight="1" x14ac:dyDescent="0.25">
      <c r="A1" s="29" t="s">
        <v>55</v>
      </c>
    </row>
    <row r="2" spans="1:7" ht="34.5" customHeight="1" x14ac:dyDescent="0.25">
      <c r="A2" s="30" t="s">
        <v>46</v>
      </c>
    </row>
    <row r="4" spans="1:7" x14ac:dyDescent="0.25">
      <c r="A4" s="33" t="s">
        <v>35</v>
      </c>
      <c r="B4" s="34" t="s">
        <v>48</v>
      </c>
      <c r="C4" s="34" t="s">
        <v>47</v>
      </c>
      <c r="D4" s="35"/>
      <c r="E4" s="35"/>
      <c r="F4" s="35"/>
      <c r="G4" s="35"/>
    </row>
    <row r="5" spans="1:7" ht="26.25" x14ac:dyDescent="0.25">
      <c r="A5" s="32"/>
      <c r="B5" s="46" t="s">
        <v>49</v>
      </c>
      <c r="C5" s="46" t="s">
        <v>6</v>
      </c>
      <c r="D5" s="46" t="s">
        <v>17</v>
      </c>
      <c r="E5" s="46" t="s">
        <v>25</v>
      </c>
      <c r="F5" s="46" t="s">
        <v>27</v>
      </c>
      <c r="G5" s="46" t="s">
        <v>19</v>
      </c>
    </row>
    <row r="6" spans="1:7" ht="17.100000000000001" customHeight="1" x14ac:dyDescent="0.25">
      <c r="A6" s="31" t="s">
        <v>45</v>
      </c>
      <c r="B6" s="47">
        <v>44926</v>
      </c>
      <c r="C6" s="47">
        <v>44926</v>
      </c>
      <c r="D6" s="47">
        <v>44926</v>
      </c>
      <c r="E6" s="45">
        <v>44926</v>
      </c>
      <c r="F6" s="45">
        <v>44926</v>
      </c>
      <c r="G6" s="45">
        <v>44926</v>
      </c>
    </row>
    <row r="7" spans="1:7" ht="39" customHeight="1" x14ac:dyDescent="0.25">
      <c r="A7" s="3" t="s">
        <v>50</v>
      </c>
      <c r="B7" s="44">
        <v>1318092.564</v>
      </c>
      <c r="C7" s="44">
        <v>181552</v>
      </c>
      <c r="D7" s="44">
        <v>75440</v>
      </c>
      <c r="E7" s="44">
        <v>16963</v>
      </c>
      <c r="F7" s="44">
        <v>147944</v>
      </c>
      <c r="G7" s="44">
        <v>8719</v>
      </c>
    </row>
    <row r="8" spans="1:7" ht="17.100000000000001" customHeight="1" x14ac:dyDescent="0.25">
      <c r="A8" s="3" t="s">
        <v>65</v>
      </c>
      <c r="B8" s="44">
        <v>24029</v>
      </c>
      <c r="C8" s="44">
        <v>8103</v>
      </c>
      <c r="D8" s="44"/>
      <c r="E8" s="44"/>
      <c r="F8" s="44"/>
      <c r="G8" s="44">
        <v>8000</v>
      </c>
    </row>
    <row r="9" spans="1:7" ht="17.100000000000001" customHeight="1" x14ac:dyDescent="0.25">
      <c r="A9" s="3" t="s">
        <v>66</v>
      </c>
      <c r="B9" s="44">
        <v>560028.86100000003</v>
      </c>
      <c r="C9" s="44">
        <v>69678</v>
      </c>
      <c r="D9" s="44">
        <v>26398</v>
      </c>
      <c r="E9" s="44">
        <v>9177</v>
      </c>
      <c r="F9" s="44">
        <v>20116</v>
      </c>
      <c r="G9" s="44">
        <v>-1288</v>
      </c>
    </row>
    <row r="10" spans="1:7" ht="17.100000000000001" customHeight="1" x14ac:dyDescent="0.25">
      <c r="A10" s="3" t="s">
        <v>67</v>
      </c>
      <c r="B10" s="44">
        <v>730158.70299999998</v>
      </c>
      <c r="C10" s="44">
        <v>103771</v>
      </c>
      <c r="D10" s="44">
        <v>45166</v>
      </c>
      <c r="E10" s="44">
        <v>7786</v>
      </c>
      <c r="F10" s="44">
        <v>127828</v>
      </c>
      <c r="G10" s="44">
        <v>2007</v>
      </c>
    </row>
    <row r="11" spans="1:7" ht="17.100000000000001" customHeight="1" x14ac:dyDescent="0.25">
      <c r="A11" s="3" t="s">
        <v>68</v>
      </c>
      <c r="B11" s="44">
        <v>3908</v>
      </c>
      <c r="C11" s="44"/>
      <c r="D11" s="44">
        <v>3908</v>
      </c>
      <c r="E11" s="44"/>
      <c r="F11" s="44"/>
      <c r="G11" s="44"/>
    </row>
    <row r="12" spans="1:7" ht="17.100000000000001" customHeight="1" x14ac:dyDescent="0.25">
      <c r="A12" s="3" t="s">
        <v>69</v>
      </c>
      <c r="B12" s="44">
        <v>-32</v>
      </c>
      <c r="C12" s="44"/>
      <c r="D12" s="44">
        <v>-32</v>
      </c>
      <c r="E12" s="44"/>
      <c r="F12" s="44"/>
      <c r="G12" s="44"/>
    </row>
    <row r="13" spans="1:7" ht="17.100000000000001" customHeight="1" x14ac:dyDescent="0.25">
      <c r="A13" s="3" t="s">
        <v>51</v>
      </c>
      <c r="B13" s="44">
        <v>206820.33333333331</v>
      </c>
      <c r="C13" s="44">
        <v>34056.666666666664</v>
      </c>
      <c r="D13" s="44">
        <v>14793.666666666666</v>
      </c>
      <c r="E13" s="44">
        <v>3600.333333333333</v>
      </c>
      <c r="F13" s="44">
        <v>24173.333333333332</v>
      </c>
      <c r="G13" s="44">
        <v>1584.3333333333333</v>
      </c>
    </row>
    <row r="14" spans="1:7" ht="17.100000000000001" customHeight="1" x14ac:dyDescent="0.25">
      <c r="A14" s="3" t="s">
        <v>52</v>
      </c>
      <c r="B14" s="44">
        <v>620461</v>
      </c>
      <c r="C14" s="44">
        <v>102170</v>
      </c>
      <c r="D14" s="44">
        <v>44381</v>
      </c>
      <c r="E14" s="44">
        <v>10801</v>
      </c>
      <c r="F14" s="44">
        <v>72520</v>
      </c>
      <c r="G14" s="44">
        <v>4753</v>
      </c>
    </row>
    <row r="15" spans="1:7" ht="17.100000000000001" customHeight="1" x14ac:dyDescent="0.25">
      <c r="A15" s="3" t="s">
        <v>70</v>
      </c>
      <c r="B15" s="44">
        <v>3202230</v>
      </c>
      <c r="C15" s="44">
        <v>548525</v>
      </c>
      <c r="D15" s="44">
        <v>258378</v>
      </c>
      <c r="E15" s="44">
        <v>90035</v>
      </c>
      <c r="F15" s="44">
        <v>267540</v>
      </c>
      <c r="G15" s="44">
        <v>32654</v>
      </c>
    </row>
    <row r="16" spans="1:7" ht="17.100000000000001" customHeight="1" x14ac:dyDescent="0.25">
      <c r="A16" s="3" t="s">
        <v>71</v>
      </c>
      <c r="B16" s="48">
        <v>2.1243761719108858</v>
      </c>
      <c r="C16" s="48">
        <v>1.7769599686796516</v>
      </c>
      <c r="D16" s="48">
        <v>1.6998265023320791</v>
      </c>
      <c r="E16" s="48">
        <v>1.57050273122859</v>
      </c>
      <c r="F16" s="48">
        <v>2.0400441257584117</v>
      </c>
      <c r="G16" s="48">
        <v>1.8344203660845781</v>
      </c>
    </row>
    <row r="17" spans="1:7" ht="17.100000000000001" customHeight="1" x14ac:dyDescent="0.25">
      <c r="A17" s="3" t="s">
        <v>72</v>
      </c>
      <c r="B17" s="48">
        <v>141.16170805969591</v>
      </c>
      <c r="C17" s="48">
        <v>133.09821794813362</v>
      </c>
      <c r="D17" s="48">
        <v>129.19753229764143</v>
      </c>
      <c r="E17" s="48">
        <v>118.8404509357472</v>
      </c>
      <c r="F17" s="48">
        <v>155.29789937953203</v>
      </c>
      <c r="G17" s="48">
        <v>126.70116984136706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01"/>
  <sheetViews>
    <sheetView topLeftCell="A120" workbookViewId="0">
      <selection activeCell="E137" sqref="E137"/>
    </sheetView>
  </sheetViews>
  <sheetFormatPr defaultRowHeight="15" x14ac:dyDescent="0.25"/>
  <cols>
    <col min="1" max="1" width="14.28515625" customWidth="1"/>
    <col min="2" max="2" width="70.7109375" customWidth="1"/>
    <col min="3" max="3" width="26.28515625" customWidth="1"/>
    <col min="4" max="4" width="19.42578125" customWidth="1"/>
    <col min="5" max="5" width="19.140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s="7" customFormat="1" x14ac:dyDescent="0.25">
      <c r="A2" s="2">
        <v>1</v>
      </c>
      <c r="B2" s="3" t="s">
        <v>5</v>
      </c>
      <c r="C2" s="4" t="s">
        <v>6</v>
      </c>
      <c r="D2" s="5">
        <v>44926</v>
      </c>
      <c r="E2" s="25">
        <v>181552</v>
      </c>
    </row>
    <row r="3" spans="1:5" s="7" customFormat="1" x14ac:dyDescent="0.25">
      <c r="A3" s="2">
        <v>2</v>
      </c>
      <c r="B3" s="3" t="s">
        <v>7</v>
      </c>
      <c r="C3" s="4" t="s">
        <v>6</v>
      </c>
      <c r="D3" s="5">
        <v>44926</v>
      </c>
      <c r="E3" s="25">
        <v>8103</v>
      </c>
    </row>
    <row r="4" spans="1:5" s="7" customFormat="1" x14ac:dyDescent="0.25">
      <c r="A4" s="8">
        <v>3</v>
      </c>
      <c r="B4" s="3" t="s">
        <v>8</v>
      </c>
      <c r="C4" s="4" t="s">
        <v>6</v>
      </c>
      <c r="D4" s="5">
        <v>44926</v>
      </c>
      <c r="E4" s="25">
        <v>69678</v>
      </c>
    </row>
    <row r="5" spans="1:5" s="7" customFormat="1" x14ac:dyDescent="0.25">
      <c r="A5" s="8">
        <v>4</v>
      </c>
      <c r="B5" s="3" t="s">
        <v>9</v>
      </c>
      <c r="C5" s="4" t="s">
        <v>6</v>
      </c>
      <c r="D5" s="5">
        <v>44926</v>
      </c>
      <c r="E5" s="25">
        <v>103771</v>
      </c>
    </row>
    <row r="6" spans="1:5" s="7" customFormat="1" x14ac:dyDescent="0.25">
      <c r="A6" s="8">
        <v>5</v>
      </c>
      <c r="B6" s="3" t="s">
        <v>10</v>
      </c>
      <c r="C6" s="4" t="s">
        <v>6</v>
      </c>
      <c r="D6" s="5">
        <v>44926</v>
      </c>
      <c r="E6" s="25"/>
    </row>
    <row r="7" spans="1:5" s="7" customFormat="1" x14ac:dyDescent="0.25">
      <c r="A7" s="8">
        <v>6</v>
      </c>
      <c r="B7" s="3" t="s">
        <v>11</v>
      </c>
      <c r="C7" s="4" t="s">
        <v>6</v>
      </c>
      <c r="D7" s="5">
        <v>44926</v>
      </c>
      <c r="E7" s="25"/>
    </row>
    <row r="8" spans="1:5" s="7" customFormat="1" x14ac:dyDescent="0.25">
      <c r="A8" s="8">
        <v>7</v>
      </c>
      <c r="B8" s="3" t="s">
        <v>12</v>
      </c>
      <c r="C8" s="4" t="s">
        <v>6</v>
      </c>
      <c r="D8" s="5">
        <v>44926</v>
      </c>
      <c r="E8" s="25">
        <v>34056.666666666664</v>
      </c>
    </row>
    <row r="9" spans="1:5" s="7" customFormat="1" x14ac:dyDescent="0.25">
      <c r="A9" s="2">
        <v>8</v>
      </c>
      <c r="B9" s="3" t="s">
        <v>13</v>
      </c>
      <c r="C9" s="4" t="s">
        <v>6</v>
      </c>
      <c r="D9" s="5">
        <v>44926</v>
      </c>
      <c r="E9" s="25">
        <v>102170</v>
      </c>
    </row>
    <row r="10" spans="1:5" s="7" customFormat="1" x14ac:dyDescent="0.25">
      <c r="A10" s="2">
        <v>9</v>
      </c>
      <c r="B10" s="9" t="s">
        <v>14</v>
      </c>
      <c r="C10" s="4" t="s">
        <v>6</v>
      </c>
      <c r="D10" s="5">
        <v>44926</v>
      </c>
      <c r="E10" s="25">
        <v>548525</v>
      </c>
    </row>
    <row r="11" spans="1:5" s="7" customFormat="1" x14ac:dyDescent="0.25">
      <c r="A11" s="2">
        <v>10</v>
      </c>
      <c r="B11" s="3" t="s">
        <v>15</v>
      </c>
      <c r="C11" s="4" t="s">
        <v>6</v>
      </c>
      <c r="D11" s="5">
        <v>44926</v>
      </c>
      <c r="E11" s="25">
        <v>1.7769599686796516</v>
      </c>
    </row>
    <row r="12" spans="1:5" s="7" customFormat="1" ht="15.75" thickBot="1" x14ac:dyDescent="0.3">
      <c r="A12" s="12">
        <v>11</v>
      </c>
      <c r="B12" s="13" t="s">
        <v>16</v>
      </c>
      <c r="C12" s="14" t="s">
        <v>6</v>
      </c>
      <c r="D12" s="5">
        <v>44926</v>
      </c>
      <c r="E12" s="25">
        <v>133.09821794813362</v>
      </c>
    </row>
    <row r="13" spans="1:5" s="7" customFormat="1" x14ac:dyDescent="0.25">
      <c r="A13" s="2">
        <v>1</v>
      </c>
      <c r="B13" s="17" t="s">
        <v>5</v>
      </c>
      <c r="C13" s="4" t="s">
        <v>17</v>
      </c>
      <c r="D13" s="5">
        <v>44926</v>
      </c>
      <c r="E13" s="25">
        <v>75440</v>
      </c>
    </row>
    <row r="14" spans="1:5" s="7" customFormat="1" x14ac:dyDescent="0.25">
      <c r="A14" s="2">
        <v>2</v>
      </c>
      <c r="B14" s="3" t="s">
        <v>7</v>
      </c>
      <c r="C14" s="4" t="s">
        <v>17</v>
      </c>
      <c r="D14" s="5">
        <v>44926</v>
      </c>
      <c r="E14" s="25"/>
    </row>
    <row r="15" spans="1:5" s="7" customFormat="1" x14ac:dyDescent="0.25">
      <c r="A15" s="8">
        <v>3</v>
      </c>
      <c r="B15" s="3" t="s">
        <v>8</v>
      </c>
      <c r="C15" s="4" t="s">
        <v>17</v>
      </c>
      <c r="D15" s="5">
        <v>44926</v>
      </c>
      <c r="E15" s="25">
        <v>26398</v>
      </c>
    </row>
    <row r="16" spans="1:5" s="7" customFormat="1" x14ac:dyDescent="0.25">
      <c r="A16" s="8">
        <v>4</v>
      </c>
      <c r="B16" s="3" t="s">
        <v>9</v>
      </c>
      <c r="C16" s="4" t="s">
        <v>17</v>
      </c>
      <c r="D16" s="5">
        <v>44926</v>
      </c>
      <c r="E16" s="25">
        <v>45166</v>
      </c>
    </row>
    <row r="17" spans="1:5" s="7" customFormat="1" x14ac:dyDescent="0.25">
      <c r="A17" s="8">
        <v>5</v>
      </c>
      <c r="B17" s="3" t="s">
        <v>10</v>
      </c>
      <c r="C17" s="4" t="s">
        <v>17</v>
      </c>
      <c r="D17" s="5">
        <v>44926</v>
      </c>
      <c r="E17" s="25">
        <v>3908</v>
      </c>
    </row>
    <row r="18" spans="1:5" s="7" customFormat="1" x14ac:dyDescent="0.25">
      <c r="A18" s="8">
        <v>6</v>
      </c>
      <c r="B18" s="3" t="s">
        <v>11</v>
      </c>
      <c r="C18" s="4" t="s">
        <v>17</v>
      </c>
      <c r="D18" s="5">
        <v>44926</v>
      </c>
      <c r="E18" s="25">
        <v>-32</v>
      </c>
    </row>
    <row r="19" spans="1:5" s="7" customFormat="1" x14ac:dyDescent="0.25">
      <c r="A19" s="8">
        <v>7</v>
      </c>
      <c r="B19" s="3" t="s">
        <v>12</v>
      </c>
      <c r="C19" s="4" t="s">
        <v>17</v>
      </c>
      <c r="D19" s="5">
        <v>44926</v>
      </c>
      <c r="E19" s="25">
        <v>14793.666666666666</v>
      </c>
    </row>
    <row r="20" spans="1:5" s="7" customFormat="1" x14ac:dyDescent="0.25">
      <c r="A20" s="2">
        <v>8</v>
      </c>
      <c r="B20" s="3" t="s">
        <v>13</v>
      </c>
      <c r="C20" s="4" t="s">
        <v>17</v>
      </c>
      <c r="D20" s="5">
        <v>44926</v>
      </c>
      <c r="E20" s="25">
        <v>44381</v>
      </c>
    </row>
    <row r="21" spans="1:5" s="7" customFormat="1" x14ac:dyDescent="0.25">
      <c r="A21" s="2">
        <v>9</v>
      </c>
      <c r="B21" s="9" t="s">
        <v>14</v>
      </c>
      <c r="C21" s="4" t="s">
        <v>17</v>
      </c>
      <c r="D21" s="5">
        <v>44926</v>
      </c>
      <c r="E21" s="25">
        <v>258378</v>
      </c>
    </row>
    <row r="22" spans="1:5" s="7" customFormat="1" x14ac:dyDescent="0.25">
      <c r="A22" s="2">
        <v>10</v>
      </c>
      <c r="B22" s="3" t="s">
        <v>15</v>
      </c>
      <c r="C22" s="18" t="s">
        <v>17</v>
      </c>
      <c r="D22" s="5">
        <v>44926</v>
      </c>
      <c r="E22" s="25">
        <v>1.6998265023320791</v>
      </c>
    </row>
    <row r="23" spans="1:5" s="7" customFormat="1" ht="15.75" thickBot="1" x14ac:dyDescent="0.3">
      <c r="A23" s="12">
        <v>11</v>
      </c>
      <c r="B23" s="13" t="s">
        <v>16</v>
      </c>
      <c r="C23" s="14" t="s">
        <v>17</v>
      </c>
      <c r="D23" s="5">
        <v>44926</v>
      </c>
      <c r="E23" s="25">
        <v>129.19753229764143</v>
      </c>
    </row>
    <row r="24" spans="1:5" s="7" customFormat="1" x14ac:dyDescent="0.25">
      <c r="A24" s="2">
        <v>1</v>
      </c>
      <c r="B24" s="2" t="s">
        <v>5</v>
      </c>
      <c r="C24" s="19" t="s">
        <v>19</v>
      </c>
      <c r="D24" s="5">
        <v>44926</v>
      </c>
      <c r="E24" s="25">
        <v>8719</v>
      </c>
    </row>
    <row r="25" spans="1:5" s="7" customFormat="1" x14ac:dyDescent="0.25">
      <c r="A25" s="2">
        <v>2</v>
      </c>
      <c r="B25" s="2" t="s">
        <v>7</v>
      </c>
      <c r="C25" s="19" t="s">
        <v>19</v>
      </c>
      <c r="D25" s="5">
        <v>44926</v>
      </c>
      <c r="E25" s="25">
        <v>8000</v>
      </c>
    </row>
    <row r="26" spans="1:5" s="7" customFormat="1" x14ac:dyDescent="0.25">
      <c r="A26" s="8">
        <v>3</v>
      </c>
      <c r="B26" s="8" t="s">
        <v>8</v>
      </c>
      <c r="C26" s="19" t="s">
        <v>19</v>
      </c>
      <c r="D26" s="5">
        <v>44926</v>
      </c>
      <c r="E26" s="25">
        <v>-1288</v>
      </c>
    </row>
    <row r="27" spans="1:5" s="7" customFormat="1" x14ac:dyDescent="0.25">
      <c r="A27" s="8">
        <v>4</v>
      </c>
      <c r="B27" s="8" t="s">
        <v>9</v>
      </c>
      <c r="C27" s="19" t="s">
        <v>19</v>
      </c>
      <c r="D27" s="5">
        <v>44926</v>
      </c>
      <c r="E27" s="25">
        <v>2007</v>
      </c>
    </row>
    <row r="28" spans="1:5" s="7" customFormat="1" x14ac:dyDescent="0.25">
      <c r="A28" s="8">
        <v>5</v>
      </c>
      <c r="B28" s="8" t="s">
        <v>10</v>
      </c>
      <c r="C28" s="19" t="s">
        <v>19</v>
      </c>
      <c r="D28" s="5">
        <v>44926</v>
      </c>
      <c r="E28" s="25"/>
    </row>
    <row r="29" spans="1:5" s="7" customFormat="1" x14ac:dyDescent="0.25">
      <c r="A29" s="8">
        <v>6</v>
      </c>
      <c r="B29" s="8" t="s">
        <v>11</v>
      </c>
      <c r="C29" s="19" t="s">
        <v>19</v>
      </c>
      <c r="D29" s="5">
        <v>44926</v>
      </c>
      <c r="E29" s="25"/>
    </row>
    <row r="30" spans="1:5" s="7" customFormat="1" x14ac:dyDescent="0.25">
      <c r="A30" s="8">
        <v>7</v>
      </c>
      <c r="B30" s="2" t="s">
        <v>12</v>
      </c>
      <c r="C30" s="19" t="s">
        <v>19</v>
      </c>
      <c r="D30" s="5">
        <v>44926</v>
      </c>
      <c r="E30" s="25">
        <v>1584.3333333333333</v>
      </c>
    </row>
    <row r="31" spans="1:5" s="7" customFormat="1" x14ac:dyDescent="0.25">
      <c r="A31" s="2">
        <v>8</v>
      </c>
      <c r="B31" s="2" t="s">
        <v>13</v>
      </c>
      <c r="C31" s="19" t="s">
        <v>19</v>
      </c>
      <c r="D31" s="5">
        <v>44926</v>
      </c>
      <c r="E31" s="25">
        <v>4753</v>
      </c>
    </row>
    <row r="32" spans="1:5" s="7" customFormat="1" x14ac:dyDescent="0.25">
      <c r="A32" s="2">
        <v>9</v>
      </c>
      <c r="B32" s="2" t="s">
        <v>14</v>
      </c>
      <c r="C32" s="19" t="s">
        <v>19</v>
      </c>
      <c r="D32" s="5">
        <v>44926</v>
      </c>
      <c r="E32" s="25">
        <v>32654</v>
      </c>
    </row>
    <row r="33" spans="1:5" s="7" customFormat="1" x14ac:dyDescent="0.25">
      <c r="A33" s="2">
        <v>10</v>
      </c>
      <c r="B33" s="2" t="s">
        <v>15</v>
      </c>
      <c r="C33" s="19" t="s">
        <v>19</v>
      </c>
      <c r="D33" s="5">
        <v>44926</v>
      </c>
      <c r="E33" s="25">
        <v>1.8344203660845781</v>
      </c>
    </row>
    <row r="34" spans="1:5" s="7" customFormat="1" ht="15.75" thickBot="1" x14ac:dyDescent="0.3">
      <c r="A34" s="12">
        <v>11</v>
      </c>
      <c r="B34" s="12" t="s">
        <v>16</v>
      </c>
      <c r="C34" s="20" t="s">
        <v>19</v>
      </c>
      <c r="D34" s="5">
        <v>44926</v>
      </c>
      <c r="E34" s="25">
        <v>126.70116984136706</v>
      </c>
    </row>
    <row r="35" spans="1:5" s="7" customFormat="1" x14ac:dyDescent="0.25">
      <c r="A35" s="2">
        <v>1</v>
      </c>
      <c r="B35" s="2" t="s">
        <v>5</v>
      </c>
      <c r="C35" s="4" t="s">
        <v>20</v>
      </c>
      <c r="D35" s="5">
        <v>44926</v>
      </c>
      <c r="E35" s="25">
        <v>388728</v>
      </c>
    </row>
    <row r="36" spans="1:5" s="7" customFormat="1" x14ac:dyDescent="0.25">
      <c r="A36" s="2">
        <v>2</v>
      </c>
      <c r="B36" s="2" t="s">
        <v>7</v>
      </c>
      <c r="C36" s="4" t="s">
        <v>20</v>
      </c>
      <c r="D36" s="5">
        <v>44926</v>
      </c>
      <c r="E36" s="25">
        <v>5684</v>
      </c>
    </row>
    <row r="37" spans="1:5" s="7" customFormat="1" x14ac:dyDescent="0.25">
      <c r="A37" s="8">
        <v>3</v>
      </c>
      <c r="B37" s="8" t="s">
        <v>8</v>
      </c>
      <c r="C37" s="4" t="s">
        <v>20</v>
      </c>
      <c r="D37" s="5">
        <v>44926</v>
      </c>
      <c r="E37" s="25">
        <v>169300</v>
      </c>
    </row>
    <row r="38" spans="1:5" s="7" customFormat="1" x14ac:dyDescent="0.25">
      <c r="A38" s="8">
        <v>4</v>
      </c>
      <c r="B38" s="8" t="s">
        <v>9</v>
      </c>
      <c r="C38" s="4" t="s">
        <v>20</v>
      </c>
      <c r="D38" s="5">
        <v>44926</v>
      </c>
      <c r="E38" s="25">
        <v>213744</v>
      </c>
    </row>
    <row r="39" spans="1:5" s="7" customFormat="1" x14ac:dyDescent="0.25">
      <c r="A39" s="21">
        <v>5</v>
      </c>
      <c r="B39" s="22" t="s">
        <v>10</v>
      </c>
      <c r="C39" s="4" t="s">
        <v>20</v>
      </c>
      <c r="D39" s="5">
        <v>44926</v>
      </c>
      <c r="E39" s="25"/>
    </row>
    <row r="40" spans="1:5" s="7" customFormat="1" x14ac:dyDescent="0.25">
      <c r="A40" s="8">
        <v>6</v>
      </c>
      <c r="B40" s="8" t="s">
        <v>11</v>
      </c>
      <c r="C40" s="4" t="s">
        <v>20</v>
      </c>
      <c r="D40" s="5">
        <v>44926</v>
      </c>
      <c r="E40" s="25"/>
    </row>
    <row r="41" spans="1:5" s="7" customFormat="1" x14ac:dyDescent="0.25">
      <c r="A41" s="8">
        <v>7</v>
      </c>
      <c r="B41" s="8" t="s">
        <v>12</v>
      </c>
      <c r="C41" s="4" t="s">
        <v>20</v>
      </c>
      <c r="D41" s="5">
        <v>44926</v>
      </c>
      <c r="E41" s="25">
        <v>48036.333333333328</v>
      </c>
    </row>
    <row r="42" spans="1:5" s="7" customFormat="1" x14ac:dyDescent="0.25">
      <c r="A42" s="8">
        <v>8</v>
      </c>
      <c r="B42" s="8" t="s">
        <v>13</v>
      </c>
      <c r="C42" s="4" t="s">
        <v>20</v>
      </c>
      <c r="D42" s="5">
        <v>44926</v>
      </c>
      <c r="E42" s="25">
        <v>144109</v>
      </c>
    </row>
    <row r="43" spans="1:5" s="7" customFormat="1" x14ac:dyDescent="0.25">
      <c r="A43" s="8">
        <v>9</v>
      </c>
      <c r="B43" s="2" t="s">
        <v>14</v>
      </c>
      <c r="C43" s="4" t="s">
        <v>20</v>
      </c>
      <c r="D43" s="5">
        <v>44926</v>
      </c>
      <c r="E43" s="25">
        <v>578866</v>
      </c>
    </row>
    <row r="44" spans="1:5" s="7" customFormat="1" x14ac:dyDescent="0.25">
      <c r="A44" s="2">
        <v>10</v>
      </c>
      <c r="B44" s="2" t="s">
        <v>15</v>
      </c>
      <c r="C44" s="4" t="s">
        <v>20</v>
      </c>
      <c r="D44" s="5">
        <v>44926</v>
      </c>
      <c r="E44" s="25">
        <v>2.6974581740210537</v>
      </c>
    </row>
    <row r="45" spans="1:5" s="7" customFormat="1" ht="15.75" thickBot="1" x14ac:dyDescent="0.3">
      <c r="A45" s="12">
        <v>11</v>
      </c>
      <c r="B45" s="12" t="s">
        <v>16</v>
      </c>
      <c r="C45" s="14" t="s">
        <v>20</v>
      </c>
      <c r="D45" s="5">
        <v>44926</v>
      </c>
      <c r="E45" s="25">
        <v>167.15336537298788</v>
      </c>
    </row>
    <row r="46" spans="1:5" s="7" customFormat="1" x14ac:dyDescent="0.25">
      <c r="A46" s="2">
        <v>1</v>
      </c>
      <c r="B46" s="2" t="s">
        <v>5</v>
      </c>
      <c r="C46" s="4" t="s">
        <v>25</v>
      </c>
      <c r="D46" s="5">
        <v>44926</v>
      </c>
      <c r="E46" s="25">
        <v>16963</v>
      </c>
    </row>
    <row r="47" spans="1:5" s="7" customFormat="1" x14ac:dyDescent="0.25">
      <c r="A47" s="2">
        <v>2</v>
      </c>
      <c r="B47" s="2" t="s">
        <v>7</v>
      </c>
      <c r="C47" s="4" t="s">
        <v>25</v>
      </c>
      <c r="D47" s="5">
        <v>44926</v>
      </c>
      <c r="E47" s="25"/>
    </row>
    <row r="48" spans="1:5" s="7" customFormat="1" x14ac:dyDescent="0.25">
      <c r="A48" s="8">
        <v>3</v>
      </c>
      <c r="B48" s="8" t="s">
        <v>8</v>
      </c>
      <c r="C48" s="4" t="s">
        <v>25</v>
      </c>
      <c r="D48" s="5">
        <v>44926</v>
      </c>
      <c r="E48" s="25">
        <v>9177</v>
      </c>
    </row>
    <row r="49" spans="1:5" s="7" customFormat="1" x14ac:dyDescent="0.25">
      <c r="A49" s="8">
        <v>4</v>
      </c>
      <c r="B49" s="8" t="s">
        <v>9</v>
      </c>
      <c r="C49" s="4" t="s">
        <v>25</v>
      </c>
      <c r="D49" s="5">
        <v>44926</v>
      </c>
      <c r="E49" s="25">
        <v>7786</v>
      </c>
    </row>
    <row r="50" spans="1:5" s="7" customFormat="1" x14ac:dyDescent="0.25">
      <c r="A50" s="21">
        <v>5</v>
      </c>
      <c r="B50" s="22" t="s">
        <v>10</v>
      </c>
      <c r="C50" s="4" t="s">
        <v>25</v>
      </c>
      <c r="D50" s="5">
        <v>44926</v>
      </c>
      <c r="E50" s="25"/>
    </row>
    <row r="51" spans="1:5" s="7" customFormat="1" x14ac:dyDescent="0.25">
      <c r="A51" s="8">
        <v>6</v>
      </c>
      <c r="B51" s="8" t="s">
        <v>11</v>
      </c>
      <c r="C51" s="4" t="s">
        <v>25</v>
      </c>
      <c r="D51" s="5">
        <v>44926</v>
      </c>
      <c r="E51" s="25"/>
    </row>
    <row r="52" spans="1:5" s="7" customFormat="1" x14ac:dyDescent="0.25">
      <c r="A52" s="8">
        <v>7</v>
      </c>
      <c r="B52" s="8" t="s">
        <v>12</v>
      </c>
      <c r="C52" s="4" t="s">
        <v>25</v>
      </c>
      <c r="D52" s="5">
        <v>44926</v>
      </c>
      <c r="E52" s="25">
        <v>3600.333333333333</v>
      </c>
    </row>
    <row r="53" spans="1:5" s="7" customFormat="1" x14ac:dyDescent="0.25">
      <c r="A53" s="8">
        <v>8</v>
      </c>
      <c r="B53" s="8" t="s">
        <v>13</v>
      </c>
      <c r="C53" s="4" t="s">
        <v>25</v>
      </c>
      <c r="D53" s="5">
        <v>44926</v>
      </c>
      <c r="E53" s="25">
        <v>10801</v>
      </c>
    </row>
    <row r="54" spans="1:5" s="7" customFormat="1" x14ac:dyDescent="0.25">
      <c r="A54" s="23">
        <v>9</v>
      </c>
      <c r="B54" s="24" t="s">
        <v>14</v>
      </c>
      <c r="C54" s="4" t="s">
        <v>25</v>
      </c>
      <c r="D54" s="5">
        <v>44926</v>
      </c>
      <c r="E54" s="25">
        <v>90035</v>
      </c>
    </row>
    <row r="55" spans="1:5" s="7" customFormat="1" x14ac:dyDescent="0.25">
      <c r="A55" s="24">
        <v>10</v>
      </c>
      <c r="B55" s="24" t="s">
        <v>15</v>
      </c>
      <c r="C55" s="4" t="s">
        <v>25</v>
      </c>
      <c r="D55" s="5">
        <v>44926</v>
      </c>
      <c r="E55" s="25">
        <v>1.57050273122859</v>
      </c>
    </row>
    <row r="56" spans="1:5" s="7" customFormat="1" ht="15.75" thickBot="1" x14ac:dyDescent="0.3">
      <c r="A56" s="12">
        <v>11</v>
      </c>
      <c r="B56" s="12" t="s">
        <v>16</v>
      </c>
      <c r="C56" s="14" t="s">
        <v>25</v>
      </c>
      <c r="D56" s="5">
        <v>44926</v>
      </c>
      <c r="E56" s="25">
        <v>118.8404509357472</v>
      </c>
    </row>
    <row r="57" spans="1:5" s="7" customFormat="1" x14ac:dyDescent="0.25">
      <c r="A57" s="2">
        <v>1</v>
      </c>
      <c r="B57" s="2" t="s">
        <v>5</v>
      </c>
      <c r="C57" s="4" t="s">
        <v>27</v>
      </c>
      <c r="D57" s="5">
        <v>44926</v>
      </c>
      <c r="E57" s="25">
        <v>147944</v>
      </c>
    </row>
    <row r="58" spans="1:5" s="7" customFormat="1" x14ac:dyDescent="0.25">
      <c r="A58" s="2">
        <v>2</v>
      </c>
      <c r="B58" s="2" t="s">
        <v>7</v>
      </c>
      <c r="C58" s="4" t="s">
        <v>27</v>
      </c>
      <c r="D58" s="5">
        <v>44926</v>
      </c>
      <c r="E58" s="25"/>
    </row>
    <row r="59" spans="1:5" s="7" customFormat="1" x14ac:dyDescent="0.25">
      <c r="A59" s="8">
        <v>3</v>
      </c>
      <c r="B59" s="8" t="s">
        <v>8</v>
      </c>
      <c r="C59" s="4" t="s">
        <v>27</v>
      </c>
      <c r="D59" s="5">
        <v>44926</v>
      </c>
      <c r="E59" s="25">
        <v>20116</v>
      </c>
    </row>
    <row r="60" spans="1:5" s="7" customFormat="1" x14ac:dyDescent="0.25">
      <c r="A60" s="8">
        <v>4</v>
      </c>
      <c r="B60" s="8" t="s">
        <v>9</v>
      </c>
      <c r="C60" s="4" t="s">
        <v>27</v>
      </c>
      <c r="D60" s="5">
        <v>44926</v>
      </c>
      <c r="E60" s="25">
        <v>127828</v>
      </c>
    </row>
    <row r="61" spans="1:5" s="7" customFormat="1" x14ac:dyDescent="0.25">
      <c r="A61" s="21">
        <v>5</v>
      </c>
      <c r="B61" s="22" t="s">
        <v>10</v>
      </c>
      <c r="C61" s="4" t="s">
        <v>27</v>
      </c>
      <c r="D61" s="5">
        <v>44926</v>
      </c>
      <c r="E61" s="25"/>
    </row>
    <row r="62" spans="1:5" s="7" customFormat="1" x14ac:dyDescent="0.25">
      <c r="A62" s="8">
        <v>6</v>
      </c>
      <c r="B62" s="8" t="s">
        <v>11</v>
      </c>
      <c r="C62" s="4" t="s">
        <v>27</v>
      </c>
      <c r="D62" s="5">
        <v>44926</v>
      </c>
      <c r="E62" s="25"/>
    </row>
    <row r="63" spans="1:5" s="7" customFormat="1" x14ac:dyDescent="0.25">
      <c r="A63" s="8">
        <v>7</v>
      </c>
      <c r="B63" s="8" t="s">
        <v>12</v>
      </c>
      <c r="C63" s="4" t="s">
        <v>27</v>
      </c>
      <c r="D63" s="5">
        <v>44926</v>
      </c>
      <c r="E63" s="25">
        <v>24173.333333333332</v>
      </c>
    </row>
    <row r="64" spans="1:5" s="7" customFormat="1" x14ac:dyDescent="0.25">
      <c r="A64" s="8">
        <v>8</v>
      </c>
      <c r="B64" s="8" t="s">
        <v>13</v>
      </c>
      <c r="C64" s="4" t="s">
        <v>27</v>
      </c>
      <c r="D64" s="5">
        <v>44926</v>
      </c>
      <c r="E64" s="25">
        <v>72520</v>
      </c>
    </row>
    <row r="65" spans="1:5" s="7" customFormat="1" x14ac:dyDescent="0.25">
      <c r="A65" s="23">
        <v>9</v>
      </c>
      <c r="B65" s="24" t="s">
        <v>14</v>
      </c>
      <c r="C65" s="4" t="s">
        <v>27</v>
      </c>
      <c r="D65" s="5">
        <v>44926</v>
      </c>
      <c r="E65" s="25">
        <v>267540</v>
      </c>
    </row>
    <row r="66" spans="1:5" s="7" customFormat="1" x14ac:dyDescent="0.25">
      <c r="A66" s="24">
        <v>10</v>
      </c>
      <c r="B66" s="24" t="s">
        <v>15</v>
      </c>
      <c r="C66" s="18" t="s">
        <v>27</v>
      </c>
      <c r="D66" s="5">
        <v>44926</v>
      </c>
      <c r="E66" s="25">
        <v>2.0400441257584117</v>
      </c>
    </row>
    <row r="67" spans="1:5" s="7" customFormat="1" ht="15.75" thickBot="1" x14ac:dyDescent="0.3">
      <c r="A67" s="12">
        <v>11</v>
      </c>
      <c r="B67" s="12" t="s">
        <v>16</v>
      </c>
      <c r="C67" s="14" t="s">
        <v>27</v>
      </c>
      <c r="D67" s="5">
        <v>44926</v>
      </c>
      <c r="E67" s="25">
        <v>155.29789937953203</v>
      </c>
    </row>
    <row r="68" spans="1:5" s="7" customFormat="1" x14ac:dyDescent="0.25">
      <c r="A68" s="2">
        <v>1</v>
      </c>
      <c r="B68" s="2" t="s">
        <v>5</v>
      </c>
      <c r="C68" s="4" t="s">
        <v>29</v>
      </c>
      <c r="D68" s="5">
        <v>44926</v>
      </c>
      <c r="E68" s="25">
        <v>141231</v>
      </c>
    </row>
    <row r="69" spans="1:5" s="7" customFormat="1" x14ac:dyDescent="0.25">
      <c r="A69" s="2">
        <v>2</v>
      </c>
      <c r="B69" s="2" t="s">
        <v>7</v>
      </c>
      <c r="C69" s="4" t="s">
        <v>29</v>
      </c>
      <c r="D69" s="5">
        <v>44926</v>
      </c>
      <c r="E69" s="25"/>
    </row>
    <row r="70" spans="1:5" s="7" customFormat="1" x14ac:dyDescent="0.25">
      <c r="A70" s="8">
        <v>3</v>
      </c>
      <c r="B70" s="8" t="s">
        <v>8</v>
      </c>
      <c r="C70" s="4" t="s">
        <v>29</v>
      </c>
      <c r="D70" s="5">
        <v>44926</v>
      </c>
      <c r="E70" s="25">
        <v>59135</v>
      </c>
    </row>
    <row r="71" spans="1:5" s="7" customFormat="1" x14ac:dyDescent="0.25">
      <c r="A71" s="8">
        <v>4</v>
      </c>
      <c r="B71" s="8" t="s">
        <v>9</v>
      </c>
      <c r="C71" s="4" t="s">
        <v>29</v>
      </c>
      <c r="D71" s="5">
        <v>44926</v>
      </c>
      <c r="E71" s="25">
        <v>82096</v>
      </c>
    </row>
    <row r="72" spans="1:5" s="7" customFormat="1" x14ac:dyDescent="0.25">
      <c r="A72" s="21">
        <v>5</v>
      </c>
      <c r="B72" s="22" t="s">
        <v>10</v>
      </c>
      <c r="C72" s="4" t="s">
        <v>29</v>
      </c>
      <c r="D72" s="5">
        <v>44926</v>
      </c>
      <c r="E72" s="25"/>
    </row>
    <row r="73" spans="1:5" s="7" customFormat="1" x14ac:dyDescent="0.25">
      <c r="A73" s="8">
        <v>6</v>
      </c>
      <c r="B73" s="8" t="s">
        <v>11</v>
      </c>
      <c r="C73" s="4" t="s">
        <v>29</v>
      </c>
      <c r="D73" s="5">
        <v>44926</v>
      </c>
      <c r="E73" s="25"/>
    </row>
    <row r="74" spans="1:5" s="7" customFormat="1" x14ac:dyDescent="0.25">
      <c r="A74" s="8">
        <v>7</v>
      </c>
      <c r="B74" s="8" t="s">
        <v>12</v>
      </c>
      <c r="C74" s="4" t="s">
        <v>29</v>
      </c>
      <c r="D74" s="5">
        <v>44926</v>
      </c>
      <c r="E74" s="25">
        <v>21127.666666666664</v>
      </c>
    </row>
    <row r="75" spans="1:5" s="7" customFormat="1" x14ac:dyDescent="0.25">
      <c r="A75" s="8">
        <v>8</v>
      </c>
      <c r="B75" s="8" t="s">
        <v>13</v>
      </c>
      <c r="C75" s="4" t="s">
        <v>29</v>
      </c>
      <c r="D75" s="5">
        <v>44926</v>
      </c>
      <c r="E75" s="25">
        <v>63383</v>
      </c>
    </row>
    <row r="76" spans="1:5" s="7" customFormat="1" x14ac:dyDescent="0.25">
      <c r="A76" s="23">
        <v>9</v>
      </c>
      <c r="B76" s="24" t="s">
        <v>14</v>
      </c>
      <c r="C76" s="4" t="s">
        <v>29</v>
      </c>
      <c r="D76" s="5">
        <v>44926</v>
      </c>
      <c r="E76" s="25">
        <v>288647</v>
      </c>
    </row>
    <row r="77" spans="1:5" s="7" customFormat="1" x14ac:dyDescent="0.25">
      <c r="A77" s="24">
        <v>10</v>
      </c>
      <c r="B77" s="24" t="s">
        <v>15</v>
      </c>
      <c r="C77" s="4" t="s">
        <v>29</v>
      </c>
      <c r="D77" s="5">
        <v>44926</v>
      </c>
      <c r="E77" s="25">
        <v>2.2282157676348548</v>
      </c>
    </row>
    <row r="78" spans="1:5" s="7" customFormat="1" ht="15.75" thickBot="1" x14ac:dyDescent="0.3">
      <c r="A78" s="12">
        <v>11</v>
      </c>
      <c r="B78" s="12" t="s">
        <v>16</v>
      </c>
      <c r="C78" s="14" t="s">
        <v>29</v>
      </c>
      <c r="D78" s="5">
        <v>44926</v>
      </c>
      <c r="E78" s="25">
        <v>148.92862215786064</v>
      </c>
    </row>
    <row r="79" spans="1:5" s="7" customFormat="1" x14ac:dyDescent="0.25">
      <c r="A79" s="2">
        <v>1</v>
      </c>
      <c r="B79" s="2" t="s">
        <v>5</v>
      </c>
      <c r="C79" s="4" t="s">
        <v>75</v>
      </c>
      <c r="D79" s="5">
        <v>44926</v>
      </c>
      <c r="E79" s="25">
        <v>32892</v>
      </c>
    </row>
    <row r="80" spans="1:5" s="7" customFormat="1" x14ac:dyDescent="0.25">
      <c r="A80" s="2">
        <v>2</v>
      </c>
      <c r="B80" s="2" t="s">
        <v>7</v>
      </c>
      <c r="C80" s="4" t="s">
        <v>75</v>
      </c>
      <c r="D80" s="5">
        <v>44926</v>
      </c>
      <c r="E80" s="25"/>
    </row>
    <row r="81" spans="1:5" s="7" customFormat="1" x14ac:dyDescent="0.25">
      <c r="A81" s="8">
        <v>3</v>
      </c>
      <c r="B81" s="8" t="s">
        <v>8</v>
      </c>
      <c r="C81" s="4" t="s">
        <v>75</v>
      </c>
      <c r="D81" s="5">
        <v>44926</v>
      </c>
      <c r="E81" s="25">
        <v>24242</v>
      </c>
    </row>
    <row r="82" spans="1:5" s="7" customFormat="1" x14ac:dyDescent="0.25">
      <c r="A82" s="8">
        <v>4</v>
      </c>
      <c r="B82" s="8" t="s">
        <v>9</v>
      </c>
      <c r="C82" s="4" t="s">
        <v>75</v>
      </c>
      <c r="D82" s="5">
        <v>44926</v>
      </c>
      <c r="E82" s="25">
        <v>8650</v>
      </c>
    </row>
    <row r="83" spans="1:5" s="7" customFormat="1" x14ac:dyDescent="0.25">
      <c r="A83" s="21">
        <v>5</v>
      </c>
      <c r="B83" s="22" t="s">
        <v>10</v>
      </c>
      <c r="C83" s="4" t="s">
        <v>75</v>
      </c>
      <c r="D83" s="5">
        <v>44926</v>
      </c>
      <c r="E83" s="25"/>
    </row>
    <row r="84" spans="1:5" s="7" customFormat="1" x14ac:dyDescent="0.25">
      <c r="A84" s="8">
        <v>6</v>
      </c>
      <c r="B84" s="8" t="s">
        <v>11</v>
      </c>
      <c r="C84" s="4" t="s">
        <v>75</v>
      </c>
      <c r="D84" s="5">
        <v>44926</v>
      </c>
      <c r="E84" s="25"/>
    </row>
    <row r="85" spans="1:5" s="7" customFormat="1" x14ac:dyDescent="0.25">
      <c r="A85" s="8">
        <v>7</v>
      </c>
      <c r="B85" s="8" t="s">
        <v>12</v>
      </c>
      <c r="C85" s="4" t="s">
        <v>75</v>
      </c>
      <c r="D85" s="5">
        <v>44926</v>
      </c>
      <c r="E85" s="25">
        <v>6118.333333333333</v>
      </c>
    </row>
    <row r="86" spans="1:5" s="7" customFormat="1" x14ac:dyDescent="0.25">
      <c r="A86" s="8">
        <v>8</v>
      </c>
      <c r="B86" s="8" t="s">
        <v>13</v>
      </c>
      <c r="C86" s="4" t="s">
        <v>75</v>
      </c>
      <c r="D86" s="5">
        <v>44926</v>
      </c>
      <c r="E86" s="25">
        <v>18355</v>
      </c>
    </row>
    <row r="87" spans="1:5" s="7" customFormat="1" x14ac:dyDescent="0.25">
      <c r="A87" s="23">
        <v>9</v>
      </c>
      <c r="B87" s="24" t="s">
        <v>14</v>
      </c>
      <c r="C87" s="4" t="s">
        <v>75</v>
      </c>
      <c r="D87" s="5">
        <v>44926</v>
      </c>
      <c r="E87" s="25">
        <v>69243</v>
      </c>
    </row>
    <row r="88" spans="1:5" s="7" customFormat="1" x14ac:dyDescent="0.25">
      <c r="A88" s="24">
        <v>10</v>
      </c>
      <c r="B88" s="24" t="s">
        <v>15</v>
      </c>
      <c r="C88" s="18" t="s">
        <v>75</v>
      </c>
      <c r="D88" s="5">
        <v>44926</v>
      </c>
      <c r="E88" s="25">
        <v>1.7919912830291473</v>
      </c>
    </row>
    <row r="89" spans="1:5" s="7" customFormat="1" ht="15.75" thickBot="1" x14ac:dyDescent="0.3">
      <c r="A89" s="12">
        <v>11</v>
      </c>
      <c r="B89" s="12" t="s">
        <v>16</v>
      </c>
      <c r="C89" s="14" t="s">
        <v>75</v>
      </c>
      <c r="D89" s="5">
        <v>44926</v>
      </c>
      <c r="E89" s="25">
        <v>147.50227459815432</v>
      </c>
    </row>
    <row r="90" spans="1:5" s="7" customFormat="1" x14ac:dyDescent="0.25">
      <c r="A90" s="2">
        <v>1</v>
      </c>
      <c r="B90" s="2" t="s">
        <v>5</v>
      </c>
      <c r="C90" s="4" t="s">
        <v>73</v>
      </c>
      <c r="D90" s="5">
        <v>44926</v>
      </c>
      <c r="E90" s="25">
        <v>113490</v>
      </c>
    </row>
    <row r="91" spans="1:5" s="7" customFormat="1" x14ac:dyDescent="0.25">
      <c r="A91" s="2">
        <v>2</v>
      </c>
      <c r="B91" s="2" t="s">
        <v>7</v>
      </c>
      <c r="C91" s="4" t="s">
        <v>73</v>
      </c>
      <c r="D91" s="5">
        <v>44926</v>
      </c>
      <c r="E91" s="25">
        <v>2242</v>
      </c>
    </row>
    <row r="92" spans="1:5" s="7" customFormat="1" x14ac:dyDescent="0.25">
      <c r="A92" s="8">
        <v>3</v>
      </c>
      <c r="B92" s="8" t="s">
        <v>8</v>
      </c>
      <c r="C92" s="4" t="s">
        <v>73</v>
      </c>
      <c r="D92" s="5">
        <v>44926</v>
      </c>
      <c r="E92" s="25">
        <v>62905</v>
      </c>
    </row>
    <row r="93" spans="1:5" s="7" customFormat="1" x14ac:dyDescent="0.25">
      <c r="A93" s="8">
        <v>4</v>
      </c>
      <c r="B93" s="8" t="s">
        <v>9</v>
      </c>
      <c r="C93" s="4" t="s">
        <v>73</v>
      </c>
      <c r="D93" s="5">
        <v>44926</v>
      </c>
      <c r="E93" s="25">
        <v>48343</v>
      </c>
    </row>
    <row r="94" spans="1:5" s="7" customFormat="1" x14ac:dyDescent="0.25">
      <c r="A94" s="21">
        <v>5</v>
      </c>
      <c r="B94" s="22" t="s">
        <v>10</v>
      </c>
      <c r="C94" s="4" t="s">
        <v>73</v>
      </c>
      <c r="D94" s="5">
        <v>44926</v>
      </c>
      <c r="E94" s="25"/>
    </row>
    <row r="95" spans="1:5" s="7" customFormat="1" x14ac:dyDescent="0.25">
      <c r="A95" s="8">
        <v>6</v>
      </c>
      <c r="B95" s="8" t="s">
        <v>11</v>
      </c>
      <c r="C95" s="4" t="s">
        <v>73</v>
      </c>
      <c r="D95" s="5">
        <v>44926</v>
      </c>
      <c r="E95" s="25"/>
    </row>
    <row r="96" spans="1:5" s="7" customFormat="1" x14ac:dyDescent="0.25">
      <c r="A96" s="8">
        <v>7</v>
      </c>
      <c r="B96" s="8" t="s">
        <v>12</v>
      </c>
      <c r="C96" s="4" t="s">
        <v>73</v>
      </c>
      <c r="D96" s="5">
        <v>44926</v>
      </c>
      <c r="E96" s="25">
        <v>22894.333333333332</v>
      </c>
    </row>
    <row r="97" spans="1:5" s="7" customFormat="1" x14ac:dyDescent="0.25">
      <c r="A97" s="8">
        <v>8</v>
      </c>
      <c r="B97" s="8" t="s">
        <v>13</v>
      </c>
      <c r="C97" s="4" t="s">
        <v>73</v>
      </c>
      <c r="D97" s="5">
        <v>44926</v>
      </c>
      <c r="E97" s="25">
        <v>68683</v>
      </c>
    </row>
    <row r="98" spans="1:5" s="7" customFormat="1" x14ac:dyDescent="0.25">
      <c r="A98" s="23">
        <v>9</v>
      </c>
      <c r="B98" s="24" t="s">
        <v>14</v>
      </c>
      <c r="C98" s="4" t="s">
        <v>73</v>
      </c>
      <c r="D98" s="5">
        <v>44926</v>
      </c>
      <c r="E98" s="25">
        <v>514719</v>
      </c>
    </row>
    <row r="99" spans="1:5" s="7" customFormat="1" x14ac:dyDescent="0.25">
      <c r="A99" s="24">
        <v>10</v>
      </c>
      <c r="B99" s="24" t="s">
        <v>15</v>
      </c>
      <c r="C99" s="4" t="s">
        <v>73</v>
      </c>
      <c r="D99" s="5">
        <v>44926</v>
      </c>
      <c r="E99" s="25">
        <v>1.6523739498857068</v>
      </c>
    </row>
    <row r="100" spans="1:5" s="7" customFormat="1" ht="15.75" thickBot="1" x14ac:dyDescent="0.3">
      <c r="A100" s="12">
        <v>11</v>
      </c>
      <c r="B100" s="12" t="s">
        <v>16</v>
      </c>
      <c r="C100" s="14" t="s">
        <v>73</v>
      </c>
      <c r="D100" s="5">
        <v>44926</v>
      </c>
      <c r="E100" s="25">
        <v>122.04892378171391</v>
      </c>
    </row>
    <row r="101" spans="1:5" s="7" customFormat="1" x14ac:dyDescent="0.25">
      <c r="A101" s="2">
        <v>1</v>
      </c>
      <c r="B101" s="2" t="s">
        <v>5</v>
      </c>
      <c r="C101" s="4" t="s">
        <v>32</v>
      </c>
      <c r="D101" s="5">
        <v>44926</v>
      </c>
      <c r="E101" s="25">
        <v>21474</v>
      </c>
    </row>
    <row r="102" spans="1:5" s="7" customFormat="1" x14ac:dyDescent="0.25">
      <c r="A102" s="2">
        <v>2</v>
      </c>
      <c r="B102" s="2" t="s">
        <v>7</v>
      </c>
      <c r="C102" s="4" t="s">
        <v>32</v>
      </c>
      <c r="D102" s="5">
        <v>44926</v>
      </c>
      <c r="E102" s="25"/>
    </row>
    <row r="103" spans="1:5" s="7" customFormat="1" x14ac:dyDescent="0.25">
      <c r="A103" s="8">
        <v>3</v>
      </c>
      <c r="B103" s="8" t="s">
        <v>8</v>
      </c>
      <c r="C103" s="4" t="s">
        <v>32</v>
      </c>
      <c r="D103" s="5">
        <v>44926</v>
      </c>
      <c r="E103" s="25">
        <v>11528</v>
      </c>
    </row>
    <row r="104" spans="1:5" s="7" customFormat="1" x14ac:dyDescent="0.25">
      <c r="A104" s="8">
        <v>4</v>
      </c>
      <c r="B104" s="8" t="s">
        <v>9</v>
      </c>
      <c r="C104" s="4" t="s">
        <v>32</v>
      </c>
      <c r="D104" s="5">
        <v>44926</v>
      </c>
      <c r="E104" s="25">
        <v>9946</v>
      </c>
    </row>
    <row r="105" spans="1:5" s="7" customFormat="1" x14ac:dyDescent="0.25">
      <c r="A105" s="21">
        <v>5</v>
      </c>
      <c r="B105" s="22" t="s">
        <v>10</v>
      </c>
      <c r="C105" s="4" t="s">
        <v>32</v>
      </c>
      <c r="D105" s="5">
        <v>44926</v>
      </c>
      <c r="E105" s="25"/>
    </row>
    <row r="106" spans="1:5" s="7" customFormat="1" x14ac:dyDescent="0.25">
      <c r="A106" s="8">
        <v>6</v>
      </c>
      <c r="B106" s="8" t="s">
        <v>11</v>
      </c>
      <c r="C106" s="4" t="s">
        <v>32</v>
      </c>
      <c r="D106" s="5">
        <v>44926</v>
      </c>
      <c r="E106" s="25"/>
    </row>
    <row r="107" spans="1:5" s="7" customFormat="1" x14ac:dyDescent="0.25">
      <c r="A107" s="8">
        <v>7</v>
      </c>
      <c r="B107" s="8" t="s">
        <v>12</v>
      </c>
      <c r="C107" s="4" t="s">
        <v>32</v>
      </c>
      <c r="D107" s="5">
        <v>44926</v>
      </c>
      <c r="E107" s="25">
        <v>3941.333333333333</v>
      </c>
    </row>
    <row r="108" spans="1:5" s="7" customFormat="1" x14ac:dyDescent="0.25">
      <c r="A108" s="8">
        <v>8</v>
      </c>
      <c r="B108" s="8" t="s">
        <v>13</v>
      </c>
      <c r="C108" s="4" t="s">
        <v>32</v>
      </c>
      <c r="D108" s="5">
        <v>44926</v>
      </c>
      <c r="E108" s="25">
        <v>11824</v>
      </c>
    </row>
    <row r="109" spans="1:5" s="7" customFormat="1" x14ac:dyDescent="0.25">
      <c r="A109" s="23">
        <v>9</v>
      </c>
      <c r="B109" s="24" t="s">
        <v>14</v>
      </c>
      <c r="C109" s="4" t="s">
        <v>32</v>
      </c>
      <c r="D109" s="5">
        <v>44926</v>
      </c>
      <c r="E109" s="25">
        <v>101069</v>
      </c>
    </row>
    <row r="110" spans="1:5" s="7" customFormat="1" x14ac:dyDescent="0.25">
      <c r="A110" s="24">
        <v>10</v>
      </c>
      <c r="B110" s="24" t="s">
        <v>15</v>
      </c>
      <c r="C110" s="18" t="s">
        <v>32</v>
      </c>
      <c r="D110" s="5">
        <v>44926</v>
      </c>
      <c r="E110" s="25">
        <v>1.8161366711772666</v>
      </c>
    </row>
    <row r="111" spans="1:5" s="7" customFormat="1" ht="15.75" thickBot="1" x14ac:dyDescent="0.3">
      <c r="A111" s="12">
        <v>11</v>
      </c>
      <c r="B111" s="12" t="s">
        <v>16</v>
      </c>
      <c r="C111" s="14" t="s">
        <v>32</v>
      </c>
      <c r="D111" s="5">
        <v>44926</v>
      </c>
      <c r="E111" s="25">
        <v>121.24687094954932</v>
      </c>
    </row>
    <row r="112" spans="1:5" s="7" customFormat="1" x14ac:dyDescent="0.25">
      <c r="A112" s="2">
        <v>1</v>
      </c>
      <c r="B112" s="2" t="s">
        <v>5</v>
      </c>
      <c r="C112" s="4" t="s">
        <v>33</v>
      </c>
      <c r="D112" s="5">
        <v>44926</v>
      </c>
      <c r="E112" s="25">
        <v>189659.56400000001</v>
      </c>
    </row>
    <row r="113" spans="1:5" s="7" customFormat="1" x14ac:dyDescent="0.25">
      <c r="A113" s="2">
        <v>2</v>
      </c>
      <c r="B113" s="2" t="s">
        <v>7</v>
      </c>
      <c r="C113" s="4" t="s">
        <v>33</v>
      </c>
      <c r="D113" s="5">
        <v>44926</v>
      </c>
      <c r="E113" s="25"/>
    </row>
    <row r="114" spans="1:5" s="7" customFormat="1" x14ac:dyDescent="0.25">
      <c r="A114" s="8">
        <v>3</v>
      </c>
      <c r="B114" s="8" t="s">
        <v>8</v>
      </c>
      <c r="C114" s="4" t="s">
        <v>33</v>
      </c>
      <c r="D114" s="5">
        <v>44926</v>
      </c>
      <c r="E114" s="25">
        <v>108837.861</v>
      </c>
    </row>
    <row r="115" spans="1:5" s="7" customFormat="1" x14ac:dyDescent="0.25">
      <c r="A115" s="8">
        <v>4</v>
      </c>
      <c r="B115" s="8" t="s">
        <v>9</v>
      </c>
      <c r="C115" s="4" t="s">
        <v>33</v>
      </c>
      <c r="D115" s="5">
        <v>44926</v>
      </c>
      <c r="E115" s="25">
        <v>80821.702999999994</v>
      </c>
    </row>
    <row r="116" spans="1:5" s="7" customFormat="1" x14ac:dyDescent="0.25">
      <c r="A116" s="21">
        <v>5</v>
      </c>
      <c r="B116" s="22" t="s">
        <v>10</v>
      </c>
      <c r="C116" s="4" t="s">
        <v>33</v>
      </c>
      <c r="D116" s="5">
        <v>44926</v>
      </c>
      <c r="E116" s="25"/>
    </row>
    <row r="117" spans="1:5" s="7" customFormat="1" x14ac:dyDescent="0.25">
      <c r="A117" s="8">
        <v>6</v>
      </c>
      <c r="B117" s="8" t="s">
        <v>11</v>
      </c>
      <c r="C117" s="4" t="s">
        <v>33</v>
      </c>
      <c r="D117" s="5">
        <v>44926</v>
      </c>
      <c r="E117" s="25"/>
    </row>
    <row r="118" spans="1:5" s="7" customFormat="1" x14ac:dyDescent="0.25">
      <c r="A118" s="8">
        <v>7</v>
      </c>
      <c r="B118" s="8" t="s">
        <v>12</v>
      </c>
      <c r="C118" s="4" t="s">
        <v>33</v>
      </c>
      <c r="D118" s="5">
        <v>44926</v>
      </c>
      <c r="E118" s="25">
        <v>26494</v>
      </c>
    </row>
    <row r="119" spans="1:5" s="7" customFormat="1" x14ac:dyDescent="0.25">
      <c r="A119" s="8">
        <v>8</v>
      </c>
      <c r="B119" s="8" t="s">
        <v>13</v>
      </c>
      <c r="C119" s="4" t="s">
        <v>33</v>
      </c>
      <c r="D119" s="5">
        <v>44926</v>
      </c>
      <c r="E119" s="25">
        <v>79482</v>
      </c>
    </row>
    <row r="120" spans="1:5" s="7" customFormat="1" x14ac:dyDescent="0.25">
      <c r="A120" s="23">
        <v>9</v>
      </c>
      <c r="B120" s="24" t="s">
        <v>14</v>
      </c>
      <c r="C120" s="4" t="s">
        <v>33</v>
      </c>
      <c r="D120" s="5">
        <v>44926</v>
      </c>
      <c r="E120" s="25">
        <v>452554</v>
      </c>
    </row>
    <row r="121" spans="1:5" s="7" customFormat="1" x14ac:dyDescent="0.25">
      <c r="A121" s="24">
        <v>10</v>
      </c>
      <c r="B121" s="24" t="s">
        <v>15</v>
      </c>
      <c r="C121" s="4" t="s">
        <v>33</v>
      </c>
      <c r="D121" s="5">
        <v>44926</v>
      </c>
      <c r="E121" s="25">
        <v>2.3861951636848593</v>
      </c>
    </row>
    <row r="122" spans="1:5" s="7" customFormat="1" ht="15.75" thickBot="1" x14ac:dyDescent="0.3">
      <c r="A122" s="12">
        <v>11</v>
      </c>
      <c r="B122" s="12" t="s">
        <v>16</v>
      </c>
      <c r="C122" s="14" t="s">
        <v>33</v>
      </c>
      <c r="D122" s="5">
        <v>44926</v>
      </c>
      <c r="E122" s="25">
        <v>141.90871454014328</v>
      </c>
    </row>
    <row r="123" spans="1:5" s="7" customFormat="1" x14ac:dyDescent="0.25">
      <c r="A123" s="2">
        <v>1</v>
      </c>
      <c r="B123" s="2" t="s">
        <v>5</v>
      </c>
      <c r="C123" s="27" t="s">
        <v>34</v>
      </c>
      <c r="D123" s="5">
        <v>44926</v>
      </c>
      <c r="E123" s="25">
        <v>1318092.564</v>
      </c>
    </row>
    <row r="124" spans="1:5" s="7" customFormat="1" x14ac:dyDescent="0.25">
      <c r="A124" s="2">
        <v>2</v>
      </c>
      <c r="B124" s="2" t="s">
        <v>7</v>
      </c>
      <c r="C124" s="27" t="s">
        <v>34</v>
      </c>
      <c r="D124" s="5">
        <v>44926</v>
      </c>
      <c r="E124" s="25">
        <v>24029</v>
      </c>
    </row>
    <row r="125" spans="1:5" s="7" customFormat="1" x14ac:dyDescent="0.25">
      <c r="A125" s="8">
        <v>3</v>
      </c>
      <c r="B125" s="8" t="s">
        <v>8</v>
      </c>
      <c r="C125" s="27" t="s">
        <v>34</v>
      </c>
      <c r="D125" s="5">
        <v>44926</v>
      </c>
      <c r="E125" s="25">
        <v>560028.86100000003</v>
      </c>
    </row>
    <row r="126" spans="1:5" s="7" customFormat="1" x14ac:dyDescent="0.25">
      <c r="A126" s="8">
        <v>4</v>
      </c>
      <c r="B126" s="8" t="s">
        <v>9</v>
      </c>
      <c r="C126" s="27" t="s">
        <v>34</v>
      </c>
      <c r="D126" s="5">
        <v>44926</v>
      </c>
      <c r="E126" s="25">
        <v>730158.70299999998</v>
      </c>
    </row>
    <row r="127" spans="1:5" s="7" customFormat="1" x14ac:dyDescent="0.25">
      <c r="A127" s="21">
        <v>5</v>
      </c>
      <c r="B127" s="22" t="s">
        <v>10</v>
      </c>
      <c r="C127" s="27" t="s">
        <v>34</v>
      </c>
      <c r="D127" s="5">
        <v>44926</v>
      </c>
      <c r="E127" s="25">
        <v>3908</v>
      </c>
    </row>
    <row r="128" spans="1:5" s="7" customFormat="1" x14ac:dyDescent="0.25">
      <c r="A128" s="8">
        <v>6</v>
      </c>
      <c r="B128" s="8" t="s">
        <v>11</v>
      </c>
      <c r="C128" s="27" t="s">
        <v>34</v>
      </c>
      <c r="D128" s="5">
        <v>44926</v>
      </c>
      <c r="E128" s="25">
        <v>-32</v>
      </c>
    </row>
    <row r="129" spans="1:5" s="7" customFormat="1" x14ac:dyDescent="0.25">
      <c r="A129" s="8">
        <v>7</v>
      </c>
      <c r="B129" s="8" t="s">
        <v>12</v>
      </c>
      <c r="C129" s="27" t="s">
        <v>34</v>
      </c>
      <c r="D129" s="5">
        <v>44926</v>
      </c>
      <c r="E129" s="25">
        <v>206820.33333333331</v>
      </c>
    </row>
    <row r="130" spans="1:5" s="7" customFormat="1" x14ac:dyDescent="0.25">
      <c r="A130" s="8">
        <v>8</v>
      </c>
      <c r="B130" s="8" t="s">
        <v>13</v>
      </c>
      <c r="C130" s="27" t="s">
        <v>34</v>
      </c>
      <c r="D130" s="5">
        <v>44926</v>
      </c>
      <c r="E130" s="25">
        <v>620461</v>
      </c>
    </row>
    <row r="131" spans="1:5" s="7" customFormat="1" x14ac:dyDescent="0.25">
      <c r="A131" s="23">
        <v>9</v>
      </c>
      <c r="B131" s="24" t="s">
        <v>14</v>
      </c>
      <c r="C131" s="27" t="s">
        <v>34</v>
      </c>
      <c r="D131" s="5">
        <v>44926</v>
      </c>
      <c r="E131" s="25">
        <v>3202230</v>
      </c>
    </row>
    <row r="132" spans="1:5" s="7" customFormat="1" x14ac:dyDescent="0.25">
      <c r="A132" s="24">
        <v>10</v>
      </c>
      <c r="B132" s="24" t="s">
        <v>15</v>
      </c>
      <c r="C132" s="27" t="s">
        <v>34</v>
      </c>
      <c r="D132" s="5">
        <v>44926</v>
      </c>
      <c r="E132" s="25">
        <v>2.1243761719108858</v>
      </c>
    </row>
    <row r="133" spans="1:5" s="7" customFormat="1" ht="15.75" thickBot="1" x14ac:dyDescent="0.3">
      <c r="A133" s="12">
        <v>11</v>
      </c>
      <c r="B133" s="12" t="s">
        <v>16</v>
      </c>
      <c r="C133" s="20" t="s">
        <v>34</v>
      </c>
      <c r="D133" s="5">
        <v>44926</v>
      </c>
      <c r="E133" s="25">
        <v>141.16170805969591</v>
      </c>
    </row>
    <row r="134" spans="1:5" s="7" customFormat="1" x14ac:dyDescent="0.25">
      <c r="A134" s="2">
        <v>1</v>
      </c>
      <c r="B134" s="3" t="s">
        <v>5</v>
      </c>
      <c r="C134" s="4" t="s">
        <v>6</v>
      </c>
      <c r="D134" s="5">
        <v>44742</v>
      </c>
      <c r="E134" s="43">
        <v>195221</v>
      </c>
    </row>
    <row r="135" spans="1:5" s="7" customFormat="1" x14ac:dyDescent="0.25">
      <c r="A135" s="2">
        <v>2</v>
      </c>
      <c r="B135" s="3" t="s">
        <v>7</v>
      </c>
      <c r="C135" s="4" t="s">
        <v>6</v>
      </c>
      <c r="D135" s="5">
        <v>44742</v>
      </c>
      <c r="E135" s="43">
        <v>8103</v>
      </c>
    </row>
    <row r="136" spans="1:5" s="7" customFormat="1" x14ac:dyDescent="0.25">
      <c r="A136" s="8">
        <v>3</v>
      </c>
      <c r="B136" s="3" t="s">
        <v>8</v>
      </c>
      <c r="C136" s="4" t="s">
        <v>6</v>
      </c>
      <c r="D136" s="5">
        <v>44742</v>
      </c>
      <c r="E136" s="43">
        <v>87114</v>
      </c>
    </row>
    <row r="137" spans="1:5" s="7" customFormat="1" x14ac:dyDescent="0.25">
      <c r="A137" s="8">
        <v>4</v>
      </c>
      <c r="B137" s="3" t="s">
        <v>9</v>
      </c>
      <c r="C137" s="4" t="s">
        <v>6</v>
      </c>
      <c r="D137" s="5">
        <v>44742</v>
      </c>
      <c r="E137" s="43">
        <v>100004</v>
      </c>
    </row>
    <row r="138" spans="1:5" s="7" customFormat="1" x14ac:dyDescent="0.25">
      <c r="A138" s="8">
        <v>5</v>
      </c>
      <c r="B138" s="3" t="s">
        <v>10</v>
      </c>
      <c r="C138" s="4" t="s">
        <v>6</v>
      </c>
      <c r="D138" s="5">
        <v>44742</v>
      </c>
      <c r="E138" s="43">
        <v>0</v>
      </c>
    </row>
    <row r="139" spans="1:5" s="7" customFormat="1" x14ac:dyDescent="0.25">
      <c r="A139" s="8">
        <v>6</v>
      </c>
      <c r="B139" s="3" t="s">
        <v>11</v>
      </c>
      <c r="C139" s="4" t="s">
        <v>6</v>
      </c>
      <c r="D139" s="5">
        <v>44742</v>
      </c>
      <c r="E139" s="43">
        <v>0</v>
      </c>
    </row>
    <row r="140" spans="1:5" s="7" customFormat="1" x14ac:dyDescent="0.25">
      <c r="A140" s="8">
        <v>7</v>
      </c>
      <c r="B140" s="3" t="s">
        <v>12</v>
      </c>
      <c r="C140" s="4" t="s">
        <v>6</v>
      </c>
      <c r="D140" s="5">
        <v>44742</v>
      </c>
      <c r="E140" s="43">
        <v>35146</v>
      </c>
    </row>
    <row r="141" spans="1:5" s="7" customFormat="1" x14ac:dyDescent="0.25">
      <c r="A141" s="2">
        <v>8</v>
      </c>
      <c r="B141" s="3" t="s">
        <v>13</v>
      </c>
      <c r="C141" s="4" t="s">
        <v>6</v>
      </c>
      <c r="D141" s="5">
        <v>44742</v>
      </c>
      <c r="E141" s="43">
        <v>105438</v>
      </c>
    </row>
    <row r="142" spans="1:5" s="7" customFormat="1" x14ac:dyDescent="0.25">
      <c r="A142" s="2">
        <v>9</v>
      </c>
      <c r="B142" s="9" t="s">
        <v>14</v>
      </c>
      <c r="C142" s="4" t="s">
        <v>6</v>
      </c>
      <c r="D142" s="5">
        <v>44742</v>
      </c>
      <c r="E142" s="43">
        <v>538892</v>
      </c>
    </row>
    <row r="143" spans="1:5" s="7" customFormat="1" x14ac:dyDescent="0.25">
      <c r="A143" s="2">
        <v>10</v>
      </c>
      <c r="B143" s="3" t="s">
        <v>15</v>
      </c>
      <c r="C143" s="4" t="s">
        <v>6</v>
      </c>
      <c r="D143" s="5">
        <v>44742</v>
      </c>
      <c r="E143" s="43">
        <v>1.8515241184392723</v>
      </c>
    </row>
    <row r="144" spans="1:5" s="7" customFormat="1" ht="15.75" thickBot="1" x14ac:dyDescent="0.3">
      <c r="A144" s="12">
        <v>11</v>
      </c>
      <c r="B144" s="13" t="s">
        <v>16</v>
      </c>
      <c r="C144" s="14" t="s">
        <v>6</v>
      </c>
      <c r="D144" s="5">
        <v>44742</v>
      </c>
      <c r="E144" s="43">
        <v>136.22636817766823</v>
      </c>
    </row>
    <row r="145" spans="1:5" s="7" customFormat="1" x14ac:dyDescent="0.25">
      <c r="A145" s="2">
        <v>1</v>
      </c>
      <c r="B145" s="17" t="s">
        <v>5</v>
      </c>
      <c r="C145" s="4" t="s">
        <v>17</v>
      </c>
      <c r="D145" s="5">
        <v>44742</v>
      </c>
      <c r="E145" s="43">
        <v>71191</v>
      </c>
    </row>
    <row r="146" spans="1:5" s="7" customFormat="1" x14ac:dyDescent="0.25">
      <c r="A146" s="2">
        <v>2</v>
      </c>
      <c r="B146" s="3" t="s">
        <v>7</v>
      </c>
      <c r="C146" s="4" t="s">
        <v>17</v>
      </c>
      <c r="D146" s="5">
        <v>44742</v>
      </c>
      <c r="E146" s="43">
        <v>0</v>
      </c>
    </row>
    <row r="147" spans="1:5" s="7" customFormat="1" x14ac:dyDescent="0.25">
      <c r="A147" s="8">
        <v>3</v>
      </c>
      <c r="B147" s="3" t="s">
        <v>8</v>
      </c>
      <c r="C147" s="4" t="s">
        <v>17</v>
      </c>
      <c r="D147" s="5">
        <v>44742</v>
      </c>
      <c r="E147" s="43">
        <v>22775</v>
      </c>
    </row>
    <row r="148" spans="1:5" s="7" customFormat="1" x14ac:dyDescent="0.25">
      <c r="A148" s="8">
        <v>4</v>
      </c>
      <c r="B148" s="3" t="s">
        <v>9</v>
      </c>
      <c r="C148" s="4" t="s">
        <v>17</v>
      </c>
      <c r="D148" s="5">
        <v>44742</v>
      </c>
      <c r="E148" s="43">
        <v>44589</v>
      </c>
    </row>
    <row r="149" spans="1:5" s="7" customFormat="1" x14ac:dyDescent="0.25">
      <c r="A149" s="8">
        <v>5</v>
      </c>
      <c r="B149" s="3" t="s">
        <v>10</v>
      </c>
      <c r="C149" s="4" t="s">
        <v>17</v>
      </c>
      <c r="D149" s="5">
        <v>44742</v>
      </c>
      <c r="E149" s="43">
        <v>3859</v>
      </c>
    </row>
    <row r="150" spans="1:5" s="7" customFormat="1" x14ac:dyDescent="0.25">
      <c r="A150" s="8">
        <v>6</v>
      </c>
      <c r="B150" s="3" t="s">
        <v>11</v>
      </c>
      <c r="C150" s="4" t="s">
        <v>17</v>
      </c>
      <c r="D150" s="5">
        <v>44742</v>
      </c>
      <c r="E150" s="43">
        <v>-32</v>
      </c>
    </row>
    <row r="151" spans="1:5" s="7" customFormat="1" x14ac:dyDescent="0.25">
      <c r="A151" s="8">
        <v>7</v>
      </c>
      <c r="B151" s="3" t="s">
        <v>12</v>
      </c>
      <c r="C151" s="4" t="s">
        <v>17</v>
      </c>
      <c r="D151" s="5">
        <v>44742</v>
      </c>
      <c r="E151" s="43">
        <v>15276.666666666666</v>
      </c>
    </row>
    <row r="152" spans="1:5" s="7" customFormat="1" x14ac:dyDescent="0.25">
      <c r="A152" s="2">
        <v>8</v>
      </c>
      <c r="B152" s="3" t="s">
        <v>13</v>
      </c>
      <c r="C152" s="4" t="s">
        <v>17</v>
      </c>
      <c r="D152" s="5">
        <v>44742</v>
      </c>
      <c r="E152" s="43">
        <v>45830</v>
      </c>
    </row>
    <row r="153" spans="1:5" s="7" customFormat="1" x14ac:dyDescent="0.25">
      <c r="A153" s="2">
        <v>9</v>
      </c>
      <c r="B153" s="9" t="s">
        <v>14</v>
      </c>
      <c r="C153" s="4" t="s">
        <v>17</v>
      </c>
      <c r="D153" s="5">
        <v>44742</v>
      </c>
      <c r="E153" s="43">
        <v>254110</v>
      </c>
    </row>
    <row r="154" spans="1:5" s="7" customFormat="1" x14ac:dyDescent="0.25">
      <c r="A154" s="2">
        <v>10</v>
      </c>
      <c r="B154" s="3" t="s">
        <v>15</v>
      </c>
      <c r="C154" s="18" t="s">
        <v>17</v>
      </c>
      <c r="D154" s="5">
        <v>44742</v>
      </c>
      <c r="E154" s="43">
        <v>1.5533711542657649</v>
      </c>
    </row>
    <row r="155" spans="1:5" s="7" customFormat="1" ht="15.75" thickBot="1" x14ac:dyDescent="0.3">
      <c r="A155" s="12">
        <v>11</v>
      </c>
      <c r="B155" s="13" t="s">
        <v>16</v>
      </c>
      <c r="C155" s="14" t="s">
        <v>17</v>
      </c>
      <c r="D155" s="5">
        <v>44742</v>
      </c>
      <c r="E155" s="43">
        <v>128.01581992050686</v>
      </c>
    </row>
    <row r="156" spans="1:5" s="7" customFormat="1" x14ac:dyDescent="0.25">
      <c r="A156" s="2">
        <v>1</v>
      </c>
      <c r="B156" s="2" t="s">
        <v>5</v>
      </c>
      <c r="C156" s="19" t="s">
        <v>19</v>
      </c>
      <c r="D156" s="5">
        <v>44742</v>
      </c>
      <c r="E156" s="43">
        <v>3819</v>
      </c>
    </row>
    <row r="157" spans="1:5" s="7" customFormat="1" x14ac:dyDescent="0.25">
      <c r="A157" s="2">
        <v>2</v>
      </c>
      <c r="B157" s="2" t="s">
        <v>7</v>
      </c>
      <c r="C157" s="19" t="s">
        <v>19</v>
      </c>
      <c r="D157" s="5">
        <v>44742</v>
      </c>
      <c r="E157" s="43">
        <v>2300</v>
      </c>
    </row>
    <row r="158" spans="1:5" s="7" customFormat="1" x14ac:dyDescent="0.25">
      <c r="A158" s="8">
        <v>3</v>
      </c>
      <c r="B158" s="8" t="s">
        <v>8</v>
      </c>
      <c r="C158" s="19" t="s">
        <v>19</v>
      </c>
      <c r="D158" s="5">
        <v>44742</v>
      </c>
      <c r="E158" s="43">
        <v>-757</v>
      </c>
    </row>
    <row r="159" spans="1:5" s="7" customFormat="1" x14ac:dyDescent="0.25">
      <c r="A159" s="8">
        <v>4</v>
      </c>
      <c r="B159" s="8" t="s">
        <v>9</v>
      </c>
      <c r="C159" s="19" t="s">
        <v>19</v>
      </c>
      <c r="D159" s="5">
        <v>44742</v>
      </c>
      <c r="E159" s="43">
        <v>2276</v>
      </c>
    </row>
    <row r="160" spans="1:5" s="7" customFormat="1" x14ac:dyDescent="0.25">
      <c r="A160" s="8">
        <v>5</v>
      </c>
      <c r="B160" s="8" t="s">
        <v>10</v>
      </c>
      <c r="C160" s="19" t="s">
        <v>19</v>
      </c>
      <c r="D160" s="5">
        <v>44742</v>
      </c>
      <c r="E160" s="43">
        <v>0</v>
      </c>
    </row>
    <row r="161" spans="1:5" s="7" customFormat="1" x14ac:dyDescent="0.25">
      <c r="A161" s="8">
        <v>6</v>
      </c>
      <c r="B161" s="8" t="s">
        <v>11</v>
      </c>
      <c r="C161" s="19" t="s">
        <v>19</v>
      </c>
      <c r="D161" s="5">
        <v>44742</v>
      </c>
      <c r="E161" s="43">
        <v>0</v>
      </c>
    </row>
    <row r="162" spans="1:5" s="7" customFormat="1" x14ac:dyDescent="0.25">
      <c r="A162" s="8">
        <v>7</v>
      </c>
      <c r="B162" s="2" t="s">
        <v>12</v>
      </c>
      <c r="C162" s="19" t="s">
        <v>19</v>
      </c>
      <c r="D162" s="5">
        <v>44742</v>
      </c>
      <c r="E162" s="43">
        <v>1074</v>
      </c>
    </row>
    <row r="163" spans="1:5" s="7" customFormat="1" x14ac:dyDescent="0.25">
      <c r="A163" s="2">
        <v>8</v>
      </c>
      <c r="B163" s="2" t="s">
        <v>13</v>
      </c>
      <c r="C163" s="19" t="s">
        <v>19</v>
      </c>
      <c r="D163" s="5">
        <v>44742</v>
      </c>
      <c r="E163" s="43">
        <v>3222</v>
      </c>
    </row>
    <row r="164" spans="1:5" s="7" customFormat="1" x14ac:dyDescent="0.25">
      <c r="A164" s="2">
        <v>9</v>
      </c>
      <c r="B164" s="2" t="s">
        <v>14</v>
      </c>
      <c r="C164" s="19" t="s">
        <v>19</v>
      </c>
      <c r="D164" s="5">
        <v>44742</v>
      </c>
      <c r="E164" s="43">
        <v>32159</v>
      </c>
    </row>
    <row r="165" spans="1:5" s="7" customFormat="1" x14ac:dyDescent="0.25">
      <c r="A165" s="2">
        <v>10</v>
      </c>
      <c r="B165" s="2" t="s">
        <v>15</v>
      </c>
      <c r="C165" s="19" t="s">
        <v>19</v>
      </c>
      <c r="D165" s="5">
        <v>44742</v>
      </c>
      <c r="E165" s="43">
        <v>1.1852886405959031</v>
      </c>
    </row>
    <row r="166" spans="1:5" s="7" customFormat="1" ht="15.75" thickBot="1" x14ac:dyDescent="0.3">
      <c r="A166" s="12">
        <v>11</v>
      </c>
      <c r="B166" s="12" t="s">
        <v>16</v>
      </c>
      <c r="C166" s="20" t="s">
        <v>19</v>
      </c>
      <c r="D166" s="5">
        <v>44742</v>
      </c>
      <c r="E166" s="43">
        <v>111.87536925899437</v>
      </c>
    </row>
    <row r="167" spans="1:5" s="7" customFormat="1" x14ac:dyDescent="0.25">
      <c r="A167" s="2">
        <v>1</v>
      </c>
      <c r="B167" s="2" t="s">
        <v>5</v>
      </c>
      <c r="C167" s="4" t="s">
        <v>20</v>
      </c>
      <c r="D167" s="5">
        <v>44742</v>
      </c>
      <c r="E167" s="43">
        <v>382171</v>
      </c>
    </row>
    <row r="168" spans="1:5" s="7" customFormat="1" x14ac:dyDescent="0.25">
      <c r="A168" s="2">
        <v>2</v>
      </c>
      <c r="B168" s="2" t="s">
        <v>7</v>
      </c>
      <c r="C168" s="4" t="s">
        <v>20</v>
      </c>
      <c r="D168" s="5">
        <v>44742</v>
      </c>
      <c r="E168" s="43">
        <v>5684</v>
      </c>
    </row>
    <row r="169" spans="1:5" s="7" customFormat="1" x14ac:dyDescent="0.25">
      <c r="A169" s="8">
        <v>3</v>
      </c>
      <c r="B169" s="8" t="s">
        <v>8</v>
      </c>
      <c r="C169" s="4" t="s">
        <v>20</v>
      </c>
      <c r="D169" s="5">
        <v>44742</v>
      </c>
      <c r="E169" s="43">
        <v>182234</v>
      </c>
    </row>
    <row r="170" spans="1:5" s="7" customFormat="1" x14ac:dyDescent="0.25">
      <c r="A170" s="8">
        <v>4</v>
      </c>
      <c r="B170" s="8" t="s">
        <v>9</v>
      </c>
      <c r="C170" s="4" t="s">
        <v>20</v>
      </c>
      <c r="D170" s="5">
        <v>44742</v>
      </c>
      <c r="E170" s="43">
        <v>194253</v>
      </c>
    </row>
    <row r="171" spans="1:5" s="7" customFormat="1" x14ac:dyDescent="0.25">
      <c r="A171" s="21">
        <v>5</v>
      </c>
      <c r="B171" s="22" t="s">
        <v>10</v>
      </c>
      <c r="C171" s="4" t="s">
        <v>20</v>
      </c>
      <c r="D171" s="5">
        <v>44742</v>
      </c>
      <c r="E171" s="43">
        <v>0</v>
      </c>
    </row>
    <row r="172" spans="1:5" s="7" customFormat="1" x14ac:dyDescent="0.25">
      <c r="A172" s="8">
        <v>6</v>
      </c>
      <c r="B172" s="8" t="s">
        <v>11</v>
      </c>
      <c r="C172" s="4" t="s">
        <v>20</v>
      </c>
      <c r="D172" s="5">
        <v>44742</v>
      </c>
      <c r="E172" s="43">
        <v>0</v>
      </c>
    </row>
    <row r="173" spans="1:5" s="7" customFormat="1" x14ac:dyDescent="0.25">
      <c r="A173" s="8">
        <v>7</v>
      </c>
      <c r="B173" s="8" t="s">
        <v>12</v>
      </c>
      <c r="C173" s="4" t="s">
        <v>20</v>
      </c>
      <c r="D173" s="5">
        <v>44742</v>
      </c>
      <c r="E173" s="43">
        <v>48526.666666666664</v>
      </c>
    </row>
    <row r="174" spans="1:5" s="7" customFormat="1" x14ac:dyDescent="0.25">
      <c r="A174" s="8">
        <v>8</v>
      </c>
      <c r="B174" s="8" t="s">
        <v>13</v>
      </c>
      <c r="C174" s="4" t="s">
        <v>20</v>
      </c>
      <c r="D174" s="5">
        <v>44742</v>
      </c>
      <c r="E174" s="43">
        <v>145580</v>
      </c>
    </row>
    <row r="175" spans="1:5" s="7" customFormat="1" x14ac:dyDescent="0.25">
      <c r="A175" s="8">
        <v>9</v>
      </c>
      <c r="B175" s="2" t="s">
        <v>14</v>
      </c>
      <c r="C175" s="4" t="s">
        <v>20</v>
      </c>
      <c r="D175" s="5">
        <v>44742</v>
      </c>
      <c r="E175" s="43">
        <v>570800</v>
      </c>
    </row>
    <row r="176" spans="1:5" s="7" customFormat="1" x14ac:dyDescent="0.25">
      <c r="A176" s="2">
        <v>10</v>
      </c>
      <c r="B176" s="2" t="s">
        <v>15</v>
      </c>
      <c r="C176" s="4" t="s">
        <v>20</v>
      </c>
      <c r="D176" s="5">
        <v>44742</v>
      </c>
      <c r="E176" s="43">
        <v>2.6251614232724276</v>
      </c>
    </row>
    <row r="177" spans="1:5" s="7" customFormat="1" ht="15.75" thickBot="1" x14ac:dyDescent="0.3">
      <c r="A177" s="12">
        <v>11</v>
      </c>
      <c r="B177" s="12" t="s">
        <v>16</v>
      </c>
      <c r="C177" s="14" t="s">
        <v>20</v>
      </c>
      <c r="D177" s="5">
        <v>44742</v>
      </c>
      <c r="E177" s="43">
        <v>166.95357393132446</v>
      </c>
    </row>
    <row r="178" spans="1:5" s="7" customFormat="1" x14ac:dyDescent="0.25">
      <c r="A178" s="2">
        <v>1</v>
      </c>
      <c r="B178" s="2" t="s">
        <v>5</v>
      </c>
      <c r="C178" s="4" t="s">
        <v>25</v>
      </c>
      <c r="D178" s="5">
        <v>44742</v>
      </c>
      <c r="E178" s="43">
        <v>17002</v>
      </c>
    </row>
    <row r="179" spans="1:5" s="7" customFormat="1" x14ac:dyDescent="0.25">
      <c r="A179" s="2">
        <v>2</v>
      </c>
      <c r="B179" s="2" t="s">
        <v>7</v>
      </c>
      <c r="C179" s="4" t="s">
        <v>25</v>
      </c>
      <c r="D179" s="5">
        <v>44742</v>
      </c>
      <c r="E179" s="43">
        <v>0</v>
      </c>
    </row>
    <row r="180" spans="1:5" s="7" customFormat="1" x14ac:dyDescent="0.25">
      <c r="A180" s="8">
        <v>3</v>
      </c>
      <c r="B180" s="8" t="s">
        <v>8</v>
      </c>
      <c r="C180" s="4" t="s">
        <v>25</v>
      </c>
      <c r="D180" s="5">
        <v>44742</v>
      </c>
      <c r="E180" s="43">
        <v>11046</v>
      </c>
    </row>
    <row r="181" spans="1:5" s="7" customFormat="1" x14ac:dyDescent="0.25">
      <c r="A181" s="8">
        <v>4</v>
      </c>
      <c r="B181" s="8" t="s">
        <v>9</v>
      </c>
      <c r="C181" s="4" t="s">
        <v>25</v>
      </c>
      <c r="D181" s="5">
        <v>44742</v>
      </c>
      <c r="E181" s="43">
        <v>5956</v>
      </c>
    </row>
    <row r="182" spans="1:5" s="7" customFormat="1" x14ac:dyDescent="0.25">
      <c r="A182" s="21">
        <v>5</v>
      </c>
      <c r="B182" s="22" t="s">
        <v>10</v>
      </c>
      <c r="C182" s="4" t="s">
        <v>25</v>
      </c>
      <c r="D182" s="5">
        <v>44742</v>
      </c>
      <c r="E182" s="43">
        <v>0</v>
      </c>
    </row>
    <row r="183" spans="1:5" s="7" customFormat="1" x14ac:dyDescent="0.25">
      <c r="A183" s="8">
        <v>6</v>
      </c>
      <c r="B183" s="8" t="s">
        <v>11</v>
      </c>
      <c r="C183" s="4" t="s">
        <v>25</v>
      </c>
      <c r="D183" s="5">
        <v>44742</v>
      </c>
      <c r="E183" s="43">
        <v>0</v>
      </c>
    </row>
    <row r="184" spans="1:5" s="7" customFormat="1" x14ac:dyDescent="0.25">
      <c r="A184" s="8">
        <v>7</v>
      </c>
      <c r="B184" s="8" t="s">
        <v>12</v>
      </c>
      <c r="C184" s="4" t="s">
        <v>25</v>
      </c>
      <c r="D184" s="5">
        <v>44742</v>
      </c>
      <c r="E184" s="43">
        <v>3723</v>
      </c>
    </row>
    <row r="185" spans="1:5" s="7" customFormat="1" x14ac:dyDescent="0.25">
      <c r="A185" s="8">
        <v>8</v>
      </c>
      <c r="B185" s="8" t="s">
        <v>13</v>
      </c>
      <c r="C185" s="4" t="s">
        <v>25</v>
      </c>
      <c r="D185" s="5">
        <v>44742</v>
      </c>
      <c r="E185" s="43">
        <v>11169</v>
      </c>
    </row>
    <row r="186" spans="1:5" s="7" customFormat="1" x14ac:dyDescent="0.25">
      <c r="A186" s="23">
        <v>9</v>
      </c>
      <c r="B186" s="24" t="s">
        <v>14</v>
      </c>
      <c r="C186" s="4" t="s">
        <v>25</v>
      </c>
      <c r="D186" s="5">
        <v>44742</v>
      </c>
      <c r="E186" s="43">
        <v>89762</v>
      </c>
    </row>
    <row r="187" spans="1:5" s="7" customFormat="1" x14ac:dyDescent="0.25">
      <c r="A187" s="24">
        <v>10</v>
      </c>
      <c r="B187" s="24" t="s">
        <v>15</v>
      </c>
      <c r="C187" s="4" t="s">
        <v>25</v>
      </c>
      <c r="D187" s="5">
        <v>44742</v>
      </c>
      <c r="E187" s="43">
        <v>1.5222490822813144</v>
      </c>
    </row>
    <row r="188" spans="1:5" s="7" customFormat="1" ht="15.75" thickBot="1" x14ac:dyDescent="0.3">
      <c r="A188" s="12">
        <v>11</v>
      </c>
      <c r="B188" s="12" t="s">
        <v>16</v>
      </c>
      <c r="C188" s="14" t="s">
        <v>25</v>
      </c>
      <c r="D188" s="5">
        <v>44742</v>
      </c>
      <c r="E188" s="43">
        <v>118.9412000623872</v>
      </c>
    </row>
    <row r="189" spans="1:5" s="7" customFormat="1" x14ac:dyDescent="0.25">
      <c r="A189" s="2">
        <v>1</v>
      </c>
      <c r="B189" s="2" t="s">
        <v>5</v>
      </c>
      <c r="C189" s="4" t="s">
        <v>27</v>
      </c>
      <c r="D189" s="5">
        <v>44742</v>
      </c>
      <c r="E189" s="43">
        <v>145310</v>
      </c>
    </row>
    <row r="190" spans="1:5" s="7" customFormat="1" x14ac:dyDescent="0.25">
      <c r="A190" s="2">
        <v>2</v>
      </c>
      <c r="B190" s="2" t="s">
        <v>7</v>
      </c>
      <c r="C190" s="4" t="s">
        <v>27</v>
      </c>
      <c r="D190" s="5">
        <v>44742</v>
      </c>
      <c r="E190" s="43">
        <v>0</v>
      </c>
    </row>
    <row r="191" spans="1:5" s="7" customFormat="1" x14ac:dyDescent="0.25">
      <c r="A191" s="8">
        <v>3</v>
      </c>
      <c r="B191" s="8" t="s">
        <v>8</v>
      </c>
      <c r="C191" s="4" t="s">
        <v>27</v>
      </c>
      <c r="D191" s="5">
        <v>44742</v>
      </c>
      <c r="E191" s="43">
        <v>21543</v>
      </c>
    </row>
    <row r="192" spans="1:5" s="7" customFormat="1" x14ac:dyDescent="0.25">
      <c r="A192" s="8">
        <v>4</v>
      </c>
      <c r="B192" s="8" t="s">
        <v>9</v>
      </c>
      <c r="C192" s="4" t="s">
        <v>27</v>
      </c>
      <c r="D192" s="5">
        <v>44742</v>
      </c>
      <c r="E192" s="43">
        <v>123767</v>
      </c>
    </row>
    <row r="193" spans="1:5" s="7" customFormat="1" x14ac:dyDescent="0.25">
      <c r="A193" s="21">
        <v>5</v>
      </c>
      <c r="B193" s="22" t="s">
        <v>10</v>
      </c>
      <c r="C193" s="4" t="s">
        <v>27</v>
      </c>
      <c r="D193" s="5">
        <v>44742</v>
      </c>
      <c r="E193" s="43">
        <v>0</v>
      </c>
    </row>
    <row r="194" spans="1:5" s="7" customFormat="1" x14ac:dyDescent="0.25">
      <c r="A194" s="8">
        <v>6</v>
      </c>
      <c r="B194" s="8" t="s">
        <v>11</v>
      </c>
      <c r="C194" s="4" t="s">
        <v>27</v>
      </c>
      <c r="D194" s="5">
        <v>44742</v>
      </c>
      <c r="E194" s="43">
        <v>0</v>
      </c>
    </row>
    <row r="195" spans="1:5" s="7" customFormat="1" x14ac:dyDescent="0.25">
      <c r="A195" s="8">
        <v>7</v>
      </c>
      <c r="B195" s="8" t="s">
        <v>12</v>
      </c>
      <c r="C195" s="4" t="s">
        <v>27</v>
      </c>
      <c r="D195" s="5">
        <v>44742</v>
      </c>
      <c r="E195" s="43">
        <v>22749.666666666664</v>
      </c>
    </row>
    <row r="196" spans="1:5" s="7" customFormat="1" x14ac:dyDescent="0.25">
      <c r="A196" s="8">
        <v>8</v>
      </c>
      <c r="B196" s="8" t="s">
        <v>13</v>
      </c>
      <c r="C196" s="4" t="s">
        <v>27</v>
      </c>
      <c r="D196" s="5">
        <v>44742</v>
      </c>
      <c r="E196" s="43">
        <v>68249</v>
      </c>
    </row>
    <row r="197" spans="1:5" s="7" customFormat="1" x14ac:dyDescent="0.25">
      <c r="A197" s="23">
        <v>9</v>
      </c>
      <c r="B197" s="24" t="s">
        <v>14</v>
      </c>
      <c r="C197" s="4" t="s">
        <v>27</v>
      </c>
      <c r="D197" s="5">
        <v>44742</v>
      </c>
      <c r="E197" s="43">
        <v>260222</v>
      </c>
    </row>
    <row r="198" spans="1:5" s="7" customFormat="1" x14ac:dyDescent="0.25">
      <c r="A198" s="24">
        <v>10</v>
      </c>
      <c r="B198" s="24" t="s">
        <v>15</v>
      </c>
      <c r="C198" s="18" t="s">
        <v>27</v>
      </c>
      <c r="D198" s="5">
        <v>44742</v>
      </c>
      <c r="E198" s="43">
        <v>2.1291154449149436</v>
      </c>
    </row>
    <row r="199" spans="1:5" s="7" customFormat="1" ht="15.75" thickBot="1" x14ac:dyDescent="0.3">
      <c r="A199" s="12">
        <v>11</v>
      </c>
      <c r="B199" s="12" t="s">
        <v>16</v>
      </c>
      <c r="C199" s="14" t="s">
        <v>27</v>
      </c>
      <c r="D199" s="5">
        <v>44742</v>
      </c>
      <c r="E199" s="43">
        <v>155.84078210143645</v>
      </c>
    </row>
    <row r="200" spans="1:5" s="7" customFormat="1" x14ac:dyDescent="0.25">
      <c r="A200" s="2">
        <v>1</v>
      </c>
      <c r="B200" s="2" t="s">
        <v>5</v>
      </c>
      <c r="C200" s="4" t="s">
        <v>29</v>
      </c>
      <c r="D200" s="5">
        <v>44742</v>
      </c>
      <c r="E200" s="43">
        <v>147374</v>
      </c>
    </row>
    <row r="201" spans="1:5" s="7" customFormat="1" x14ac:dyDescent="0.25">
      <c r="A201" s="2">
        <v>2</v>
      </c>
      <c r="B201" s="2" t="s">
        <v>7</v>
      </c>
      <c r="C201" s="4" t="s">
        <v>29</v>
      </c>
      <c r="D201" s="5">
        <v>44742</v>
      </c>
      <c r="E201" s="43">
        <v>0</v>
      </c>
    </row>
    <row r="202" spans="1:5" s="7" customFormat="1" x14ac:dyDescent="0.25">
      <c r="A202" s="8">
        <v>3</v>
      </c>
      <c r="B202" s="8" t="s">
        <v>8</v>
      </c>
      <c r="C202" s="4" t="s">
        <v>29</v>
      </c>
      <c r="D202" s="5">
        <v>44742</v>
      </c>
      <c r="E202" s="43">
        <v>61281</v>
      </c>
    </row>
    <row r="203" spans="1:5" s="7" customFormat="1" x14ac:dyDescent="0.25">
      <c r="A203" s="8">
        <v>4</v>
      </c>
      <c r="B203" s="8" t="s">
        <v>9</v>
      </c>
      <c r="C203" s="4" t="s">
        <v>29</v>
      </c>
      <c r="D203" s="5">
        <v>44742</v>
      </c>
      <c r="E203" s="43">
        <v>86093</v>
      </c>
    </row>
    <row r="204" spans="1:5" s="7" customFormat="1" x14ac:dyDescent="0.25">
      <c r="A204" s="21">
        <v>5</v>
      </c>
      <c r="B204" s="22" t="s">
        <v>10</v>
      </c>
      <c r="C204" s="4" t="s">
        <v>29</v>
      </c>
      <c r="D204" s="5">
        <v>44742</v>
      </c>
      <c r="E204" s="43">
        <v>0</v>
      </c>
    </row>
    <row r="205" spans="1:5" s="7" customFormat="1" x14ac:dyDescent="0.25">
      <c r="A205" s="8">
        <v>6</v>
      </c>
      <c r="B205" s="8" t="s">
        <v>11</v>
      </c>
      <c r="C205" s="4" t="s">
        <v>29</v>
      </c>
      <c r="D205" s="5">
        <v>44742</v>
      </c>
      <c r="E205" s="43">
        <v>0</v>
      </c>
    </row>
    <row r="206" spans="1:5" s="7" customFormat="1" x14ac:dyDescent="0.25">
      <c r="A206" s="8">
        <v>7</v>
      </c>
      <c r="B206" s="8" t="s">
        <v>12</v>
      </c>
      <c r="C206" s="4" t="s">
        <v>29</v>
      </c>
      <c r="D206" s="5">
        <v>44742</v>
      </c>
      <c r="E206" s="43">
        <v>21719</v>
      </c>
    </row>
    <row r="207" spans="1:5" s="7" customFormat="1" x14ac:dyDescent="0.25">
      <c r="A207" s="8">
        <v>8</v>
      </c>
      <c r="B207" s="8" t="s">
        <v>13</v>
      </c>
      <c r="C207" s="4" t="s">
        <v>29</v>
      </c>
      <c r="D207" s="5">
        <v>44742</v>
      </c>
      <c r="E207" s="43">
        <v>65157</v>
      </c>
    </row>
    <row r="208" spans="1:5" s="7" customFormat="1" x14ac:dyDescent="0.25">
      <c r="A208" s="23">
        <v>9</v>
      </c>
      <c r="B208" s="24" t="s">
        <v>14</v>
      </c>
      <c r="C208" s="4" t="s">
        <v>29</v>
      </c>
      <c r="D208" s="5">
        <v>44742</v>
      </c>
      <c r="E208" s="43">
        <v>285503</v>
      </c>
    </row>
    <row r="209" spans="1:5" s="7" customFormat="1" x14ac:dyDescent="0.25">
      <c r="A209" s="24">
        <v>10</v>
      </c>
      <c r="B209" s="24" t="s">
        <v>15</v>
      </c>
      <c r="C209" s="4" t="s">
        <v>29</v>
      </c>
      <c r="D209" s="5">
        <v>44742</v>
      </c>
      <c r="E209" s="43">
        <v>2.261829120432187</v>
      </c>
    </row>
    <row r="210" spans="1:5" s="7" customFormat="1" ht="15.75" thickBot="1" x14ac:dyDescent="0.3">
      <c r="A210" s="12">
        <v>11</v>
      </c>
      <c r="B210" s="12" t="s">
        <v>16</v>
      </c>
      <c r="C210" s="14" t="s">
        <v>29</v>
      </c>
      <c r="D210" s="5">
        <v>44742</v>
      </c>
      <c r="E210" s="43">
        <v>151.61907230396878</v>
      </c>
    </row>
    <row r="211" spans="1:5" s="7" customFormat="1" x14ac:dyDescent="0.25">
      <c r="A211" s="2">
        <v>1</v>
      </c>
      <c r="B211" s="2" t="s">
        <v>5</v>
      </c>
      <c r="C211" s="4" t="s">
        <v>75</v>
      </c>
      <c r="D211" s="5">
        <v>44742</v>
      </c>
      <c r="E211" s="43">
        <v>37591</v>
      </c>
    </row>
    <row r="212" spans="1:5" s="7" customFormat="1" x14ac:dyDescent="0.25">
      <c r="A212" s="2">
        <v>2</v>
      </c>
      <c r="B212" s="2" t="s">
        <v>7</v>
      </c>
      <c r="C212" s="4" t="s">
        <v>75</v>
      </c>
      <c r="D212" s="5">
        <v>44742</v>
      </c>
      <c r="E212" s="43">
        <v>0</v>
      </c>
    </row>
    <row r="213" spans="1:5" s="7" customFormat="1" x14ac:dyDescent="0.25">
      <c r="A213" s="8">
        <v>3</v>
      </c>
      <c r="B213" s="8" t="s">
        <v>8</v>
      </c>
      <c r="C213" s="4" t="s">
        <v>75</v>
      </c>
      <c r="D213" s="5">
        <v>44742</v>
      </c>
      <c r="E213" s="43">
        <v>29528</v>
      </c>
    </row>
    <row r="214" spans="1:5" s="7" customFormat="1" x14ac:dyDescent="0.25">
      <c r="A214" s="8">
        <v>4</v>
      </c>
      <c r="B214" s="8" t="s">
        <v>9</v>
      </c>
      <c r="C214" s="4" t="s">
        <v>75</v>
      </c>
      <c r="D214" s="5">
        <v>44742</v>
      </c>
      <c r="E214" s="43">
        <v>8063</v>
      </c>
    </row>
    <row r="215" spans="1:5" s="7" customFormat="1" x14ac:dyDescent="0.25">
      <c r="A215" s="21">
        <v>5</v>
      </c>
      <c r="B215" s="22" t="s">
        <v>10</v>
      </c>
      <c r="C215" s="4" t="s">
        <v>75</v>
      </c>
      <c r="D215" s="5">
        <v>44742</v>
      </c>
      <c r="E215" s="43">
        <v>0</v>
      </c>
    </row>
    <row r="216" spans="1:5" s="7" customFormat="1" x14ac:dyDescent="0.25">
      <c r="A216" s="8">
        <v>6</v>
      </c>
      <c r="B216" s="8" t="s">
        <v>11</v>
      </c>
      <c r="C216" s="4" t="s">
        <v>75</v>
      </c>
      <c r="D216" s="5">
        <v>44742</v>
      </c>
      <c r="E216" s="43">
        <v>0</v>
      </c>
    </row>
    <row r="217" spans="1:5" s="7" customFormat="1" x14ac:dyDescent="0.25">
      <c r="A217" s="8">
        <v>7</v>
      </c>
      <c r="B217" s="8" t="s">
        <v>12</v>
      </c>
      <c r="C217" s="4" t="s">
        <v>75</v>
      </c>
      <c r="D217" s="5">
        <v>44742</v>
      </c>
      <c r="E217" s="43">
        <v>6436.333333333333</v>
      </c>
    </row>
    <row r="218" spans="1:5" s="7" customFormat="1" x14ac:dyDescent="0.25">
      <c r="A218" s="8">
        <v>8</v>
      </c>
      <c r="B218" s="8" t="s">
        <v>13</v>
      </c>
      <c r="C218" s="4" t="s">
        <v>75</v>
      </c>
      <c r="D218" s="5">
        <v>44742</v>
      </c>
      <c r="E218" s="43">
        <v>19309</v>
      </c>
    </row>
    <row r="219" spans="1:5" s="7" customFormat="1" x14ac:dyDescent="0.25">
      <c r="A219" s="23">
        <v>9</v>
      </c>
      <c r="B219" s="24" t="s">
        <v>14</v>
      </c>
      <c r="C219" s="4" t="s">
        <v>75</v>
      </c>
      <c r="D219" s="5">
        <v>44742</v>
      </c>
      <c r="E219" s="43">
        <v>67882</v>
      </c>
    </row>
    <row r="220" spans="1:5" s="7" customFormat="1" x14ac:dyDescent="0.25">
      <c r="A220" s="24">
        <v>10</v>
      </c>
      <c r="B220" s="24" t="s">
        <v>15</v>
      </c>
      <c r="C220" s="18" t="s">
        <v>75</v>
      </c>
      <c r="D220" s="5">
        <v>44742</v>
      </c>
      <c r="E220" s="43">
        <v>1.9468123672898647</v>
      </c>
    </row>
    <row r="221" spans="1:5" s="7" customFormat="1" ht="15.75" thickBot="1" x14ac:dyDescent="0.3">
      <c r="A221" s="12">
        <v>11</v>
      </c>
      <c r="B221" s="12" t="s">
        <v>16</v>
      </c>
      <c r="C221" s="14" t="s">
        <v>75</v>
      </c>
      <c r="D221" s="5">
        <v>44742</v>
      </c>
      <c r="E221" s="43">
        <v>155.37697769659113</v>
      </c>
    </row>
    <row r="222" spans="1:5" s="7" customFormat="1" x14ac:dyDescent="0.25">
      <c r="A222" s="2">
        <v>1</v>
      </c>
      <c r="B222" s="2" t="s">
        <v>5</v>
      </c>
      <c r="C222" s="4" t="s">
        <v>73</v>
      </c>
      <c r="D222" s="5">
        <v>44742</v>
      </c>
      <c r="E222" s="43">
        <v>107379</v>
      </c>
    </row>
    <row r="223" spans="1:5" s="7" customFormat="1" x14ac:dyDescent="0.25">
      <c r="A223" s="2">
        <v>2</v>
      </c>
      <c r="B223" s="2" t="s">
        <v>7</v>
      </c>
      <c r="C223" s="4" t="s">
        <v>73</v>
      </c>
      <c r="D223" s="5">
        <v>44742</v>
      </c>
      <c r="E223" s="43">
        <v>2242</v>
      </c>
    </row>
    <row r="224" spans="1:5" s="7" customFormat="1" x14ac:dyDescent="0.25">
      <c r="A224" s="8">
        <v>3</v>
      </c>
      <c r="B224" s="8" t="s">
        <v>8</v>
      </c>
      <c r="C224" s="4" t="s">
        <v>73</v>
      </c>
      <c r="D224" s="5">
        <v>44742</v>
      </c>
      <c r="E224" s="43">
        <v>56731</v>
      </c>
    </row>
    <row r="225" spans="1:5" s="7" customFormat="1" x14ac:dyDescent="0.25">
      <c r="A225" s="8">
        <v>4</v>
      </c>
      <c r="B225" s="8" t="s">
        <v>9</v>
      </c>
      <c r="C225" s="4" t="s">
        <v>73</v>
      </c>
      <c r="D225" s="5">
        <v>44742</v>
      </c>
      <c r="E225" s="43">
        <v>48406</v>
      </c>
    </row>
    <row r="226" spans="1:5" s="7" customFormat="1" x14ac:dyDescent="0.25">
      <c r="A226" s="21">
        <v>5</v>
      </c>
      <c r="B226" s="22" t="s">
        <v>10</v>
      </c>
      <c r="C226" s="4" t="s">
        <v>73</v>
      </c>
      <c r="D226" s="5">
        <v>44742</v>
      </c>
      <c r="E226" s="43">
        <v>0</v>
      </c>
    </row>
    <row r="227" spans="1:5" s="7" customFormat="1" x14ac:dyDescent="0.25">
      <c r="A227" s="8">
        <v>6</v>
      </c>
      <c r="B227" s="8" t="s">
        <v>11</v>
      </c>
      <c r="C227" s="4" t="s">
        <v>73</v>
      </c>
      <c r="D227" s="5">
        <v>44742</v>
      </c>
      <c r="E227" s="43">
        <v>0</v>
      </c>
    </row>
    <row r="228" spans="1:5" s="7" customFormat="1" x14ac:dyDescent="0.25">
      <c r="A228" s="8">
        <v>7</v>
      </c>
      <c r="B228" s="8" t="s">
        <v>12</v>
      </c>
      <c r="C228" s="4" t="s">
        <v>73</v>
      </c>
      <c r="D228" s="5">
        <v>44742</v>
      </c>
      <c r="E228" s="43">
        <v>23808.333333333332</v>
      </c>
    </row>
    <row r="229" spans="1:5" s="7" customFormat="1" x14ac:dyDescent="0.25">
      <c r="A229" s="8">
        <v>8</v>
      </c>
      <c r="B229" s="8" t="s">
        <v>13</v>
      </c>
      <c r="C229" s="4" t="s">
        <v>73</v>
      </c>
      <c r="D229" s="5">
        <v>44742</v>
      </c>
      <c r="E229" s="43">
        <v>71425</v>
      </c>
    </row>
    <row r="230" spans="1:5" s="7" customFormat="1" x14ac:dyDescent="0.25">
      <c r="A230" s="23">
        <v>9</v>
      </c>
      <c r="B230" s="24" t="s">
        <v>14</v>
      </c>
      <c r="C230" s="4" t="s">
        <v>73</v>
      </c>
      <c r="D230" s="5">
        <v>44742</v>
      </c>
      <c r="E230" s="43">
        <v>502993</v>
      </c>
    </row>
    <row r="231" spans="1:5" s="7" customFormat="1" x14ac:dyDescent="0.25">
      <c r="A231" s="24">
        <v>10</v>
      </c>
      <c r="B231" s="24" t="s">
        <v>15</v>
      </c>
      <c r="C231" s="4" t="s">
        <v>73</v>
      </c>
      <c r="D231" s="5">
        <v>44742</v>
      </c>
      <c r="E231" s="43">
        <v>1.5033811690584529</v>
      </c>
    </row>
    <row r="232" spans="1:5" s="7" customFormat="1" ht="15.75" thickBot="1" x14ac:dyDescent="0.3">
      <c r="A232" s="12">
        <v>11</v>
      </c>
      <c r="B232" s="12" t="s">
        <v>16</v>
      </c>
      <c r="C232" s="14" t="s">
        <v>73</v>
      </c>
      <c r="D232" s="5">
        <v>44742</v>
      </c>
      <c r="E232" s="43">
        <v>121.34801080730746</v>
      </c>
    </row>
    <row r="233" spans="1:5" s="7" customFormat="1" x14ac:dyDescent="0.25">
      <c r="A233" s="2">
        <v>1</v>
      </c>
      <c r="B233" s="2" t="s">
        <v>5</v>
      </c>
      <c r="C233" s="4" t="s">
        <v>32</v>
      </c>
      <c r="D233" s="5">
        <v>44742</v>
      </c>
      <c r="E233" s="43">
        <v>20892</v>
      </c>
    </row>
    <row r="234" spans="1:5" s="7" customFormat="1" x14ac:dyDescent="0.25">
      <c r="A234" s="2">
        <v>2</v>
      </c>
      <c r="B234" s="2" t="s">
        <v>7</v>
      </c>
      <c r="C234" s="4" t="s">
        <v>32</v>
      </c>
      <c r="D234" s="5">
        <v>44742</v>
      </c>
      <c r="E234" s="43">
        <v>0</v>
      </c>
    </row>
    <row r="235" spans="1:5" s="7" customFormat="1" x14ac:dyDescent="0.25">
      <c r="A235" s="8">
        <v>3</v>
      </c>
      <c r="B235" s="8" t="s">
        <v>8</v>
      </c>
      <c r="C235" s="4" t="s">
        <v>32</v>
      </c>
      <c r="D235" s="5">
        <v>44742</v>
      </c>
      <c r="E235" s="43">
        <v>6087</v>
      </c>
    </row>
    <row r="236" spans="1:5" s="7" customFormat="1" x14ac:dyDescent="0.25">
      <c r="A236" s="8">
        <v>4</v>
      </c>
      <c r="B236" s="8" t="s">
        <v>9</v>
      </c>
      <c r="C236" s="4" t="s">
        <v>32</v>
      </c>
      <c r="D236" s="5">
        <v>44742</v>
      </c>
      <c r="E236" s="43">
        <v>14805</v>
      </c>
    </row>
    <row r="237" spans="1:5" s="7" customFormat="1" x14ac:dyDescent="0.25">
      <c r="A237" s="21">
        <v>5</v>
      </c>
      <c r="B237" s="22" t="s">
        <v>10</v>
      </c>
      <c r="C237" s="4" t="s">
        <v>32</v>
      </c>
      <c r="D237" s="5">
        <v>44742</v>
      </c>
      <c r="E237" s="43">
        <v>0</v>
      </c>
    </row>
    <row r="238" spans="1:5" s="7" customFormat="1" x14ac:dyDescent="0.25">
      <c r="A238" s="8">
        <v>6</v>
      </c>
      <c r="B238" s="8" t="s">
        <v>11</v>
      </c>
      <c r="C238" s="4" t="s">
        <v>32</v>
      </c>
      <c r="D238" s="5">
        <v>44742</v>
      </c>
      <c r="E238" s="43">
        <v>0</v>
      </c>
    </row>
    <row r="239" spans="1:5" s="7" customFormat="1" x14ac:dyDescent="0.25">
      <c r="A239" s="8">
        <v>7</v>
      </c>
      <c r="B239" s="8" t="s">
        <v>12</v>
      </c>
      <c r="C239" s="4" t="s">
        <v>32</v>
      </c>
      <c r="D239" s="5">
        <v>44742</v>
      </c>
      <c r="E239" s="43">
        <v>6675.6666666666661</v>
      </c>
    </row>
    <row r="240" spans="1:5" s="7" customFormat="1" x14ac:dyDescent="0.25">
      <c r="A240" s="8">
        <v>8</v>
      </c>
      <c r="B240" s="8" t="s">
        <v>13</v>
      </c>
      <c r="C240" s="4" t="s">
        <v>32</v>
      </c>
      <c r="D240" s="5">
        <v>44742</v>
      </c>
      <c r="E240" s="43">
        <v>20027</v>
      </c>
    </row>
    <row r="241" spans="1:5" s="7" customFormat="1" x14ac:dyDescent="0.25">
      <c r="A241" s="23">
        <v>9</v>
      </c>
      <c r="B241" s="24" t="s">
        <v>14</v>
      </c>
      <c r="C241" s="4" t="s">
        <v>32</v>
      </c>
      <c r="D241" s="5">
        <v>44742</v>
      </c>
      <c r="E241" s="43">
        <v>99946</v>
      </c>
    </row>
    <row r="242" spans="1:5" s="7" customFormat="1" x14ac:dyDescent="0.25">
      <c r="A242" s="24">
        <v>10</v>
      </c>
      <c r="B242" s="24" t="s">
        <v>15</v>
      </c>
      <c r="C242" s="18" t="s">
        <v>32</v>
      </c>
      <c r="D242" s="5">
        <v>44742</v>
      </c>
      <c r="E242" s="43">
        <v>1.0431916912168573</v>
      </c>
    </row>
    <row r="243" spans="1:5" s="7" customFormat="1" ht="15.75" thickBot="1" x14ac:dyDescent="0.3">
      <c r="A243" s="12">
        <v>11</v>
      </c>
      <c r="B243" s="12" t="s">
        <v>16</v>
      </c>
      <c r="C243" s="14" t="s">
        <v>32</v>
      </c>
      <c r="D243" s="5">
        <v>44742</v>
      </c>
      <c r="E243" s="43">
        <v>120.90328777539871</v>
      </c>
    </row>
    <row r="244" spans="1:5" s="7" customFormat="1" x14ac:dyDescent="0.25">
      <c r="A244" s="2">
        <v>1</v>
      </c>
      <c r="B244" s="2" t="s">
        <v>5</v>
      </c>
      <c r="C244" s="4" t="s">
        <v>33</v>
      </c>
      <c r="D244" s="5">
        <v>44742</v>
      </c>
      <c r="E244" s="43">
        <v>221431</v>
      </c>
    </row>
    <row r="245" spans="1:5" s="7" customFormat="1" x14ac:dyDescent="0.25">
      <c r="A245" s="2">
        <v>2</v>
      </c>
      <c r="B245" s="2" t="s">
        <v>7</v>
      </c>
      <c r="C245" s="4" t="s">
        <v>33</v>
      </c>
      <c r="D245" s="5">
        <v>44742</v>
      </c>
      <c r="E245" s="43">
        <v>0</v>
      </c>
    </row>
    <row r="246" spans="1:5" s="7" customFormat="1" x14ac:dyDescent="0.25">
      <c r="A246" s="8">
        <v>3</v>
      </c>
      <c r="B246" s="8" t="s">
        <v>8</v>
      </c>
      <c r="C246" s="4" t="s">
        <v>33</v>
      </c>
      <c r="D246" s="5">
        <v>44742</v>
      </c>
      <c r="E246" s="43">
        <v>133852</v>
      </c>
    </row>
    <row r="247" spans="1:5" s="7" customFormat="1" x14ac:dyDescent="0.25">
      <c r="A247" s="8">
        <v>4</v>
      </c>
      <c r="B247" s="8" t="s">
        <v>9</v>
      </c>
      <c r="C247" s="4" t="s">
        <v>33</v>
      </c>
      <c r="D247" s="5">
        <v>44742</v>
      </c>
      <c r="E247" s="43">
        <v>87579</v>
      </c>
    </row>
    <row r="248" spans="1:5" s="7" customFormat="1" x14ac:dyDescent="0.25">
      <c r="A248" s="21">
        <v>5</v>
      </c>
      <c r="B248" s="22" t="s">
        <v>10</v>
      </c>
      <c r="C248" s="4" t="s">
        <v>33</v>
      </c>
      <c r="D248" s="5">
        <v>44742</v>
      </c>
      <c r="E248" s="43">
        <v>0</v>
      </c>
    </row>
    <row r="249" spans="1:5" s="7" customFormat="1" x14ac:dyDescent="0.25">
      <c r="A249" s="8">
        <v>6</v>
      </c>
      <c r="B249" s="8" t="s">
        <v>11</v>
      </c>
      <c r="C249" s="4" t="s">
        <v>33</v>
      </c>
      <c r="D249" s="5">
        <v>44742</v>
      </c>
      <c r="E249" s="43">
        <v>0</v>
      </c>
    </row>
    <row r="250" spans="1:5" s="7" customFormat="1" x14ac:dyDescent="0.25">
      <c r="A250" s="8">
        <v>7</v>
      </c>
      <c r="B250" s="8" t="s">
        <v>12</v>
      </c>
      <c r="C250" s="4" t="s">
        <v>33</v>
      </c>
      <c r="D250" s="5">
        <v>44742</v>
      </c>
      <c r="E250" s="43">
        <v>29103</v>
      </c>
    </row>
    <row r="251" spans="1:5" s="7" customFormat="1" x14ac:dyDescent="0.25">
      <c r="A251" s="8">
        <v>8</v>
      </c>
      <c r="B251" s="8" t="s">
        <v>13</v>
      </c>
      <c r="C251" s="4" t="s">
        <v>33</v>
      </c>
      <c r="D251" s="5">
        <v>44742</v>
      </c>
      <c r="E251" s="43">
        <v>87309</v>
      </c>
    </row>
    <row r="252" spans="1:5" s="7" customFormat="1" x14ac:dyDescent="0.25">
      <c r="A252" s="23">
        <v>9</v>
      </c>
      <c r="B252" s="24" t="s">
        <v>14</v>
      </c>
      <c r="C252" s="4" t="s">
        <v>33</v>
      </c>
      <c r="D252" s="5">
        <v>44742</v>
      </c>
      <c r="E252" s="43">
        <v>444421</v>
      </c>
    </row>
    <row r="253" spans="1:5" s="7" customFormat="1" x14ac:dyDescent="0.25">
      <c r="A253" s="24">
        <v>10</v>
      </c>
      <c r="B253" s="24" t="s">
        <v>15</v>
      </c>
      <c r="C253" s="4" t="s">
        <v>33</v>
      </c>
      <c r="D253" s="5">
        <v>44742</v>
      </c>
      <c r="E253" s="43">
        <v>2.5361761101375575</v>
      </c>
    </row>
    <row r="254" spans="1:5" s="7" customFormat="1" ht="15.75" thickBot="1" x14ac:dyDescent="0.3">
      <c r="A254" s="12">
        <v>11</v>
      </c>
      <c r="B254" s="12" t="s">
        <v>16</v>
      </c>
      <c r="C254" s="14" t="s">
        <v>33</v>
      </c>
      <c r="D254" s="5">
        <v>44742</v>
      </c>
      <c r="E254" s="43">
        <v>149.82460324782133</v>
      </c>
    </row>
    <row r="255" spans="1:5" s="7" customFormat="1" x14ac:dyDescent="0.25">
      <c r="A255" s="2">
        <v>1</v>
      </c>
      <c r="B255" s="2" t="s">
        <v>5</v>
      </c>
      <c r="C255" s="27" t="s">
        <v>34</v>
      </c>
      <c r="D255" s="5">
        <v>44742</v>
      </c>
      <c r="E255" s="43">
        <v>1349381</v>
      </c>
    </row>
    <row r="256" spans="1:5" s="7" customFormat="1" x14ac:dyDescent="0.25">
      <c r="A256" s="2">
        <v>2</v>
      </c>
      <c r="B256" s="2" t="s">
        <v>7</v>
      </c>
      <c r="C256" s="27" t="s">
        <v>34</v>
      </c>
      <c r="D256" s="5">
        <v>44742</v>
      </c>
      <c r="E256" s="43">
        <v>18329</v>
      </c>
    </row>
    <row r="257" spans="1:5" s="7" customFormat="1" x14ac:dyDescent="0.25">
      <c r="A257" s="8">
        <v>3</v>
      </c>
      <c r="B257" s="8" t="s">
        <v>8</v>
      </c>
      <c r="C257" s="27" t="s">
        <v>34</v>
      </c>
      <c r="D257" s="5">
        <v>44742</v>
      </c>
      <c r="E257" s="43">
        <v>611434</v>
      </c>
    </row>
    <row r="258" spans="1:5" s="7" customFormat="1" x14ac:dyDescent="0.25">
      <c r="A258" s="8">
        <v>4</v>
      </c>
      <c r="B258" s="8" t="s">
        <v>9</v>
      </c>
      <c r="C258" s="27" t="s">
        <v>34</v>
      </c>
      <c r="D258" s="5">
        <v>44742</v>
      </c>
      <c r="E258" s="43">
        <v>715791</v>
      </c>
    </row>
    <row r="259" spans="1:5" s="7" customFormat="1" x14ac:dyDescent="0.25">
      <c r="A259" s="21">
        <v>5</v>
      </c>
      <c r="B259" s="22" t="s">
        <v>10</v>
      </c>
      <c r="C259" s="27" t="s">
        <v>34</v>
      </c>
      <c r="D259" s="5">
        <v>44742</v>
      </c>
      <c r="E259" s="43">
        <v>3859</v>
      </c>
    </row>
    <row r="260" spans="1:5" s="7" customFormat="1" x14ac:dyDescent="0.25">
      <c r="A260" s="8">
        <v>6</v>
      </c>
      <c r="B260" s="8" t="s">
        <v>11</v>
      </c>
      <c r="C260" s="27" t="s">
        <v>34</v>
      </c>
      <c r="D260" s="5">
        <v>44742</v>
      </c>
      <c r="E260" s="43">
        <v>-32</v>
      </c>
    </row>
    <row r="261" spans="1:5" s="7" customFormat="1" x14ac:dyDescent="0.25">
      <c r="A261" s="8">
        <v>7</v>
      </c>
      <c r="B261" s="8" t="s">
        <v>12</v>
      </c>
      <c r="C261" s="27" t="s">
        <v>34</v>
      </c>
      <c r="D261" s="5">
        <v>44742</v>
      </c>
      <c r="E261" s="43">
        <v>214238.33333333331</v>
      </c>
    </row>
    <row r="262" spans="1:5" s="7" customFormat="1" x14ac:dyDescent="0.25">
      <c r="A262" s="8">
        <v>8</v>
      </c>
      <c r="B262" s="8" t="s">
        <v>13</v>
      </c>
      <c r="C262" s="27" t="s">
        <v>34</v>
      </c>
      <c r="D262" s="5">
        <v>44742</v>
      </c>
      <c r="E262" s="43">
        <v>642715</v>
      </c>
    </row>
    <row r="263" spans="1:5" s="7" customFormat="1" x14ac:dyDescent="0.25">
      <c r="A263" s="23">
        <v>9</v>
      </c>
      <c r="B263" s="24" t="s">
        <v>14</v>
      </c>
      <c r="C263" s="27" t="s">
        <v>34</v>
      </c>
      <c r="D263" s="5">
        <v>44742</v>
      </c>
      <c r="E263" s="43">
        <v>3146690</v>
      </c>
    </row>
    <row r="264" spans="1:5" s="7" customFormat="1" x14ac:dyDescent="0.25">
      <c r="A264" s="24">
        <v>10</v>
      </c>
      <c r="B264" s="24" t="s">
        <v>15</v>
      </c>
      <c r="C264" s="27" t="s">
        <v>34</v>
      </c>
      <c r="D264" s="5">
        <v>44742</v>
      </c>
      <c r="E264" s="43">
        <v>2.0995013341838917</v>
      </c>
    </row>
    <row r="265" spans="1:5" s="7" customFormat="1" ht="15.75" thickBot="1" x14ac:dyDescent="0.3">
      <c r="A265" s="12">
        <v>11</v>
      </c>
      <c r="B265" s="12" t="s">
        <v>16</v>
      </c>
      <c r="C265" s="20" t="s">
        <v>34</v>
      </c>
      <c r="D265" s="5">
        <v>44742</v>
      </c>
      <c r="E265" s="43">
        <v>142.88255277768067</v>
      </c>
    </row>
    <row r="266" spans="1:5" s="7" customFormat="1" x14ac:dyDescent="0.25">
      <c r="A266" s="2">
        <v>1</v>
      </c>
      <c r="B266" s="3" t="s">
        <v>5</v>
      </c>
      <c r="C266" s="4" t="s">
        <v>6</v>
      </c>
      <c r="D266" s="5">
        <v>44561</v>
      </c>
      <c r="E266" s="43">
        <v>233271</v>
      </c>
    </row>
    <row r="267" spans="1:5" s="7" customFormat="1" x14ac:dyDescent="0.25">
      <c r="A267" s="2">
        <v>2</v>
      </c>
      <c r="B267" s="3" t="s">
        <v>7</v>
      </c>
      <c r="C267" s="4" t="s">
        <v>6</v>
      </c>
      <c r="D267" s="5">
        <v>44561</v>
      </c>
      <c r="E267" s="43">
        <v>8103</v>
      </c>
    </row>
    <row r="268" spans="1:5" s="7" customFormat="1" x14ac:dyDescent="0.25">
      <c r="A268" s="8">
        <v>3</v>
      </c>
      <c r="B268" s="3" t="s">
        <v>8</v>
      </c>
      <c r="C268" s="4" t="s">
        <v>6</v>
      </c>
      <c r="D268" s="5">
        <v>44561</v>
      </c>
      <c r="E268" s="43">
        <v>84674</v>
      </c>
    </row>
    <row r="269" spans="1:5" s="7" customFormat="1" x14ac:dyDescent="0.25">
      <c r="A269" s="8">
        <v>4</v>
      </c>
      <c r="B269" s="3" t="s">
        <v>9</v>
      </c>
      <c r="C269" s="4" t="s">
        <v>6</v>
      </c>
      <c r="D269" s="5">
        <v>44561</v>
      </c>
      <c r="E269" s="43">
        <v>140494</v>
      </c>
    </row>
    <row r="270" spans="1:5" s="7" customFormat="1" x14ac:dyDescent="0.25">
      <c r="A270" s="8">
        <v>5</v>
      </c>
      <c r="B270" s="3" t="s">
        <v>10</v>
      </c>
      <c r="C270" s="4" t="s">
        <v>6</v>
      </c>
      <c r="D270" s="5">
        <v>44561</v>
      </c>
      <c r="E270" s="43"/>
    </row>
    <row r="271" spans="1:5" s="7" customFormat="1" x14ac:dyDescent="0.25">
      <c r="A271" s="8">
        <v>6</v>
      </c>
      <c r="B271" s="3" t="s">
        <v>11</v>
      </c>
      <c r="C271" s="4" t="s">
        <v>6</v>
      </c>
      <c r="D271" s="5">
        <v>44561</v>
      </c>
      <c r="E271" s="43"/>
    </row>
    <row r="272" spans="1:5" s="7" customFormat="1" x14ac:dyDescent="0.25">
      <c r="A272" s="8">
        <v>7</v>
      </c>
      <c r="B272" s="3" t="s">
        <v>12</v>
      </c>
      <c r="C272" s="4" t="s">
        <v>6</v>
      </c>
      <c r="D272" s="5">
        <v>44561</v>
      </c>
      <c r="E272" s="43">
        <v>40206.333333333328</v>
      </c>
    </row>
    <row r="273" spans="1:5" s="7" customFormat="1" x14ac:dyDescent="0.25">
      <c r="A273" s="2">
        <v>8</v>
      </c>
      <c r="B273" s="3" t="s">
        <v>13</v>
      </c>
      <c r="C273" s="4" t="s">
        <v>6</v>
      </c>
      <c r="D273" s="5">
        <v>44561</v>
      </c>
      <c r="E273" s="43">
        <v>120619</v>
      </c>
    </row>
    <row r="274" spans="1:5" s="7" customFormat="1" x14ac:dyDescent="0.25">
      <c r="A274" s="2">
        <v>9</v>
      </c>
      <c r="B274" s="9" t="s">
        <v>14</v>
      </c>
      <c r="C274" s="4" t="s">
        <v>6</v>
      </c>
      <c r="D274" s="5">
        <v>44561</v>
      </c>
      <c r="E274" s="43">
        <v>543776</v>
      </c>
    </row>
    <row r="275" spans="1:5" s="7" customFormat="1" x14ac:dyDescent="0.25">
      <c r="A275" s="2">
        <v>10</v>
      </c>
      <c r="B275" s="3" t="s">
        <v>15</v>
      </c>
      <c r="C275" s="4" t="s">
        <v>6</v>
      </c>
      <c r="D275" s="5">
        <v>44561</v>
      </c>
      <c r="E275" s="43">
        <v>1.9339490461701723</v>
      </c>
    </row>
    <row r="276" spans="1:5" s="7" customFormat="1" ht="15.75" thickBot="1" x14ac:dyDescent="0.3">
      <c r="A276" s="12">
        <v>11</v>
      </c>
      <c r="B276" s="13" t="s">
        <v>16</v>
      </c>
      <c r="C276" s="14" t="s">
        <v>6</v>
      </c>
      <c r="D276" s="5">
        <v>44561</v>
      </c>
      <c r="E276" s="43">
        <v>142.89836256105454</v>
      </c>
    </row>
    <row r="277" spans="1:5" s="7" customFormat="1" x14ac:dyDescent="0.25">
      <c r="A277" s="2">
        <v>1</v>
      </c>
      <c r="B277" s="17" t="s">
        <v>5</v>
      </c>
      <c r="C277" s="4" t="s">
        <v>17</v>
      </c>
      <c r="D277" s="5">
        <v>44561</v>
      </c>
      <c r="E277" s="43">
        <v>73060</v>
      </c>
    </row>
    <row r="278" spans="1:5" s="7" customFormat="1" x14ac:dyDescent="0.25">
      <c r="A278" s="2">
        <v>2</v>
      </c>
      <c r="B278" s="3" t="s">
        <v>7</v>
      </c>
      <c r="C278" s="4" t="s">
        <v>17</v>
      </c>
      <c r="D278" s="5">
        <v>44561</v>
      </c>
      <c r="E278" s="43"/>
    </row>
    <row r="279" spans="1:5" s="7" customFormat="1" x14ac:dyDescent="0.25">
      <c r="A279" s="8">
        <v>3</v>
      </c>
      <c r="B279" s="3" t="s">
        <v>8</v>
      </c>
      <c r="C279" s="4" t="s">
        <v>17</v>
      </c>
      <c r="D279" s="5">
        <v>44561</v>
      </c>
      <c r="E279" s="43">
        <v>17938</v>
      </c>
    </row>
    <row r="280" spans="1:5" s="7" customFormat="1" x14ac:dyDescent="0.25">
      <c r="A280" s="8">
        <v>4</v>
      </c>
      <c r="B280" s="3" t="s">
        <v>9</v>
      </c>
      <c r="C280" s="4" t="s">
        <v>17</v>
      </c>
      <c r="D280" s="5">
        <v>44561</v>
      </c>
      <c r="E280" s="43">
        <v>51295</v>
      </c>
    </row>
    <row r="281" spans="1:5" s="7" customFormat="1" x14ac:dyDescent="0.25">
      <c r="A281" s="8">
        <v>5</v>
      </c>
      <c r="B281" s="3" t="s">
        <v>10</v>
      </c>
      <c r="C281" s="4" t="s">
        <v>17</v>
      </c>
      <c r="D281" s="5">
        <v>44561</v>
      </c>
      <c r="E281" s="43">
        <v>3859</v>
      </c>
    </row>
    <row r="282" spans="1:5" s="7" customFormat="1" x14ac:dyDescent="0.25">
      <c r="A282" s="8">
        <v>6</v>
      </c>
      <c r="B282" s="3" t="s">
        <v>11</v>
      </c>
      <c r="C282" s="4" t="s">
        <v>17</v>
      </c>
      <c r="D282" s="5">
        <v>44561</v>
      </c>
      <c r="E282" s="43">
        <v>-32</v>
      </c>
    </row>
    <row r="283" spans="1:5" s="7" customFormat="1" x14ac:dyDescent="0.25">
      <c r="A283" s="8">
        <v>7</v>
      </c>
      <c r="B283" s="3" t="s">
        <v>12</v>
      </c>
      <c r="C283" s="4" t="s">
        <v>17</v>
      </c>
      <c r="D283" s="5">
        <v>44561</v>
      </c>
      <c r="E283" s="43">
        <v>14785.333333333332</v>
      </c>
    </row>
    <row r="284" spans="1:5" s="7" customFormat="1" x14ac:dyDescent="0.25">
      <c r="A284" s="2">
        <v>8</v>
      </c>
      <c r="B284" s="3" t="s">
        <v>13</v>
      </c>
      <c r="C284" s="4" t="s">
        <v>17</v>
      </c>
      <c r="D284" s="5">
        <v>44561</v>
      </c>
      <c r="E284" s="43">
        <v>44356</v>
      </c>
    </row>
    <row r="285" spans="1:5" s="7" customFormat="1" x14ac:dyDescent="0.25">
      <c r="A285" s="2">
        <v>9</v>
      </c>
      <c r="B285" s="9" t="s">
        <v>14</v>
      </c>
      <c r="C285" s="4" t="s">
        <v>17</v>
      </c>
      <c r="D285" s="5">
        <v>44561</v>
      </c>
      <c r="E285" s="43">
        <v>257376</v>
      </c>
    </row>
    <row r="286" spans="1:5" s="7" customFormat="1" x14ac:dyDescent="0.25">
      <c r="A286" s="2">
        <v>10</v>
      </c>
      <c r="B286" s="3" t="s">
        <v>15</v>
      </c>
      <c r="C286" s="18" t="s">
        <v>17</v>
      </c>
      <c r="D286" s="5">
        <v>44561</v>
      </c>
      <c r="E286" s="43">
        <v>1.6471277842907386</v>
      </c>
    </row>
    <row r="287" spans="1:5" s="7" customFormat="1" ht="15.75" thickBot="1" x14ac:dyDescent="0.3">
      <c r="A287" s="12">
        <v>11</v>
      </c>
      <c r="B287" s="13" t="s">
        <v>16</v>
      </c>
      <c r="C287" s="14" t="s">
        <v>17</v>
      </c>
      <c r="D287" s="5">
        <v>44561</v>
      </c>
      <c r="E287" s="43">
        <v>128.38648514235982</v>
      </c>
    </row>
    <row r="288" spans="1:5" s="7" customFormat="1" x14ac:dyDescent="0.25">
      <c r="A288" s="2">
        <v>1</v>
      </c>
      <c r="B288" s="2" t="s">
        <v>5</v>
      </c>
      <c r="C288" s="19" t="s">
        <v>19</v>
      </c>
      <c r="D288" s="5">
        <v>44561</v>
      </c>
      <c r="E288" s="43">
        <v>5277</v>
      </c>
    </row>
    <row r="289" spans="1:5" s="7" customFormat="1" x14ac:dyDescent="0.25">
      <c r="A289" s="2">
        <v>2</v>
      </c>
      <c r="B289" s="2" t="s">
        <v>7</v>
      </c>
      <c r="C289" s="19" t="s">
        <v>19</v>
      </c>
      <c r="D289" s="5">
        <v>44561</v>
      </c>
      <c r="E289" s="43">
        <v>2300</v>
      </c>
    </row>
    <row r="290" spans="1:5" s="7" customFormat="1" x14ac:dyDescent="0.25">
      <c r="A290" s="8">
        <v>3</v>
      </c>
      <c r="B290" s="8" t="s">
        <v>8</v>
      </c>
      <c r="C290" s="19" t="s">
        <v>19</v>
      </c>
      <c r="D290" s="5">
        <v>44561</v>
      </c>
      <c r="E290" s="43">
        <v>-1008</v>
      </c>
    </row>
    <row r="291" spans="1:5" s="7" customFormat="1" x14ac:dyDescent="0.25">
      <c r="A291" s="8">
        <v>4</v>
      </c>
      <c r="B291" s="8" t="s">
        <v>9</v>
      </c>
      <c r="C291" s="19" t="s">
        <v>19</v>
      </c>
      <c r="D291" s="5">
        <v>44561</v>
      </c>
      <c r="E291" s="43">
        <v>3985</v>
      </c>
    </row>
    <row r="292" spans="1:5" s="7" customFormat="1" x14ac:dyDescent="0.25">
      <c r="A292" s="8">
        <v>5</v>
      </c>
      <c r="B292" s="8" t="s">
        <v>10</v>
      </c>
      <c r="C292" s="19" t="s">
        <v>19</v>
      </c>
      <c r="D292" s="5">
        <v>44561</v>
      </c>
      <c r="E292" s="43"/>
    </row>
    <row r="293" spans="1:5" s="7" customFormat="1" x14ac:dyDescent="0.25">
      <c r="A293" s="8">
        <v>6</v>
      </c>
      <c r="B293" s="8" t="s">
        <v>11</v>
      </c>
      <c r="C293" s="19" t="s">
        <v>19</v>
      </c>
      <c r="D293" s="5">
        <v>44561</v>
      </c>
      <c r="E293" s="43"/>
    </row>
    <row r="294" spans="1:5" s="7" customFormat="1" x14ac:dyDescent="0.25">
      <c r="A294" s="8">
        <v>7</v>
      </c>
      <c r="B294" s="2" t="s">
        <v>12</v>
      </c>
      <c r="C294" s="19" t="s">
        <v>19</v>
      </c>
      <c r="D294" s="5">
        <v>44561</v>
      </c>
      <c r="E294" s="43">
        <v>1267</v>
      </c>
    </row>
    <row r="295" spans="1:5" s="7" customFormat="1" x14ac:dyDescent="0.25">
      <c r="A295" s="2">
        <v>8</v>
      </c>
      <c r="B295" s="2" t="s">
        <v>13</v>
      </c>
      <c r="C295" s="19" t="s">
        <v>19</v>
      </c>
      <c r="D295" s="5">
        <v>44561</v>
      </c>
      <c r="E295" s="43">
        <v>3801</v>
      </c>
    </row>
    <row r="296" spans="1:5" s="7" customFormat="1" x14ac:dyDescent="0.25">
      <c r="A296" s="2">
        <v>9</v>
      </c>
      <c r="B296" s="2" t="s">
        <v>14</v>
      </c>
      <c r="C296" s="19" t="s">
        <v>19</v>
      </c>
      <c r="D296" s="5">
        <v>44561</v>
      </c>
      <c r="E296" s="43">
        <v>32581</v>
      </c>
    </row>
    <row r="297" spans="1:5" s="7" customFormat="1" x14ac:dyDescent="0.25">
      <c r="A297" s="2">
        <v>10</v>
      </c>
      <c r="B297" s="2" t="s">
        <v>15</v>
      </c>
      <c r="C297" s="19" t="s">
        <v>19</v>
      </c>
      <c r="D297" s="5">
        <v>44561</v>
      </c>
      <c r="E297" s="43">
        <v>1.388318863456985</v>
      </c>
    </row>
    <row r="298" spans="1:5" s="7" customFormat="1" ht="15.75" thickBot="1" x14ac:dyDescent="0.3">
      <c r="A298" s="12">
        <v>11</v>
      </c>
      <c r="B298" s="12" t="s">
        <v>16</v>
      </c>
      <c r="C298" s="20" t="s">
        <v>19</v>
      </c>
      <c r="D298" s="5">
        <v>44561</v>
      </c>
      <c r="E298" s="43">
        <v>116.19655627512968</v>
      </c>
    </row>
    <row r="299" spans="1:5" s="7" customFormat="1" x14ac:dyDescent="0.25">
      <c r="A299" s="2">
        <v>1</v>
      </c>
      <c r="B299" s="2" t="s">
        <v>5</v>
      </c>
      <c r="C299" s="4" t="s">
        <v>20</v>
      </c>
      <c r="D299" s="5">
        <v>44561</v>
      </c>
      <c r="E299" s="43">
        <v>454803</v>
      </c>
    </row>
    <row r="300" spans="1:5" s="7" customFormat="1" x14ac:dyDescent="0.25">
      <c r="A300" s="2">
        <v>2</v>
      </c>
      <c r="B300" s="2" t="s">
        <v>7</v>
      </c>
      <c r="C300" s="4" t="s">
        <v>20</v>
      </c>
      <c r="D300" s="5">
        <v>44561</v>
      </c>
      <c r="E300" s="43">
        <v>5684</v>
      </c>
    </row>
    <row r="301" spans="1:5" s="7" customFormat="1" x14ac:dyDescent="0.25">
      <c r="A301" s="8">
        <v>3</v>
      </c>
      <c r="B301" s="8" t="s">
        <v>8</v>
      </c>
      <c r="C301" s="4" t="s">
        <v>20</v>
      </c>
      <c r="D301" s="5">
        <v>44561</v>
      </c>
      <c r="E301" s="43">
        <v>191035</v>
      </c>
    </row>
    <row r="302" spans="1:5" s="7" customFormat="1" x14ac:dyDescent="0.25">
      <c r="A302" s="8">
        <v>4</v>
      </c>
      <c r="B302" s="8" t="s">
        <v>9</v>
      </c>
      <c r="C302" s="4" t="s">
        <v>20</v>
      </c>
      <c r="D302" s="5">
        <v>44561</v>
      </c>
      <c r="E302" s="43">
        <v>258084</v>
      </c>
    </row>
    <row r="303" spans="1:5" s="7" customFormat="1" x14ac:dyDescent="0.25">
      <c r="A303" s="21">
        <v>5</v>
      </c>
      <c r="B303" s="22" t="s">
        <v>10</v>
      </c>
      <c r="C303" s="4" t="s">
        <v>20</v>
      </c>
      <c r="D303" s="5">
        <v>44561</v>
      </c>
      <c r="E303" s="43"/>
    </row>
    <row r="304" spans="1:5" s="7" customFormat="1" x14ac:dyDescent="0.25">
      <c r="A304" s="8">
        <v>6</v>
      </c>
      <c r="B304" s="8" t="s">
        <v>11</v>
      </c>
      <c r="C304" s="4" t="s">
        <v>20</v>
      </c>
      <c r="D304" s="5">
        <v>44561</v>
      </c>
      <c r="E304" s="43"/>
    </row>
    <row r="305" spans="1:5" s="7" customFormat="1" x14ac:dyDescent="0.25">
      <c r="A305" s="8">
        <v>7</v>
      </c>
      <c r="B305" s="8" t="s">
        <v>12</v>
      </c>
      <c r="C305" s="4" t="s">
        <v>20</v>
      </c>
      <c r="D305" s="5">
        <v>44561</v>
      </c>
      <c r="E305" s="43">
        <v>54086</v>
      </c>
    </row>
    <row r="306" spans="1:5" s="7" customFormat="1" x14ac:dyDescent="0.25">
      <c r="A306" s="8">
        <v>8</v>
      </c>
      <c r="B306" s="8" t="s">
        <v>13</v>
      </c>
      <c r="C306" s="4" t="s">
        <v>20</v>
      </c>
      <c r="D306" s="5">
        <v>44561</v>
      </c>
      <c r="E306" s="43">
        <v>162258</v>
      </c>
    </row>
    <row r="307" spans="1:5" s="7" customFormat="1" x14ac:dyDescent="0.25">
      <c r="A307" s="8">
        <v>9</v>
      </c>
      <c r="B307" s="2" t="s">
        <v>14</v>
      </c>
      <c r="C307" s="4" t="s">
        <v>20</v>
      </c>
      <c r="D307" s="5">
        <v>44561</v>
      </c>
      <c r="E307" s="43">
        <v>580192</v>
      </c>
    </row>
    <row r="308" spans="1:5" s="7" customFormat="1" x14ac:dyDescent="0.25">
      <c r="A308" s="2">
        <v>10</v>
      </c>
      <c r="B308" s="2" t="s">
        <v>15</v>
      </c>
      <c r="C308" s="4" t="s">
        <v>20</v>
      </c>
      <c r="D308" s="5">
        <v>44561</v>
      </c>
      <c r="E308" s="43">
        <v>2.8029619494878526</v>
      </c>
    </row>
    <row r="309" spans="1:5" s="7" customFormat="1" ht="15.75" thickBot="1" x14ac:dyDescent="0.3">
      <c r="A309" s="12">
        <v>11</v>
      </c>
      <c r="B309" s="12" t="s">
        <v>16</v>
      </c>
      <c r="C309" s="14" t="s">
        <v>20</v>
      </c>
      <c r="D309" s="5">
        <v>44561</v>
      </c>
      <c r="E309" s="43">
        <v>178.38836109425847</v>
      </c>
    </row>
    <row r="310" spans="1:5" s="7" customFormat="1" x14ac:dyDescent="0.25">
      <c r="A310" s="2">
        <v>1</v>
      </c>
      <c r="B310" s="2" t="s">
        <v>5</v>
      </c>
      <c r="C310" s="4" t="s">
        <v>23</v>
      </c>
      <c r="D310" s="5">
        <v>44561</v>
      </c>
      <c r="E310" s="43"/>
    </row>
    <row r="311" spans="1:5" s="7" customFormat="1" x14ac:dyDescent="0.25">
      <c r="A311" s="2">
        <v>2</v>
      </c>
      <c r="B311" s="2" t="s">
        <v>7</v>
      </c>
      <c r="C311" s="4" t="s">
        <v>23</v>
      </c>
      <c r="D311" s="5">
        <v>44561</v>
      </c>
      <c r="E311" s="43"/>
    </row>
    <row r="312" spans="1:5" s="7" customFormat="1" x14ac:dyDescent="0.25">
      <c r="A312" s="8">
        <v>3</v>
      </c>
      <c r="B312" s="8" t="s">
        <v>8</v>
      </c>
      <c r="C312" s="4" t="s">
        <v>23</v>
      </c>
      <c r="D312" s="5">
        <v>44561</v>
      </c>
      <c r="E312" s="43"/>
    </row>
    <row r="313" spans="1:5" s="7" customFormat="1" x14ac:dyDescent="0.25">
      <c r="A313" s="8">
        <v>4</v>
      </c>
      <c r="B313" s="8" t="s">
        <v>9</v>
      </c>
      <c r="C313" s="4" t="s">
        <v>23</v>
      </c>
      <c r="D313" s="5">
        <v>44561</v>
      </c>
      <c r="E313" s="43"/>
    </row>
    <row r="314" spans="1:5" s="7" customFormat="1" x14ac:dyDescent="0.25">
      <c r="A314" s="21">
        <v>5</v>
      </c>
      <c r="B314" s="22" t="s">
        <v>10</v>
      </c>
      <c r="C314" s="4" t="s">
        <v>23</v>
      </c>
      <c r="D314" s="5">
        <v>44561</v>
      </c>
      <c r="E314" s="43"/>
    </row>
    <row r="315" spans="1:5" s="7" customFormat="1" x14ac:dyDescent="0.25">
      <c r="A315" s="8">
        <v>6</v>
      </c>
      <c r="B315" s="8" t="s">
        <v>11</v>
      </c>
      <c r="C315" s="4" t="s">
        <v>23</v>
      </c>
      <c r="D315" s="5">
        <v>44561</v>
      </c>
      <c r="E315" s="43"/>
    </row>
    <row r="316" spans="1:5" s="7" customFormat="1" x14ac:dyDescent="0.25">
      <c r="A316" s="8">
        <v>7</v>
      </c>
      <c r="B316" s="8" t="s">
        <v>12</v>
      </c>
      <c r="C316" s="4" t="s">
        <v>23</v>
      </c>
      <c r="D316" s="5">
        <v>44561</v>
      </c>
      <c r="E316" s="43"/>
    </row>
    <row r="317" spans="1:5" s="7" customFormat="1" x14ac:dyDescent="0.25">
      <c r="A317" s="8">
        <v>8</v>
      </c>
      <c r="B317" s="8" t="s">
        <v>13</v>
      </c>
      <c r="C317" s="4" t="s">
        <v>23</v>
      </c>
      <c r="D317" s="5">
        <v>44561</v>
      </c>
      <c r="E317" s="43"/>
    </row>
    <row r="318" spans="1:5" s="7" customFormat="1" x14ac:dyDescent="0.25">
      <c r="A318" s="23">
        <v>9</v>
      </c>
      <c r="B318" s="24" t="s">
        <v>14</v>
      </c>
      <c r="C318" s="4" t="s">
        <v>23</v>
      </c>
      <c r="D318" s="5">
        <v>44561</v>
      </c>
      <c r="E318" s="43"/>
    </row>
    <row r="319" spans="1:5" s="7" customFormat="1" x14ac:dyDescent="0.25">
      <c r="A319" s="24">
        <v>10</v>
      </c>
      <c r="B319" s="24" t="s">
        <v>15</v>
      </c>
      <c r="C319" s="4" t="s">
        <v>23</v>
      </c>
      <c r="D319" s="5">
        <v>44561</v>
      </c>
      <c r="E319" s="43"/>
    </row>
    <row r="320" spans="1:5" s="7" customFormat="1" ht="15.75" thickBot="1" x14ac:dyDescent="0.3">
      <c r="A320" s="12">
        <v>11</v>
      </c>
      <c r="B320" s="12" t="s">
        <v>16</v>
      </c>
      <c r="C320" s="14" t="s">
        <v>23</v>
      </c>
      <c r="D320" s="5">
        <v>44561</v>
      </c>
      <c r="E320" s="43"/>
    </row>
    <row r="321" spans="1:5" s="7" customFormat="1" x14ac:dyDescent="0.25">
      <c r="A321" s="2">
        <v>1</v>
      </c>
      <c r="B321" s="2" t="s">
        <v>5</v>
      </c>
      <c r="C321" s="4" t="s">
        <v>74</v>
      </c>
      <c r="D321" s="5">
        <v>44561</v>
      </c>
      <c r="E321" s="43">
        <v>246420.81036999999</v>
      </c>
    </row>
    <row r="322" spans="1:5" s="7" customFormat="1" x14ac:dyDescent="0.25">
      <c r="A322" s="2">
        <v>2</v>
      </c>
      <c r="B322" s="2" t="s">
        <v>7</v>
      </c>
      <c r="C322" s="4" t="s">
        <v>74</v>
      </c>
      <c r="D322" s="5">
        <v>44561</v>
      </c>
      <c r="E322" s="43">
        <v>97.239469999999997</v>
      </c>
    </row>
    <row r="323" spans="1:5" s="7" customFormat="1" x14ac:dyDescent="0.25">
      <c r="A323" s="8">
        <v>3</v>
      </c>
      <c r="B323" s="8" t="s">
        <v>8</v>
      </c>
      <c r="C323" s="4" t="s">
        <v>74</v>
      </c>
      <c r="D323" s="5">
        <v>44561</v>
      </c>
      <c r="E323" s="43">
        <v>214253.40299999999</v>
      </c>
    </row>
    <row r="324" spans="1:5" s="7" customFormat="1" x14ac:dyDescent="0.25">
      <c r="A324" s="8">
        <v>4</v>
      </c>
      <c r="B324" s="8" t="s">
        <v>9</v>
      </c>
      <c r="C324" s="4" t="s">
        <v>74</v>
      </c>
      <c r="D324" s="5">
        <v>44561</v>
      </c>
      <c r="E324" s="43">
        <v>32070.167899999997</v>
      </c>
    </row>
    <row r="325" spans="1:5" s="7" customFormat="1" x14ac:dyDescent="0.25">
      <c r="A325" s="21">
        <v>5</v>
      </c>
      <c r="B325" s="22" t="s">
        <v>10</v>
      </c>
      <c r="C325" s="4" t="s">
        <v>74</v>
      </c>
      <c r="D325" s="5">
        <v>44561</v>
      </c>
      <c r="E325" s="43"/>
    </row>
    <row r="326" spans="1:5" s="7" customFormat="1" x14ac:dyDescent="0.25">
      <c r="A326" s="8">
        <v>6</v>
      </c>
      <c r="B326" s="8" t="s">
        <v>11</v>
      </c>
      <c r="C326" s="4" t="s">
        <v>74</v>
      </c>
      <c r="D326" s="5">
        <v>44561</v>
      </c>
      <c r="E326" s="43"/>
    </row>
    <row r="327" spans="1:5" s="7" customFormat="1" x14ac:dyDescent="0.25">
      <c r="A327" s="8">
        <v>7</v>
      </c>
      <c r="B327" s="8" t="s">
        <v>12</v>
      </c>
      <c r="C327" s="4" t="s">
        <v>74</v>
      </c>
      <c r="D327" s="5">
        <v>44561</v>
      </c>
      <c r="E327" s="43">
        <v>10055.951589499999</v>
      </c>
    </row>
    <row r="328" spans="1:5" s="7" customFormat="1" x14ac:dyDescent="0.25">
      <c r="A328" s="8">
        <v>8</v>
      </c>
      <c r="B328" s="8" t="s">
        <v>13</v>
      </c>
      <c r="C328" s="4" t="s">
        <v>74</v>
      </c>
      <c r="D328" s="5">
        <v>44561</v>
      </c>
      <c r="E328" s="43">
        <v>30167.854768500001</v>
      </c>
    </row>
    <row r="329" spans="1:5" s="7" customFormat="1" x14ac:dyDescent="0.25">
      <c r="A329" s="23">
        <v>9</v>
      </c>
      <c r="B329" s="24" t="s">
        <v>14</v>
      </c>
      <c r="C329" s="4" t="s">
        <v>74</v>
      </c>
      <c r="D329" s="5">
        <v>44561</v>
      </c>
      <c r="E329" s="43">
        <v>356936.28499999997</v>
      </c>
    </row>
    <row r="330" spans="1:5" s="7" customFormat="1" x14ac:dyDescent="0.25">
      <c r="A330" s="24">
        <v>10</v>
      </c>
      <c r="B330" s="24" t="s">
        <v>15</v>
      </c>
      <c r="C330" s="4" t="s">
        <v>74</v>
      </c>
      <c r="D330" s="5">
        <v>44561</v>
      </c>
      <c r="E330" s="43">
        <v>8.1683239415254079</v>
      </c>
    </row>
    <row r="331" spans="1:5" s="7" customFormat="1" ht="15.75" thickBot="1" x14ac:dyDescent="0.3">
      <c r="A331" s="12">
        <v>11</v>
      </c>
      <c r="B331" s="12" t="s">
        <v>16</v>
      </c>
      <c r="C331" s="14" t="s">
        <v>74</v>
      </c>
      <c r="D331" s="5">
        <v>44561</v>
      </c>
      <c r="E331" s="43">
        <v>169.03775848118104</v>
      </c>
    </row>
    <row r="332" spans="1:5" s="7" customFormat="1" x14ac:dyDescent="0.25">
      <c r="A332" s="2">
        <v>1</v>
      </c>
      <c r="B332" s="2" t="s">
        <v>5</v>
      </c>
      <c r="C332" s="4" t="s">
        <v>25</v>
      </c>
      <c r="D332" s="5">
        <v>44561</v>
      </c>
      <c r="E332" s="43">
        <v>21426</v>
      </c>
    </row>
    <row r="333" spans="1:5" s="7" customFormat="1" x14ac:dyDescent="0.25">
      <c r="A333" s="2">
        <v>2</v>
      </c>
      <c r="B333" s="2" t="s">
        <v>7</v>
      </c>
      <c r="C333" s="4" t="s">
        <v>25</v>
      </c>
      <c r="D333" s="5">
        <v>44561</v>
      </c>
      <c r="E333" s="43"/>
    </row>
    <row r="334" spans="1:5" s="7" customFormat="1" x14ac:dyDescent="0.25">
      <c r="A334" s="8">
        <v>3</v>
      </c>
      <c r="B334" s="8" t="s">
        <v>8</v>
      </c>
      <c r="C334" s="4" t="s">
        <v>25</v>
      </c>
      <c r="D334" s="5">
        <v>44561</v>
      </c>
      <c r="E334" s="43">
        <v>9162</v>
      </c>
    </row>
    <row r="335" spans="1:5" s="7" customFormat="1" x14ac:dyDescent="0.25">
      <c r="A335" s="8">
        <v>4</v>
      </c>
      <c r="B335" s="8" t="s">
        <v>9</v>
      </c>
      <c r="C335" s="4" t="s">
        <v>25</v>
      </c>
      <c r="D335" s="5">
        <v>44561</v>
      </c>
      <c r="E335" s="43">
        <v>12264</v>
      </c>
    </row>
    <row r="336" spans="1:5" s="7" customFormat="1" x14ac:dyDescent="0.25">
      <c r="A336" s="21">
        <v>5</v>
      </c>
      <c r="B336" s="22" t="s">
        <v>10</v>
      </c>
      <c r="C336" s="4" t="s">
        <v>25</v>
      </c>
      <c r="D336" s="5">
        <v>44561</v>
      </c>
      <c r="E336" s="43"/>
    </row>
    <row r="337" spans="1:5" s="7" customFormat="1" x14ac:dyDescent="0.25">
      <c r="A337" s="8">
        <v>6</v>
      </c>
      <c r="B337" s="8" t="s">
        <v>11</v>
      </c>
      <c r="C337" s="4" t="s">
        <v>25</v>
      </c>
      <c r="D337" s="5">
        <v>44561</v>
      </c>
      <c r="E337" s="43"/>
    </row>
    <row r="338" spans="1:5" s="7" customFormat="1" x14ac:dyDescent="0.25">
      <c r="A338" s="8">
        <v>7</v>
      </c>
      <c r="B338" s="8" t="s">
        <v>12</v>
      </c>
      <c r="C338" s="4" t="s">
        <v>25</v>
      </c>
      <c r="D338" s="5">
        <v>44561</v>
      </c>
      <c r="E338" s="43">
        <v>4145</v>
      </c>
    </row>
    <row r="339" spans="1:5" s="7" customFormat="1" x14ac:dyDescent="0.25">
      <c r="A339" s="8">
        <v>8</v>
      </c>
      <c r="B339" s="8" t="s">
        <v>13</v>
      </c>
      <c r="C339" s="4" t="s">
        <v>25</v>
      </c>
      <c r="D339" s="5">
        <v>44561</v>
      </c>
      <c r="E339" s="43">
        <v>12435</v>
      </c>
    </row>
    <row r="340" spans="1:5" s="7" customFormat="1" x14ac:dyDescent="0.25">
      <c r="A340" s="23">
        <v>9</v>
      </c>
      <c r="B340" s="24" t="s">
        <v>14</v>
      </c>
      <c r="C340" s="4" t="s">
        <v>25</v>
      </c>
      <c r="D340" s="5">
        <v>44561</v>
      </c>
      <c r="E340" s="43">
        <v>91334</v>
      </c>
    </row>
    <row r="341" spans="1:5" s="7" customFormat="1" x14ac:dyDescent="0.25">
      <c r="A341" s="24">
        <v>10</v>
      </c>
      <c r="B341" s="24" t="s">
        <v>15</v>
      </c>
      <c r="C341" s="4" t="s">
        <v>25</v>
      </c>
      <c r="D341" s="5">
        <v>44561</v>
      </c>
      <c r="E341" s="43">
        <v>1.7230398069963813</v>
      </c>
    </row>
    <row r="342" spans="1:5" s="7" customFormat="1" ht="15.75" thickBot="1" x14ac:dyDescent="0.3">
      <c r="A342" s="12">
        <v>11</v>
      </c>
      <c r="B342" s="12" t="s">
        <v>16</v>
      </c>
      <c r="C342" s="14" t="s">
        <v>25</v>
      </c>
      <c r="D342" s="5">
        <v>44561</v>
      </c>
      <c r="E342" s="43">
        <v>123.45895285435873</v>
      </c>
    </row>
    <row r="343" spans="1:5" s="7" customFormat="1" x14ac:dyDescent="0.25">
      <c r="A343" s="2">
        <v>1</v>
      </c>
      <c r="B343" s="2" t="s">
        <v>5</v>
      </c>
      <c r="C343" s="4" t="s">
        <v>27</v>
      </c>
      <c r="D343" s="5">
        <v>44561</v>
      </c>
      <c r="E343" s="43">
        <v>172379.15921000001</v>
      </c>
    </row>
    <row r="344" spans="1:5" s="7" customFormat="1" x14ac:dyDescent="0.25">
      <c r="A344" s="2">
        <v>2</v>
      </c>
      <c r="B344" s="2" t="s">
        <v>7</v>
      </c>
      <c r="C344" s="4" t="s">
        <v>27</v>
      </c>
      <c r="D344" s="5">
        <v>44561</v>
      </c>
      <c r="E344" s="43"/>
    </row>
    <row r="345" spans="1:5" s="7" customFormat="1" x14ac:dyDescent="0.25">
      <c r="A345" s="8">
        <v>3</v>
      </c>
      <c r="B345" s="8" t="s">
        <v>8</v>
      </c>
      <c r="C345" s="4" t="s">
        <v>27</v>
      </c>
      <c r="D345" s="5">
        <v>44561</v>
      </c>
      <c r="E345" s="43">
        <v>16918.806</v>
      </c>
    </row>
    <row r="346" spans="1:5" s="7" customFormat="1" x14ac:dyDescent="0.25">
      <c r="A346" s="8">
        <v>4</v>
      </c>
      <c r="B346" s="8" t="s">
        <v>9</v>
      </c>
      <c r="C346" s="4" t="s">
        <v>27</v>
      </c>
      <c r="D346" s="5">
        <v>44561</v>
      </c>
      <c r="E346" s="43">
        <v>155460.35321</v>
      </c>
    </row>
    <row r="347" spans="1:5" s="7" customFormat="1" x14ac:dyDescent="0.25">
      <c r="A347" s="21">
        <v>5</v>
      </c>
      <c r="B347" s="22" t="s">
        <v>10</v>
      </c>
      <c r="C347" s="4" t="s">
        <v>27</v>
      </c>
      <c r="D347" s="5">
        <v>44561</v>
      </c>
      <c r="E347" s="43"/>
    </row>
    <row r="348" spans="1:5" s="7" customFormat="1" x14ac:dyDescent="0.25">
      <c r="A348" s="8">
        <v>6</v>
      </c>
      <c r="B348" s="8" t="s">
        <v>11</v>
      </c>
      <c r="C348" s="4" t="s">
        <v>27</v>
      </c>
      <c r="D348" s="5">
        <v>44561</v>
      </c>
      <c r="E348" s="43"/>
    </row>
    <row r="349" spans="1:5" s="7" customFormat="1" x14ac:dyDescent="0.25">
      <c r="A349" s="8">
        <v>7</v>
      </c>
      <c r="B349" s="8" t="s">
        <v>12</v>
      </c>
      <c r="C349" s="4" t="s">
        <v>27</v>
      </c>
      <c r="D349" s="5">
        <v>44561</v>
      </c>
      <c r="E349" s="43">
        <v>26285.991797854665</v>
      </c>
    </row>
    <row r="350" spans="1:5" s="7" customFormat="1" x14ac:dyDescent="0.25">
      <c r="A350" s="8">
        <v>8</v>
      </c>
      <c r="B350" s="8" t="s">
        <v>13</v>
      </c>
      <c r="C350" s="4" t="s">
        <v>27</v>
      </c>
      <c r="D350" s="5">
        <v>44561</v>
      </c>
      <c r="E350" s="43">
        <v>78857.975393564004</v>
      </c>
    </row>
    <row r="351" spans="1:5" s="7" customFormat="1" x14ac:dyDescent="0.25">
      <c r="A351" s="23">
        <v>9</v>
      </c>
      <c r="B351" s="24" t="s">
        <v>14</v>
      </c>
      <c r="C351" s="4" t="s">
        <v>27</v>
      </c>
      <c r="D351" s="5">
        <v>44561</v>
      </c>
      <c r="E351" s="43">
        <v>261356.486</v>
      </c>
    </row>
    <row r="352" spans="1:5" s="7" customFormat="1" x14ac:dyDescent="0.25">
      <c r="A352" s="24">
        <v>10</v>
      </c>
      <c r="B352" s="24" t="s">
        <v>15</v>
      </c>
      <c r="C352" s="18" t="s">
        <v>27</v>
      </c>
      <c r="D352" s="5">
        <v>44561</v>
      </c>
      <c r="E352" s="43">
        <v>2.1859445205090662</v>
      </c>
    </row>
    <row r="353" spans="1:5" s="7" customFormat="1" ht="15.75" thickBot="1" x14ac:dyDescent="0.3">
      <c r="A353" s="12">
        <v>11</v>
      </c>
      <c r="B353" s="12" t="s">
        <v>16</v>
      </c>
      <c r="C353" s="14" t="s">
        <v>27</v>
      </c>
      <c r="D353" s="5">
        <v>44561</v>
      </c>
      <c r="E353" s="43">
        <v>165.95556966969627</v>
      </c>
    </row>
    <row r="354" spans="1:5" s="7" customFormat="1" x14ac:dyDescent="0.25">
      <c r="A354" s="2">
        <v>1</v>
      </c>
      <c r="B354" s="2" t="s">
        <v>5</v>
      </c>
      <c r="C354" s="4" t="s">
        <v>28</v>
      </c>
      <c r="D354" s="5">
        <v>44561</v>
      </c>
      <c r="E354" s="43"/>
    </row>
    <row r="355" spans="1:5" s="7" customFormat="1" x14ac:dyDescent="0.25">
      <c r="A355" s="2">
        <v>2</v>
      </c>
      <c r="B355" s="2" t="s">
        <v>7</v>
      </c>
      <c r="C355" s="4" t="s">
        <v>28</v>
      </c>
      <c r="D355" s="5">
        <v>44561</v>
      </c>
      <c r="E355" s="43"/>
    </row>
    <row r="356" spans="1:5" s="7" customFormat="1" x14ac:dyDescent="0.25">
      <c r="A356" s="8">
        <v>3</v>
      </c>
      <c r="B356" s="8" t="s">
        <v>8</v>
      </c>
      <c r="C356" s="4" t="s">
        <v>28</v>
      </c>
      <c r="D356" s="5">
        <v>44561</v>
      </c>
      <c r="E356" s="43"/>
    </row>
    <row r="357" spans="1:5" s="7" customFormat="1" x14ac:dyDescent="0.25">
      <c r="A357" s="8">
        <v>4</v>
      </c>
      <c r="B357" s="8" t="s">
        <v>9</v>
      </c>
      <c r="C357" s="4" t="s">
        <v>28</v>
      </c>
      <c r="D357" s="5">
        <v>44561</v>
      </c>
      <c r="E357" s="43"/>
    </row>
    <row r="358" spans="1:5" s="7" customFormat="1" x14ac:dyDescent="0.25">
      <c r="A358" s="21">
        <v>5</v>
      </c>
      <c r="B358" s="22" t="s">
        <v>10</v>
      </c>
      <c r="C358" s="4" t="s">
        <v>28</v>
      </c>
      <c r="D358" s="5">
        <v>44561</v>
      </c>
      <c r="E358" s="43"/>
    </row>
    <row r="359" spans="1:5" s="7" customFormat="1" x14ac:dyDescent="0.25">
      <c r="A359" s="8">
        <v>6</v>
      </c>
      <c r="B359" s="8" t="s">
        <v>11</v>
      </c>
      <c r="C359" s="4" t="s">
        <v>28</v>
      </c>
      <c r="D359" s="5">
        <v>44561</v>
      </c>
      <c r="E359" s="43"/>
    </row>
    <row r="360" spans="1:5" s="7" customFormat="1" x14ac:dyDescent="0.25">
      <c r="A360" s="8">
        <v>7</v>
      </c>
      <c r="B360" s="8" t="s">
        <v>12</v>
      </c>
      <c r="C360" s="4" t="s">
        <v>28</v>
      </c>
      <c r="D360" s="5">
        <v>44561</v>
      </c>
      <c r="E360" s="43"/>
    </row>
    <row r="361" spans="1:5" s="7" customFormat="1" x14ac:dyDescent="0.25">
      <c r="A361" s="8">
        <v>8</v>
      </c>
      <c r="B361" s="8" t="s">
        <v>13</v>
      </c>
      <c r="C361" s="4" t="s">
        <v>28</v>
      </c>
      <c r="D361" s="5">
        <v>44561</v>
      </c>
      <c r="E361" s="43"/>
    </row>
    <row r="362" spans="1:5" s="7" customFormat="1" x14ac:dyDescent="0.25">
      <c r="A362" s="23">
        <v>9</v>
      </c>
      <c r="B362" s="24" t="s">
        <v>14</v>
      </c>
      <c r="C362" s="4" t="s">
        <v>28</v>
      </c>
      <c r="D362" s="5">
        <v>44561</v>
      </c>
      <c r="E362" s="43"/>
    </row>
    <row r="363" spans="1:5" s="7" customFormat="1" x14ac:dyDescent="0.25">
      <c r="A363" s="24">
        <v>10</v>
      </c>
      <c r="B363" s="24" t="s">
        <v>15</v>
      </c>
      <c r="C363" s="4" t="s">
        <v>28</v>
      </c>
      <c r="D363" s="5">
        <v>44561</v>
      </c>
      <c r="E363" s="43"/>
    </row>
    <row r="364" spans="1:5" s="7" customFormat="1" ht="15.75" thickBot="1" x14ac:dyDescent="0.3">
      <c r="A364" s="12">
        <v>11</v>
      </c>
      <c r="B364" s="12" t="s">
        <v>16</v>
      </c>
      <c r="C364" s="14" t="s">
        <v>28</v>
      </c>
      <c r="D364" s="5">
        <v>44561</v>
      </c>
      <c r="E364" s="43"/>
    </row>
    <row r="365" spans="1:5" s="7" customFormat="1" x14ac:dyDescent="0.25">
      <c r="A365" s="2">
        <v>1</v>
      </c>
      <c r="B365" s="2" t="s">
        <v>5</v>
      </c>
      <c r="C365" s="4" t="s">
        <v>29</v>
      </c>
      <c r="D365" s="5">
        <v>44561</v>
      </c>
      <c r="E365" s="43">
        <v>168925</v>
      </c>
    </row>
    <row r="366" spans="1:5" s="7" customFormat="1" x14ac:dyDescent="0.25">
      <c r="A366" s="2">
        <v>2</v>
      </c>
      <c r="B366" s="2" t="s">
        <v>7</v>
      </c>
      <c r="C366" s="4" t="s">
        <v>29</v>
      </c>
      <c r="D366" s="5">
        <v>44561</v>
      </c>
      <c r="E366" s="43"/>
    </row>
    <row r="367" spans="1:5" s="7" customFormat="1" x14ac:dyDescent="0.25">
      <c r="A367" s="8">
        <v>3</v>
      </c>
      <c r="B367" s="8" t="s">
        <v>8</v>
      </c>
      <c r="C367" s="4" t="s">
        <v>29</v>
      </c>
      <c r="D367" s="5">
        <v>44561</v>
      </c>
      <c r="E367" s="43">
        <v>51411</v>
      </c>
    </row>
    <row r="368" spans="1:5" s="7" customFormat="1" x14ac:dyDescent="0.25">
      <c r="A368" s="8">
        <v>4</v>
      </c>
      <c r="B368" s="8" t="s">
        <v>9</v>
      </c>
      <c r="C368" s="4" t="s">
        <v>29</v>
      </c>
      <c r="D368" s="5">
        <v>44561</v>
      </c>
      <c r="E368" s="43">
        <v>117514</v>
      </c>
    </row>
    <row r="369" spans="1:5" s="7" customFormat="1" x14ac:dyDescent="0.25">
      <c r="A369" s="21">
        <v>5</v>
      </c>
      <c r="B369" s="22" t="s">
        <v>10</v>
      </c>
      <c r="C369" s="4" t="s">
        <v>29</v>
      </c>
      <c r="D369" s="5">
        <v>44561</v>
      </c>
      <c r="E369" s="43"/>
    </row>
    <row r="370" spans="1:5" s="7" customFormat="1" x14ac:dyDescent="0.25">
      <c r="A370" s="8">
        <v>6</v>
      </c>
      <c r="B370" s="8" t="s">
        <v>11</v>
      </c>
      <c r="C370" s="4" t="s">
        <v>29</v>
      </c>
      <c r="D370" s="5">
        <v>44561</v>
      </c>
      <c r="E370" s="43"/>
    </row>
    <row r="371" spans="1:5" s="7" customFormat="1" x14ac:dyDescent="0.25">
      <c r="A371" s="8">
        <v>7</v>
      </c>
      <c r="B371" s="8" t="s">
        <v>12</v>
      </c>
      <c r="C371" s="4" t="s">
        <v>29</v>
      </c>
      <c r="D371" s="5">
        <v>44561</v>
      </c>
      <c r="E371" s="43">
        <v>23510.333333333332</v>
      </c>
    </row>
    <row r="372" spans="1:5" s="7" customFormat="1" x14ac:dyDescent="0.25">
      <c r="A372" s="8">
        <v>8</v>
      </c>
      <c r="B372" s="8" t="s">
        <v>13</v>
      </c>
      <c r="C372" s="4" t="s">
        <v>29</v>
      </c>
      <c r="D372" s="5">
        <v>44561</v>
      </c>
      <c r="E372" s="43">
        <v>70531</v>
      </c>
    </row>
    <row r="373" spans="1:5" s="7" customFormat="1" x14ac:dyDescent="0.25">
      <c r="A373" s="23">
        <v>9</v>
      </c>
      <c r="B373" s="24" t="s">
        <v>14</v>
      </c>
      <c r="C373" s="4" t="s">
        <v>29</v>
      </c>
      <c r="D373" s="5">
        <v>44561</v>
      </c>
      <c r="E373" s="43">
        <v>287448</v>
      </c>
    </row>
    <row r="374" spans="1:5" s="7" customFormat="1" x14ac:dyDescent="0.25">
      <c r="A374" s="24">
        <v>10</v>
      </c>
      <c r="B374" s="24" t="s">
        <v>15</v>
      </c>
      <c r="C374" s="4" t="s">
        <v>29</v>
      </c>
      <c r="D374" s="5">
        <v>44561</v>
      </c>
      <c r="E374" s="43">
        <v>2.3950461499198932</v>
      </c>
    </row>
    <row r="375" spans="1:5" s="7" customFormat="1" ht="15.75" thickBot="1" x14ac:dyDescent="0.3">
      <c r="A375" s="12">
        <v>11</v>
      </c>
      <c r="B375" s="12" t="s">
        <v>16</v>
      </c>
      <c r="C375" s="14" t="s">
        <v>29</v>
      </c>
      <c r="D375" s="5">
        <v>44561</v>
      </c>
      <c r="E375" s="43">
        <v>158.76715092816789</v>
      </c>
    </row>
    <row r="376" spans="1:5" s="7" customFormat="1" x14ac:dyDescent="0.25">
      <c r="A376" s="2">
        <v>1</v>
      </c>
      <c r="B376" s="2" t="s">
        <v>5</v>
      </c>
      <c r="C376" s="4" t="s">
        <v>75</v>
      </c>
      <c r="D376" s="5">
        <v>44561</v>
      </c>
      <c r="E376" s="43">
        <v>53523</v>
      </c>
    </row>
    <row r="377" spans="1:5" s="7" customFormat="1" x14ac:dyDescent="0.25">
      <c r="A377" s="2">
        <v>2</v>
      </c>
      <c r="B377" s="2" t="s">
        <v>7</v>
      </c>
      <c r="C377" s="4" t="s">
        <v>75</v>
      </c>
      <c r="D377" s="5">
        <v>44561</v>
      </c>
      <c r="E377" s="43"/>
    </row>
    <row r="378" spans="1:5" s="7" customFormat="1" x14ac:dyDescent="0.25">
      <c r="A378" s="8">
        <v>3</v>
      </c>
      <c r="B378" s="8" t="s">
        <v>8</v>
      </c>
      <c r="C378" s="4" t="s">
        <v>75</v>
      </c>
      <c r="D378" s="5">
        <v>44561</v>
      </c>
      <c r="E378" s="43">
        <v>32052</v>
      </c>
    </row>
    <row r="379" spans="1:5" s="7" customFormat="1" x14ac:dyDescent="0.25">
      <c r="A379" s="8">
        <v>4</v>
      </c>
      <c r="B379" s="8" t="s">
        <v>9</v>
      </c>
      <c r="C379" s="4" t="s">
        <v>75</v>
      </c>
      <c r="D379" s="5">
        <v>44561</v>
      </c>
      <c r="E379" s="43">
        <v>21471</v>
      </c>
    </row>
    <row r="380" spans="1:5" s="7" customFormat="1" x14ac:dyDescent="0.25">
      <c r="A380" s="21">
        <v>5</v>
      </c>
      <c r="B380" s="22" t="s">
        <v>10</v>
      </c>
      <c r="C380" s="4" t="s">
        <v>75</v>
      </c>
      <c r="D380" s="5">
        <v>44561</v>
      </c>
      <c r="E380" s="43"/>
    </row>
    <row r="381" spans="1:5" s="7" customFormat="1" x14ac:dyDescent="0.25">
      <c r="A381" s="8">
        <v>6</v>
      </c>
      <c r="B381" s="8" t="s">
        <v>11</v>
      </c>
      <c r="C381" s="4" t="s">
        <v>75</v>
      </c>
      <c r="D381" s="5">
        <v>44561</v>
      </c>
      <c r="E381" s="43"/>
    </row>
    <row r="382" spans="1:5" s="7" customFormat="1" x14ac:dyDescent="0.25">
      <c r="A382" s="8">
        <v>7</v>
      </c>
      <c r="B382" s="8" t="s">
        <v>12</v>
      </c>
      <c r="C382" s="4" t="s">
        <v>75</v>
      </c>
      <c r="D382" s="5">
        <v>44561</v>
      </c>
      <c r="E382" s="43">
        <v>7981</v>
      </c>
    </row>
    <row r="383" spans="1:5" s="7" customFormat="1" x14ac:dyDescent="0.25">
      <c r="A383" s="8">
        <v>8</v>
      </c>
      <c r="B383" s="8" t="s">
        <v>13</v>
      </c>
      <c r="C383" s="4" t="s">
        <v>75</v>
      </c>
      <c r="D383" s="5">
        <v>44561</v>
      </c>
      <c r="E383" s="43">
        <v>23943</v>
      </c>
    </row>
    <row r="384" spans="1:5" s="7" customFormat="1" x14ac:dyDescent="0.25">
      <c r="A384" s="23">
        <v>9</v>
      </c>
      <c r="B384" s="24" t="s">
        <v>14</v>
      </c>
      <c r="C384" s="4" t="s">
        <v>75</v>
      </c>
      <c r="D384" s="5">
        <v>44561</v>
      </c>
      <c r="E384" s="43">
        <v>68474</v>
      </c>
    </row>
    <row r="385" spans="1:5" s="7" customFormat="1" x14ac:dyDescent="0.25">
      <c r="A385" s="24">
        <v>10</v>
      </c>
      <c r="B385" s="24" t="s">
        <v>15</v>
      </c>
      <c r="C385" s="18" t="s">
        <v>75</v>
      </c>
      <c r="D385" s="5">
        <v>44561</v>
      </c>
      <c r="E385" s="43">
        <v>2.2354341561207867</v>
      </c>
    </row>
    <row r="386" spans="1:5" s="7" customFormat="1" ht="15.75" thickBot="1" x14ac:dyDescent="0.3">
      <c r="A386" s="12">
        <v>11</v>
      </c>
      <c r="B386" s="12" t="s">
        <v>16</v>
      </c>
      <c r="C386" s="14" t="s">
        <v>75</v>
      </c>
      <c r="D386" s="5">
        <v>44561</v>
      </c>
      <c r="E386" s="43">
        <v>178.16543505564155</v>
      </c>
    </row>
    <row r="387" spans="1:5" s="7" customFormat="1" x14ac:dyDescent="0.25">
      <c r="A387" s="2">
        <v>1</v>
      </c>
      <c r="B387" s="2" t="s">
        <v>5</v>
      </c>
      <c r="C387" s="4" t="s">
        <v>73</v>
      </c>
      <c r="D387" s="5">
        <v>44561</v>
      </c>
      <c r="E387" s="43">
        <v>156939</v>
      </c>
    </row>
    <row r="388" spans="1:5" s="7" customFormat="1" x14ac:dyDescent="0.25">
      <c r="A388" s="2">
        <v>2</v>
      </c>
      <c r="B388" s="2" t="s">
        <v>7</v>
      </c>
      <c r="C388" s="4" t="s">
        <v>73</v>
      </c>
      <c r="D388" s="5">
        <v>44561</v>
      </c>
      <c r="E388" s="43">
        <v>2242</v>
      </c>
    </row>
    <row r="389" spans="1:5" s="7" customFormat="1" x14ac:dyDescent="0.25">
      <c r="A389" s="8">
        <v>3</v>
      </c>
      <c r="B389" s="8" t="s">
        <v>8</v>
      </c>
      <c r="C389" s="4" t="s">
        <v>73</v>
      </c>
      <c r="D389" s="5">
        <v>44561</v>
      </c>
      <c r="E389" s="43">
        <v>78093</v>
      </c>
    </row>
    <row r="390" spans="1:5" s="7" customFormat="1" x14ac:dyDescent="0.25">
      <c r="A390" s="8">
        <v>4</v>
      </c>
      <c r="B390" s="8" t="s">
        <v>9</v>
      </c>
      <c r="C390" s="4" t="s">
        <v>73</v>
      </c>
      <c r="D390" s="5">
        <v>44561</v>
      </c>
      <c r="E390" s="43">
        <v>76604</v>
      </c>
    </row>
    <row r="391" spans="1:5" s="7" customFormat="1" x14ac:dyDescent="0.25">
      <c r="A391" s="21">
        <v>5</v>
      </c>
      <c r="B391" s="22" t="s">
        <v>10</v>
      </c>
      <c r="C391" s="4" t="s">
        <v>73</v>
      </c>
      <c r="D391" s="5">
        <v>44561</v>
      </c>
      <c r="E391" s="43"/>
    </row>
    <row r="392" spans="1:5" s="7" customFormat="1" x14ac:dyDescent="0.25">
      <c r="A392" s="8">
        <v>6</v>
      </c>
      <c r="B392" s="8" t="s">
        <v>11</v>
      </c>
      <c r="C392" s="4" t="s">
        <v>73</v>
      </c>
      <c r="D392" s="5">
        <v>44561</v>
      </c>
      <c r="E392" s="43"/>
    </row>
    <row r="393" spans="1:5" s="7" customFormat="1" x14ac:dyDescent="0.25">
      <c r="A393" s="8">
        <v>7</v>
      </c>
      <c r="B393" s="8" t="s">
        <v>12</v>
      </c>
      <c r="C393" s="4" t="s">
        <v>73</v>
      </c>
      <c r="D393" s="5">
        <v>44561</v>
      </c>
      <c r="E393" s="43">
        <v>26460.666666666664</v>
      </c>
    </row>
    <row r="394" spans="1:5" s="7" customFormat="1" x14ac:dyDescent="0.25">
      <c r="A394" s="8">
        <v>8</v>
      </c>
      <c r="B394" s="8" t="s">
        <v>13</v>
      </c>
      <c r="C394" s="4" t="s">
        <v>73</v>
      </c>
      <c r="D394" s="5">
        <v>44561</v>
      </c>
      <c r="E394" s="43">
        <v>79382</v>
      </c>
    </row>
    <row r="395" spans="1:5" s="7" customFormat="1" x14ac:dyDescent="0.25">
      <c r="A395" s="23">
        <v>9</v>
      </c>
      <c r="B395" s="24" t="s">
        <v>14</v>
      </c>
      <c r="C395" s="4" t="s">
        <v>73</v>
      </c>
      <c r="D395" s="5">
        <v>44561</v>
      </c>
      <c r="E395" s="43">
        <v>499713</v>
      </c>
    </row>
    <row r="396" spans="1:5" s="7" customFormat="1" x14ac:dyDescent="0.25">
      <c r="A396" s="24">
        <v>10</v>
      </c>
      <c r="B396" s="24" t="s">
        <v>15</v>
      </c>
      <c r="C396" s="4" t="s">
        <v>73</v>
      </c>
      <c r="D396" s="5">
        <v>44561</v>
      </c>
      <c r="E396" s="43">
        <v>1.9770099014890026</v>
      </c>
    </row>
    <row r="397" spans="1:5" s="7" customFormat="1" ht="15.75" thickBot="1" x14ac:dyDescent="0.3">
      <c r="A397" s="12">
        <v>11</v>
      </c>
      <c r="B397" s="12" t="s">
        <v>16</v>
      </c>
      <c r="C397" s="14" t="s">
        <v>73</v>
      </c>
      <c r="D397" s="5">
        <v>44561</v>
      </c>
      <c r="E397" s="43">
        <v>131.40582694466625</v>
      </c>
    </row>
    <row r="398" spans="1:5" s="7" customFormat="1" x14ac:dyDescent="0.25">
      <c r="A398" s="2">
        <v>1</v>
      </c>
      <c r="B398" s="2" t="s">
        <v>5</v>
      </c>
      <c r="C398" s="4" t="s">
        <v>32</v>
      </c>
      <c r="D398" s="5">
        <v>44561</v>
      </c>
      <c r="E398" s="43">
        <v>33911</v>
      </c>
    </row>
    <row r="399" spans="1:5" s="7" customFormat="1" x14ac:dyDescent="0.25">
      <c r="A399" s="2">
        <v>2</v>
      </c>
      <c r="B399" s="2" t="s">
        <v>7</v>
      </c>
      <c r="C399" s="4" t="s">
        <v>32</v>
      </c>
      <c r="D399" s="5">
        <v>44561</v>
      </c>
      <c r="E399" s="43"/>
    </row>
    <row r="400" spans="1:5" s="7" customFormat="1" x14ac:dyDescent="0.25">
      <c r="A400" s="8">
        <v>3</v>
      </c>
      <c r="B400" s="8" t="s">
        <v>8</v>
      </c>
      <c r="C400" s="4" t="s">
        <v>32</v>
      </c>
      <c r="D400" s="5">
        <v>44561</v>
      </c>
      <c r="E400" s="43">
        <v>10469</v>
      </c>
    </row>
    <row r="401" spans="1:5" s="7" customFormat="1" x14ac:dyDescent="0.25">
      <c r="A401" s="8">
        <v>4</v>
      </c>
      <c r="B401" s="8" t="s">
        <v>9</v>
      </c>
      <c r="C401" s="4" t="s">
        <v>32</v>
      </c>
      <c r="D401" s="5">
        <v>44561</v>
      </c>
      <c r="E401" s="43">
        <v>23442</v>
      </c>
    </row>
    <row r="402" spans="1:5" s="7" customFormat="1" x14ac:dyDescent="0.25">
      <c r="A402" s="21">
        <v>5</v>
      </c>
      <c r="B402" s="22" t="s">
        <v>10</v>
      </c>
      <c r="C402" s="4" t="s">
        <v>32</v>
      </c>
      <c r="D402" s="5">
        <v>44561</v>
      </c>
      <c r="E402" s="43"/>
    </row>
    <row r="403" spans="1:5" s="7" customFormat="1" x14ac:dyDescent="0.25">
      <c r="A403" s="8">
        <v>6</v>
      </c>
      <c r="B403" s="8" t="s">
        <v>11</v>
      </c>
      <c r="C403" s="4" t="s">
        <v>32</v>
      </c>
      <c r="D403" s="5">
        <v>44561</v>
      </c>
      <c r="E403" s="43"/>
    </row>
    <row r="404" spans="1:5" s="7" customFormat="1" x14ac:dyDescent="0.25">
      <c r="A404" s="8">
        <v>7</v>
      </c>
      <c r="B404" s="8" t="s">
        <v>12</v>
      </c>
      <c r="C404" s="4" t="s">
        <v>32</v>
      </c>
      <c r="D404" s="5">
        <v>44561</v>
      </c>
      <c r="E404" s="43">
        <v>7165</v>
      </c>
    </row>
    <row r="405" spans="1:5" s="7" customFormat="1" x14ac:dyDescent="0.25">
      <c r="A405" s="8">
        <v>8</v>
      </c>
      <c r="B405" s="8" t="s">
        <v>13</v>
      </c>
      <c r="C405" s="4" t="s">
        <v>32</v>
      </c>
      <c r="D405" s="5">
        <v>44561</v>
      </c>
      <c r="E405" s="43">
        <v>21495</v>
      </c>
    </row>
    <row r="406" spans="1:5" s="7" customFormat="1" x14ac:dyDescent="0.25">
      <c r="A406" s="23">
        <v>9</v>
      </c>
      <c r="B406" s="24" t="s">
        <v>14</v>
      </c>
      <c r="C406" s="4" t="s">
        <v>32</v>
      </c>
      <c r="D406" s="5">
        <v>44561</v>
      </c>
      <c r="E406" s="43">
        <v>101184</v>
      </c>
    </row>
    <row r="407" spans="1:5" s="7" customFormat="1" x14ac:dyDescent="0.25">
      <c r="A407" s="24">
        <v>10</v>
      </c>
      <c r="B407" s="24" t="s">
        <v>15</v>
      </c>
      <c r="C407" s="18" t="s">
        <v>32</v>
      </c>
      <c r="D407" s="5">
        <v>44561</v>
      </c>
      <c r="E407" s="43">
        <v>1.5776227029541754</v>
      </c>
    </row>
    <row r="408" spans="1:5" s="7" customFormat="1" ht="15.75" thickBot="1" x14ac:dyDescent="0.3">
      <c r="A408" s="12">
        <v>11</v>
      </c>
      <c r="B408" s="12" t="s">
        <v>16</v>
      </c>
      <c r="C408" s="14" t="s">
        <v>32</v>
      </c>
      <c r="D408" s="5">
        <v>44561</v>
      </c>
      <c r="E408" s="43">
        <v>133.51419196710944</v>
      </c>
    </row>
    <row r="409" spans="1:5" s="7" customFormat="1" x14ac:dyDescent="0.25">
      <c r="A409" s="2">
        <v>1</v>
      </c>
      <c r="B409" s="2" t="s">
        <v>5</v>
      </c>
      <c r="C409" s="4" t="s">
        <v>33</v>
      </c>
      <c r="D409" s="5">
        <v>44561</v>
      </c>
      <c r="E409" s="43">
        <v>237178</v>
      </c>
    </row>
    <row r="410" spans="1:5" s="7" customFormat="1" x14ac:dyDescent="0.25">
      <c r="A410" s="2">
        <v>2</v>
      </c>
      <c r="B410" s="2" t="s">
        <v>7</v>
      </c>
      <c r="C410" s="4" t="s">
        <v>33</v>
      </c>
      <c r="D410" s="5">
        <v>44561</v>
      </c>
      <c r="E410" s="43"/>
    </row>
    <row r="411" spans="1:5" s="7" customFormat="1" x14ac:dyDescent="0.25">
      <c r="A411" s="8">
        <v>3</v>
      </c>
      <c r="B411" s="8" t="s">
        <v>8</v>
      </c>
      <c r="C411" s="4" t="s">
        <v>33</v>
      </c>
      <c r="D411" s="5">
        <v>44561</v>
      </c>
      <c r="E411" s="43">
        <v>125599</v>
      </c>
    </row>
    <row r="412" spans="1:5" s="7" customFormat="1" x14ac:dyDescent="0.25">
      <c r="A412" s="8">
        <v>4</v>
      </c>
      <c r="B412" s="8" t="s">
        <v>9</v>
      </c>
      <c r="C412" s="4" t="s">
        <v>33</v>
      </c>
      <c r="D412" s="5">
        <v>44561</v>
      </c>
      <c r="E412" s="43">
        <v>111579</v>
      </c>
    </row>
    <row r="413" spans="1:5" s="7" customFormat="1" x14ac:dyDescent="0.25">
      <c r="A413" s="21">
        <v>5</v>
      </c>
      <c r="B413" s="22" t="s">
        <v>10</v>
      </c>
      <c r="C413" s="4" t="s">
        <v>33</v>
      </c>
      <c r="D413" s="5">
        <v>44561</v>
      </c>
      <c r="E413" s="43"/>
    </row>
    <row r="414" spans="1:5" s="7" customFormat="1" x14ac:dyDescent="0.25">
      <c r="A414" s="8">
        <v>6</v>
      </c>
      <c r="B414" s="8" t="s">
        <v>11</v>
      </c>
      <c r="C414" s="4" t="s">
        <v>33</v>
      </c>
      <c r="D414" s="5">
        <v>44561</v>
      </c>
      <c r="E414" s="43"/>
    </row>
    <row r="415" spans="1:5" s="7" customFormat="1" x14ac:dyDescent="0.25">
      <c r="A415" s="8">
        <v>7</v>
      </c>
      <c r="B415" s="8" t="s">
        <v>12</v>
      </c>
      <c r="C415" s="4" t="s">
        <v>33</v>
      </c>
      <c r="D415" s="5">
        <v>44561</v>
      </c>
      <c r="E415" s="43">
        <v>29305.666666666664</v>
      </c>
    </row>
    <row r="416" spans="1:5" s="7" customFormat="1" x14ac:dyDescent="0.25">
      <c r="A416" s="8">
        <v>8</v>
      </c>
      <c r="B416" s="8" t="s">
        <v>13</v>
      </c>
      <c r="C416" s="4" t="s">
        <v>33</v>
      </c>
      <c r="D416" s="5">
        <v>44561</v>
      </c>
      <c r="E416" s="43">
        <v>87917</v>
      </c>
    </row>
    <row r="417" spans="1:5" s="7" customFormat="1" x14ac:dyDescent="0.25">
      <c r="A417" s="23">
        <v>9</v>
      </c>
      <c r="B417" s="24" t="s">
        <v>14</v>
      </c>
      <c r="C417" s="4" t="s">
        <v>33</v>
      </c>
      <c r="D417" s="5">
        <v>44561</v>
      </c>
      <c r="E417" s="43">
        <v>450647</v>
      </c>
    </row>
    <row r="418" spans="1:5" s="7" customFormat="1" x14ac:dyDescent="0.25">
      <c r="A418" s="24">
        <v>10</v>
      </c>
      <c r="B418" s="24" t="s">
        <v>15</v>
      </c>
      <c r="C418" s="4" t="s">
        <v>33</v>
      </c>
      <c r="D418" s="5">
        <v>44561</v>
      </c>
      <c r="E418" s="43">
        <v>2.6977490132738833</v>
      </c>
    </row>
    <row r="419" spans="1:5" s="7" customFormat="1" ht="15.75" thickBot="1" x14ac:dyDescent="0.3">
      <c r="A419" s="12">
        <v>11</v>
      </c>
      <c r="B419" s="12" t="s">
        <v>16</v>
      </c>
      <c r="C419" s="14" t="s">
        <v>33</v>
      </c>
      <c r="D419" s="5">
        <v>44561</v>
      </c>
      <c r="E419" s="43">
        <v>152.63055118529581</v>
      </c>
    </row>
    <row r="420" spans="1:5" s="7" customFormat="1" x14ac:dyDescent="0.25">
      <c r="A420" s="2">
        <v>1</v>
      </c>
      <c r="B420" s="2" t="s">
        <v>5</v>
      </c>
      <c r="C420" s="27" t="s">
        <v>34</v>
      </c>
      <c r="D420" s="5">
        <v>44561</v>
      </c>
      <c r="E420" s="43">
        <v>1857112.96958</v>
      </c>
    </row>
    <row r="421" spans="1:5" s="7" customFormat="1" x14ac:dyDescent="0.25">
      <c r="A421" s="2">
        <v>2</v>
      </c>
      <c r="B421" s="2" t="s">
        <v>7</v>
      </c>
      <c r="C421" s="27" t="s">
        <v>34</v>
      </c>
      <c r="D421" s="5">
        <v>44561</v>
      </c>
      <c r="E421" s="43">
        <v>18426.23947</v>
      </c>
    </row>
    <row r="422" spans="1:5" s="7" customFormat="1" x14ac:dyDescent="0.25">
      <c r="A422" s="8">
        <v>3</v>
      </c>
      <c r="B422" s="8" t="s">
        <v>8</v>
      </c>
      <c r="C422" s="27" t="s">
        <v>34</v>
      </c>
      <c r="D422" s="5">
        <v>44561</v>
      </c>
      <c r="E422" s="43">
        <v>830597.20900000003</v>
      </c>
    </row>
    <row r="423" spans="1:5" s="7" customFormat="1" x14ac:dyDescent="0.25">
      <c r="A423" s="8">
        <v>4</v>
      </c>
      <c r="B423" s="8" t="s">
        <v>9</v>
      </c>
      <c r="C423" s="27" t="s">
        <v>34</v>
      </c>
      <c r="D423" s="5">
        <v>44561</v>
      </c>
      <c r="E423" s="43">
        <v>1004262.52111</v>
      </c>
    </row>
    <row r="424" spans="1:5" s="7" customFormat="1" x14ac:dyDescent="0.25">
      <c r="A424" s="21">
        <v>5</v>
      </c>
      <c r="B424" s="22" t="s">
        <v>10</v>
      </c>
      <c r="C424" s="27" t="s">
        <v>34</v>
      </c>
      <c r="D424" s="5">
        <v>44561</v>
      </c>
      <c r="E424" s="43">
        <v>3859</v>
      </c>
    </row>
    <row r="425" spans="1:5" s="7" customFormat="1" x14ac:dyDescent="0.25">
      <c r="A425" s="8">
        <v>6</v>
      </c>
      <c r="B425" s="8" t="s">
        <v>11</v>
      </c>
      <c r="C425" s="27" t="s">
        <v>34</v>
      </c>
      <c r="D425" s="5">
        <v>44561</v>
      </c>
      <c r="E425" s="43">
        <v>-31.999999999883585</v>
      </c>
    </row>
    <row r="426" spans="1:5" s="7" customFormat="1" x14ac:dyDescent="0.25">
      <c r="A426" s="8">
        <v>7</v>
      </c>
      <c r="B426" s="8" t="s">
        <v>12</v>
      </c>
      <c r="C426" s="27" t="s">
        <v>34</v>
      </c>
      <c r="D426" s="5">
        <v>44561</v>
      </c>
      <c r="E426" s="43">
        <v>245254.27672068798</v>
      </c>
    </row>
    <row r="427" spans="1:5" s="7" customFormat="1" x14ac:dyDescent="0.25">
      <c r="A427" s="8">
        <v>8</v>
      </c>
      <c r="B427" s="8" t="s">
        <v>13</v>
      </c>
      <c r="C427" s="27" t="s">
        <v>34</v>
      </c>
      <c r="D427" s="5">
        <v>44561</v>
      </c>
      <c r="E427" s="43">
        <v>735762.83016206394</v>
      </c>
    </row>
    <row r="428" spans="1:5" s="7" customFormat="1" x14ac:dyDescent="0.25">
      <c r="A428" s="23">
        <v>9</v>
      </c>
      <c r="B428" s="24" t="s">
        <v>14</v>
      </c>
      <c r="C428" s="27" t="s">
        <v>34</v>
      </c>
      <c r="D428" s="5">
        <v>44561</v>
      </c>
      <c r="E428" s="43">
        <v>3531017.7710000002</v>
      </c>
    </row>
    <row r="429" spans="1:5" s="7" customFormat="1" x14ac:dyDescent="0.25">
      <c r="A429" s="24">
        <v>10</v>
      </c>
      <c r="B429" s="24" t="s">
        <v>15</v>
      </c>
      <c r="C429" s="27" t="s">
        <v>34</v>
      </c>
      <c r="D429" s="5">
        <v>44561</v>
      </c>
      <c r="E429" s="43">
        <v>2.5240646760735928</v>
      </c>
    </row>
    <row r="430" spans="1:5" s="7" customFormat="1" ht="15.75" thickBot="1" x14ac:dyDescent="0.3">
      <c r="A430" s="12">
        <v>11</v>
      </c>
      <c r="B430" s="12" t="s">
        <v>16</v>
      </c>
      <c r="C430" s="20" t="s">
        <v>34</v>
      </c>
      <c r="D430" s="5">
        <v>44561</v>
      </c>
      <c r="E430" s="43">
        <v>152.59426856563388</v>
      </c>
    </row>
    <row r="431" spans="1:5" s="7" customFormat="1" x14ac:dyDescent="0.25">
      <c r="A431" s="2">
        <v>1</v>
      </c>
      <c r="B431" s="3" t="s">
        <v>5</v>
      </c>
      <c r="C431" s="4" t="s">
        <v>6</v>
      </c>
      <c r="D431" s="5">
        <v>44377</v>
      </c>
      <c r="E431" s="43">
        <v>213204</v>
      </c>
    </row>
    <row r="432" spans="1:5" s="7" customFormat="1" x14ac:dyDescent="0.25">
      <c r="A432" s="2">
        <v>2</v>
      </c>
      <c r="B432" s="3" t="s">
        <v>7</v>
      </c>
      <c r="C432" s="4" t="s">
        <v>6</v>
      </c>
      <c r="D432" s="5">
        <v>44377</v>
      </c>
      <c r="E432" s="43">
        <v>8103</v>
      </c>
    </row>
    <row r="433" spans="1:5" s="7" customFormat="1" x14ac:dyDescent="0.25">
      <c r="A433" s="8">
        <v>3</v>
      </c>
      <c r="B433" s="3" t="s">
        <v>8</v>
      </c>
      <c r="C433" s="4" t="s">
        <v>6</v>
      </c>
      <c r="D433" s="5">
        <v>44377</v>
      </c>
      <c r="E433" s="43">
        <v>83034</v>
      </c>
    </row>
    <row r="434" spans="1:5" s="7" customFormat="1" x14ac:dyDescent="0.25">
      <c r="A434" s="8">
        <v>4</v>
      </c>
      <c r="B434" s="3" t="s">
        <v>9</v>
      </c>
      <c r="C434" s="4" t="s">
        <v>6</v>
      </c>
      <c r="D434" s="5">
        <v>44377</v>
      </c>
      <c r="E434" s="43">
        <v>122067</v>
      </c>
    </row>
    <row r="435" spans="1:5" s="7" customFormat="1" x14ac:dyDescent="0.25">
      <c r="A435" s="8">
        <v>5</v>
      </c>
      <c r="B435" s="3" t="s">
        <v>10</v>
      </c>
      <c r="C435" s="4" t="s">
        <v>6</v>
      </c>
      <c r="D435" s="5">
        <v>44377</v>
      </c>
      <c r="E435" s="43"/>
    </row>
    <row r="436" spans="1:5" s="7" customFormat="1" x14ac:dyDescent="0.25">
      <c r="A436" s="8">
        <v>6</v>
      </c>
      <c r="B436" s="3" t="s">
        <v>11</v>
      </c>
      <c r="C436" s="4" t="s">
        <v>6</v>
      </c>
      <c r="D436" s="5">
        <v>44377</v>
      </c>
      <c r="E436" s="43"/>
    </row>
    <row r="437" spans="1:5" s="7" customFormat="1" x14ac:dyDescent="0.25">
      <c r="A437" s="8">
        <v>7</v>
      </c>
      <c r="B437" s="3" t="s">
        <v>12</v>
      </c>
      <c r="C437" s="4" t="s">
        <v>6</v>
      </c>
      <c r="D437" s="5">
        <v>44377</v>
      </c>
      <c r="E437" s="43">
        <v>36420.333333333328</v>
      </c>
    </row>
    <row r="438" spans="1:5" s="7" customFormat="1" x14ac:dyDescent="0.25">
      <c r="A438" s="2">
        <v>8</v>
      </c>
      <c r="B438" s="3" t="s">
        <v>13</v>
      </c>
      <c r="C438" s="4" t="s">
        <v>6</v>
      </c>
      <c r="D438" s="5">
        <v>44377</v>
      </c>
      <c r="E438" s="43">
        <v>109261</v>
      </c>
    </row>
    <row r="439" spans="1:5" s="7" customFormat="1" x14ac:dyDescent="0.25">
      <c r="A439" s="2">
        <v>9</v>
      </c>
      <c r="B439" s="9" t="s">
        <v>14</v>
      </c>
      <c r="C439" s="4" t="s">
        <v>6</v>
      </c>
      <c r="D439" s="5">
        <v>44377</v>
      </c>
      <c r="E439" s="43">
        <v>526214</v>
      </c>
    </row>
    <row r="440" spans="1:5" s="7" customFormat="1" x14ac:dyDescent="0.25">
      <c r="A440" s="2">
        <v>10</v>
      </c>
      <c r="B440" s="3" t="s">
        <v>15</v>
      </c>
      <c r="C440" s="4" t="s">
        <v>6</v>
      </c>
      <c r="D440" s="5">
        <v>44377</v>
      </c>
      <c r="E440" s="43">
        <v>1.9513275551203082</v>
      </c>
    </row>
    <row r="441" spans="1:5" s="7" customFormat="1" ht="15.75" thickBot="1" x14ac:dyDescent="0.3">
      <c r="A441" s="12">
        <v>11</v>
      </c>
      <c r="B441" s="13" t="s">
        <v>16</v>
      </c>
      <c r="C441" s="14" t="s">
        <v>6</v>
      </c>
      <c r="D441" s="5">
        <v>44377</v>
      </c>
      <c r="E441" s="43">
        <v>140.51659590964894</v>
      </c>
    </row>
    <row r="442" spans="1:5" s="7" customFormat="1" x14ac:dyDescent="0.25">
      <c r="A442" s="2">
        <v>1</v>
      </c>
      <c r="B442" s="17" t="s">
        <v>5</v>
      </c>
      <c r="C442" s="4" t="s">
        <v>17</v>
      </c>
      <c r="D442" s="5">
        <v>44377</v>
      </c>
      <c r="E442" s="43">
        <v>64766</v>
      </c>
    </row>
    <row r="443" spans="1:5" s="7" customFormat="1" x14ac:dyDescent="0.25">
      <c r="A443" s="2">
        <v>2</v>
      </c>
      <c r="B443" s="3" t="s">
        <v>7</v>
      </c>
      <c r="C443" s="4" t="s">
        <v>17</v>
      </c>
      <c r="D443" s="5">
        <v>44377</v>
      </c>
      <c r="E443" s="43"/>
    </row>
    <row r="444" spans="1:5" s="7" customFormat="1" x14ac:dyDescent="0.25">
      <c r="A444" s="8">
        <v>3</v>
      </c>
      <c r="B444" s="3" t="s">
        <v>8</v>
      </c>
      <c r="C444" s="4" t="s">
        <v>17</v>
      </c>
      <c r="D444" s="5">
        <v>44377</v>
      </c>
      <c r="E444" s="43">
        <v>25171</v>
      </c>
    </row>
    <row r="445" spans="1:5" s="7" customFormat="1" x14ac:dyDescent="0.25">
      <c r="A445" s="8">
        <v>4</v>
      </c>
      <c r="B445" s="3" t="s">
        <v>9</v>
      </c>
      <c r="C445" s="4" t="s">
        <v>17</v>
      </c>
      <c r="D445" s="5">
        <v>44377</v>
      </c>
      <c r="E445" s="43">
        <v>35737</v>
      </c>
    </row>
    <row r="446" spans="1:5" s="7" customFormat="1" x14ac:dyDescent="0.25">
      <c r="A446" s="8">
        <v>5</v>
      </c>
      <c r="B446" s="3" t="s">
        <v>10</v>
      </c>
      <c r="C446" s="4" t="s">
        <v>17</v>
      </c>
      <c r="D446" s="5">
        <v>44377</v>
      </c>
      <c r="E446" s="43">
        <v>3892</v>
      </c>
    </row>
    <row r="447" spans="1:5" s="7" customFormat="1" x14ac:dyDescent="0.25">
      <c r="A447" s="8">
        <v>6</v>
      </c>
      <c r="B447" s="3" t="s">
        <v>11</v>
      </c>
      <c r="C447" s="4" t="s">
        <v>17</v>
      </c>
      <c r="D447" s="5">
        <v>44377</v>
      </c>
      <c r="E447" s="43">
        <v>-34</v>
      </c>
    </row>
    <row r="448" spans="1:5" s="7" customFormat="1" x14ac:dyDescent="0.25">
      <c r="A448" s="8">
        <v>7</v>
      </c>
      <c r="B448" s="3" t="s">
        <v>12</v>
      </c>
      <c r="C448" s="4" t="s">
        <v>17</v>
      </c>
      <c r="D448" s="5">
        <v>44377</v>
      </c>
      <c r="E448" s="43">
        <v>13397.666666666666</v>
      </c>
    </row>
    <row r="449" spans="1:5" s="7" customFormat="1" x14ac:dyDescent="0.25">
      <c r="A449" s="2">
        <v>8</v>
      </c>
      <c r="B449" s="3" t="s">
        <v>13</v>
      </c>
      <c r="C449" s="4" t="s">
        <v>17</v>
      </c>
      <c r="D449" s="5">
        <v>44377</v>
      </c>
      <c r="E449" s="43">
        <v>40193</v>
      </c>
    </row>
    <row r="450" spans="1:5" s="7" customFormat="1" x14ac:dyDescent="0.25">
      <c r="A450" s="2">
        <v>9</v>
      </c>
      <c r="B450" s="9" t="s">
        <v>14</v>
      </c>
      <c r="C450" s="4" t="s">
        <v>17</v>
      </c>
      <c r="D450" s="5">
        <v>44377</v>
      </c>
      <c r="E450" s="43">
        <v>248583</v>
      </c>
    </row>
    <row r="451" spans="1:5" s="7" customFormat="1" x14ac:dyDescent="0.25">
      <c r="A451" s="2">
        <v>10</v>
      </c>
      <c r="B451" s="3" t="s">
        <v>15</v>
      </c>
      <c r="C451" s="18" t="s">
        <v>17</v>
      </c>
      <c r="D451" s="5">
        <v>44377</v>
      </c>
      <c r="E451" s="43">
        <v>1.6113751150697884</v>
      </c>
    </row>
    <row r="452" spans="1:5" s="7" customFormat="1" ht="15.75" thickBot="1" x14ac:dyDescent="0.3">
      <c r="A452" s="12">
        <v>11</v>
      </c>
      <c r="B452" s="13" t="s">
        <v>16</v>
      </c>
      <c r="C452" s="14" t="s">
        <v>17</v>
      </c>
      <c r="D452" s="5">
        <v>44377</v>
      </c>
      <c r="E452" s="43">
        <v>126.05407449423332</v>
      </c>
    </row>
    <row r="453" spans="1:5" s="7" customFormat="1" x14ac:dyDescent="0.25">
      <c r="A453" s="2">
        <v>1</v>
      </c>
      <c r="B453" s="2" t="s">
        <v>5</v>
      </c>
      <c r="C453" s="19" t="s">
        <v>19</v>
      </c>
      <c r="D453" s="5">
        <v>44377</v>
      </c>
      <c r="E453" s="43">
        <v>5115</v>
      </c>
    </row>
    <row r="454" spans="1:5" s="7" customFormat="1" x14ac:dyDescent="0.25">
      <c r="A454" s="2">
        <v>2</v>
      </c>
      <c r="B454" s="2" t="s">
        <v>7</v>
      </c>
      <c r="C454" s="19" t="s">
        <v>19</v>
      </c>
      <c r="D454" s="5">
        <v>44377</v>
      </c>
      <c r="E454" s="43">
        <v>2300</v>
      </c>
    </row>
    <row r="455" spans="1:5" s="7" customFormat="1" x14ac:dyDescent="0.25">
      <c r="A455" s="8">
        <v>3</v>
      </c>
      <c r="B455" s="8" t="s">
        <v>8</v>
      </c>
      <c r="C455" s="19" t="s">
        <v>19</v>
      </c>
      <c r="D455" s="5">
        <v>44377</v>
      </c>
      <c r="E455" s="43">
        <v>-621</v>
      </c>
    </row>
    <row r="456" spans="1:5" s="7" customFormat="1" x14ac:dyDescent="0.25">
      <c r="A456" s="8">
        <v>4</v>
      </c>
      <c r="B456" s="8" t="s">
        <v>9</v>
      </c>
      <c r="C456" s="19" t="s">
        <v>19</v>
      </c>
      <c r="D456" s="5">
        <v>44377</v>
      </c>
      <c r="E456" s="43">
        <v>3436</v>
      </c>
    </row>
    <row r="457" spans="1:5" s="7" customFormat="1" x14ac:dyDescent="0.25">
      <c r="A457" s="8">
        <v>5</v>
      </c>
      <c r="B457" s="8" t="s">
        <v>10</v>
      </c>
      <c r="C457" s="19" t="s">
        <v>19</v>
      </c>
      <c r="D457" s="5">
        <v>44377</v>
      </c>
      <c r="E457" s="43"/>
    </row>
    <row r="458" spans="1:5" s="7" customFormat="1" x14ac:dyDescent="0.25">
      <c r="A458" s="8">
        <v>6</v>
      </c>
      <c r="B458" s="8" t="s">
        <v>11</v>
      </c>
      <c r="C458" s="19" t="s">
        <v>19</v>
      </c>
      <c r="D458" s="5">
        <v>44377</v>
      </c>
      <c r="E458" s="43"/>
    </row>
    <row r="459" spans="1:5" s="7" customFormat="1" x14ac:dyDescent="0.25">
      <c r="A459" s="8">
        <v>7</v>
      </c>
      <c r="B459" s="2" t="s">
        <v>12</v>
      </c>
      <c r="C459" s="19" t="s">
        <v>19</v>
      </c>
      <c r="D459" s="5">
        <v>44377</v>
      </c>
      <c r="E459" s="43">
        <v>1277.3333333333333</v>
      </c>
    </row>
    <row r="460" spans="1:5" s="7" customFormat="1" x14ac:dyDescent="0.25">
      <c r="A460" s="2">
        <v>8</v>
      </c>
      <c r="B460" s="2" t="s">
        <v>13</v>
      </c>
      <c r="C460" s="19" t="s">
        <v>19</v>
      </c>
      <c r="D460" s="5">
        <v>44377</v>
      </c>
      <c r="E460" s="43">
        <v>3832</v>
      </c>
    </row>
    <row r="461" spans="1:5" s="7" customFormat="1" x14ac:dyDescent="0.25">
      <c r="A461" s="2">
        <v>9</v>
      </c>
      <c r="B461" s="2" t="s">
        <v>14</v>
      </c>
      <c r="C461" s="19" t="s">
        <v>19</v>
      </c>
      <c r="D461" s="5">
        <v>44377</v>
      </c>
      <c r="E461" s="43">
        <v>31812</v>
      </c>
    </row>
    <row r="462" spans="1:5" s="7" customFormat="1" x14ac:dyDescent="0.25">
      <c r="A462" s="2">
        <v>10</v>
      </c>
      <c r="B462" s="2" t="s">
        <v>15</v>
      </c>
      <c r="C462" s="19" t="s">
        <v>19</v>
      </c>
      <c r="D462" s="5">
        <v>44377</v>
      </c>
      <c r="E462" s="43">
        <v>1.3348121085594991</v>
      </c>
    </row>
    <row r="463" spans="1:5" s="7" customFormat="1" ht="15.75" thickBot="1" x14ac:dyDescent="0.3">
      <c r="A463" s="12">
        <v>11</v>
      </c>
      <c r="B463" s="12" t="s">
        <v>16</v>
      </c>
      <c r="C463" s="20" t="s">
        <v>19</v>
      </c>
      <c r="D463" s="5">
        <v>44377</v>
      </c>
      <c r="E463" s="43">
        <v>116.07883817427387</v>
      </c>
    </row>
    <row r="464" spans="1:5" s="7" customFormat="1" x14ac:dyDescent="0.25">
      <c r="A464" s="2">
        <v>1</v>
      </c>
      <c r="B464" s="2" t="s">
        <v>5</v>
      </c>
      <c r="C464" s="4" t="s">
        <v>20</v>
      </c>
      <c r="D464" s="5">
        <v>44377</v>
      </c>
      <c r="E464" s="43">
        <v>433248</v>
      </c>
    </row>
    <row r="465" spans="1:5" s="7" customFormat="1" x14ac:dyDescent="0.25">
      <c r="A465" s="2">
        <v>2</v>
      </c>
      <c r="B465" s="2" t="s">
        <v>7</v>
      </c>
      <c r="C465" s="4" t="s">
        <v>20</v>
      </c>
      <c r="D465" s="5">
        <v>44377</v>
      </c>
      <c r="E465" s="43">
        <v>5684</v>
      </c>
    </row>
    <row r="466" spans="1:5" s="7" customFormat="1" x14ac:dyDescent="0.25">
      <c r="A466" s="8">
        <v>3</v>
      </c>
      <c r="B466" s="8" t="s">
        <v>8</v>
      </c>
      <c r="C466" s="4" t="s">
        <v>20</v>
      </c>
      <c r="D466" s="5">
        <v>44377</v>
      </c>
      <c r="E466" s="43">
        <v>197211</v>
      </c>
    </row>
    <row r="467" spans="1:5" s="7" customFormat="1" x14ac:dyDescent="0.25">
      <c r="A467" s="8">
        <v>4</v>
      </c>
      <c r="B467" s="8" t="s">
        <v>9</v>
      </c>
      <c r="C467" s="4" t="s">
        <v>20</v>
      </c>
      <c r="D467" s="5">
        <v>44377</v>
      </c>
      <c r="E467" s="43">
        <v>230353</v>
      </c>
    </row>
    <row r="468" spans="1:5" s="7" customFormat="1" x14ac:dyDescent="0.25">
      <c r="A468" s="21">
        <v>5</v>
      </c>
      <c r="B468" s="22" t="s">
        <v>10</v>
      </c>
      <c r="C468" s="4" t="s">
        <v>20</v>
      </c>
      <c r="D468" s="5">
        <v>44377</v>
      </c>
      <c r="E468" s="43"/>
    </row>
    <row r="469" spans="1:5" s="7" customFormat="1" x14ac:dyDescent="0.25">
      <c r="A469" s="8">
        <v>6</v>
      </c>
      <c r="B469" s="8" t="s">
        <v>11</v>
      </c>
      <c r="C469" s="4" t="s">
        <v>20</v>
      </c>
      <c r="D469" s="5">
        <v>44377</v>
      </c>
      <c r="E469" s="43"/>
    </row>
    <row r="470" spans="1:5" s="7" customFormat="1" x14ac:dyDescent="0.25">
      <c r="A470" s="8">
        <v>7</v>
      </c>
      <c r="B470" s="8" t="s">
        <v>12</v>
      </c>
      <c r="C470" s="4" t="s">
        <v>20</v>
      </c>
      <c r="D470" s="5">
        <v>44377</v>
      </c>
      <c r="E470" s="43">
        <v>50818.333333333328</v>
      </c>
    </row>
    <row r="471" spans="1:5" s="7" customFormat="1" x14ac:dyDescent="0.25">
      <c r="A471" s="8">
        <v>8</v>
      </c>
      <c r="B471" s="8" t="s">
        <v>13</v>
      </c>
      <c r="C471" s="4" t="s">
        <v>20</v>
      </c>
      <c r="D471" s="5">
        <v>44377</v>
      </c>
      <c r="E471" s="43">
        <v>152455</v>
      </c>
    </row>
    <row r="472" spans="1:5" s="7" customFormat="1" x14ac:dyDescent="0.25">
      <c r="A472" s="8">
        <v>9</v>
      </c>
      <c r="B472" s="2" t="s">
        <v>14</v>
      </c>
      <c r="C472" s="4" t="s">
        <v>20</v>
      </c>
      <c r="D472" s="5">
        <v>44377</v>
      </c>
      <c r="E472" s="43">
        <v>552442</v>
      </c>
    </row>
    <row r="473" spans="1:5" s="7" customFormat="1" x14ac:dyDescent="0.25">
      <c r="A473" s="2">
        <v>10</v>
      </c>
      <c r="B473" s="2" t="s">
        <v>15</v>
      </c>
      <c r="C473" s="4" t="s">
        <v>20</v>
      </c>
      <c r="D473" s="5">
        <v>44377</v>
      </c>
      <c r="E473" s="43">
        <v>2.8418090584106785</v>
      </c>
    </row>
    <row r="474" spans="1:5" s="7" customFormat="1" ht="15.75" thickBot="1" x14ac:dyDescent="0.3">
      <c r="A474" s="12">
        <v>11</v>
      </c>
      <c r="B474" s="12" t="s">
        <v>16</v>
      </c>
      <c r="C474" s="14" t="s">
        <v>20</v>
      </c>
      <c r="D474" s="5">
        <v>44377</v>
      </c>
      <c r="E474" s="43">
        <v>178.42416036434594</v>
      </c>
    </row>
    <row r="475" spans="1:5" s="7" customFormat="1" x14ac:dyDescent="0.25">
      <c r="A475" s="2">
        <v>1</v>
      </c>
      <c r="B475" s="2" t="s">
        <v>5</v>
      </c>
      <c r="C475" s="4" t="s">
        <v>23</v>
      </c>
      <c r="D475" s="5">
        <v>44377</v>
      </c>
      <c r="E475" s="43">
        <v>9032</v>
      </c>
    </row>
    <row r="476" spans="1:5" s="7" customFormat="1" x14ac:dyDescent="0.25">
      <c r="A476" s="2">
        <v>2</v>
      </c>
      <c r="B476" s="2" t="s">
        <v>7</v>
      </c>
      <c r="C476" s="4" t="s">
        <v>23</v>
      </c>
      <c r="D476" s="5">
        <v>44377</v>
      </c>
      <c r="E476" s="43"/>
    </row>
    <row r="477" spans="1:5" s="7" customFormat="1" x14ac:dyDescent="0.25">
      <c r="A477" s="8">
        <v>3</v>
      </c>
      <c r="B477" s="8" t="s">
        <v>8</v>
      </c>
      <c r="C477" s="4" t="s">
        <v>23</v>
      </c>
      <c r="D477" s="5">
        <v>44377</v>
      </c>
      <c r="E477" s="43">
        <v>4739</v>
      </c>
    </row>
    <row r="478" spans="1:5" s="7" customFormat="1" x14ac:dyDescent="0.25">
      <c r="A478" s="8">
        <v>4</v>
      </c>
      <c r="B478" s="8" t="s">
        <v>9</v>
      </c>
      <c r="C478" s="4" t="s">
        <v>23</v>
      </c>
      <c r="D478" s="5">
        <v>44377</v>
      </c>
      <c r="E478" s="43">
        <v>4293</v>
      </c>
    </row>
    <row r="479" spans="1:5" s="7" customFormat="1" x14ac:dyDescent="0.25">
      <c r="A479" s="21">
        <v>5</v>
      </c>
      <c r="B479" s="22" t="s">
        <v>10</v>
      </c>
      <c r="C479" s="4" t="s">
        <v>23</v>
      </c>
      <c r="D479" s="5">
        <v>44377</v>
      </c>
      <c r="E479" s="43"/>
    </row>
    <row r="480" spans="1:5" s="7" customFormat="1" x14ac:dyDescent="0.25">
      <c r="A480" s="8">
        <v>6</v>
      </c>
      <c r="B480" s="8" t="s">
        <v>11</v>
      </c>
      <c r="C480" s="4" t="s">
        <v>23</v>
      </c>
      <c r="D480" s="5">
        <v>44377</v>
      </c>
      <c r="E480" s="43"/>
    </row>
    <row r="481" spans="1:5" s="7" customFormat="1" x14ac:dyDescent="0.25">
      <c r="A481" s="8">
        <v>7</v>
      </c>
      <c r="B481" s="8" t="s">
        <v>12</v>
      </c>
      <c r="C481" s="4" t="s">
        <v>23</v>
      </c>
      <c r="D481" s="5">
        <v>44377</v>
      </c>
      <c r="E481" s="43">
        <v>586.33333333333326</v>
      </c>
    </row>
    <row r="482" spans="1:5" s="7" customFormat="1" x14ac:dyDescent="0.25">
      <c r="A482" s="8">
        <v>8</v>
      </c>
      <c r="B482" s="8" t="s">
        <v>13</v>
      </c>
      <c r="C482" s="4" t="s">
        <v>23</v>
      </c>
      <c r="D482" s="5">
        <v>44377</v>
      </c>
      <c r="E482" s="43">
        <v>1759</v>
      </c>
    </row>
    <row r="483" spans="1:5" s="7" customFormat="1" x14ac:dyDescent="0.25">
      <c r="A483" s="23">
        <v>9</v>
      </c>
      <c r="B483" s="24" t="s">
        <v>14</v>
      </c>
      <c r="C483" s="4" t="s">
        <v>23</v>
      </c>
      <c r="D483" s="5">
        <v>44377</v>
      </c>
      <c r="E483" s="43">
        <v>13698</v>
      </c>
    </row>
    <row r="484" spans="1:5" s="7" customFormat="1" x14ac:dyDescent="0.25">
      <c r="A484" s="24">
        <v>10</v>
      </c>
      <c r="B484" s="24" t="s">
        <v>15</v>
      </c>
      <c r="C484" s="4" t="s">
        <v>23</v>
      </c>
      <c r="D484" s="5">
        <v>44377</v>
      </c>
      <c r="E484" s="43">
        <v>5.1347356452529844</v>
      </c>
    </row>
    <row r="485" spans="1:5" s="7" customFormat="1" ht="15.75" thickBot="1" x14ac:dyDescent="0.3">
      <c r="A485" s="12">
        <v>11</v>
      </c>
      <c r="B485" s="12" t="s">
        <v>16</v>
      </c>
      <c r="C485" s="14" t="s">
        <v>23</v>
      </c>
      <c r="D485" s="5">
        <v>44377</v>
      </c>
      <c r="E485" s="43">
        <v>165.93663308512191</v>
      </c>
    </row>
    <row r="486" spans="1:5" s="7" customFormat="1" x14ac:dyDescent="0.25">
      <c r="A486" s="2">
        <v>1</v>
      </c>
      <c r="B486" s="2" t="s">
        <v>5</v>
      </c>
      <c r="C486" s="4" t="s">
        <v>74</v>
      </c>
      <c r="D486" s="5">
        <v>44377</v>
      </c>
      <c r="E486" s="43">
        <v>252191.0416764</v>
      </c>
    </row>
    <row r="487" spans="1:5" s="7" customFormat="1" x14ac:dyDescent="0.25">
      <c r="A487" s="2">
        <v>2</v>
      </c>
      <c r="B487" s="2" t="s">
        <v>7</v>
      </c>
      <c r="C487" s="4" t="s">
        <v>74</v>
      </c>
      <c r="D487" s="5">
        <v>44377</v>
      </c>
      <c r="E487" s="43">
        <v>97.239469999999997</v>
      </c>
    </row>
    <row r="488" spans="1:5" s="7" customFormat="1" x14ac:dyDescent="0.25">
      <c r="A488" s="8">
        <v>3</v>
      </c>
      <c r="B488" s="8" t="s">
        <v>8</v>
      </c>
      <c r="C488" s="4" t="s">
        <v>74</v>
      </c>
      <c r="D488" s="5">
        <v>44377</v>
      </c>
      <c r="E488" s="43">
        <v>141740.34857639999</v>
      </c>
    </row>
    <row r="489" spans="1:5" s="7" customFormat="1" x14ac:dyDescent="0.25">
      <c r="A489" s="8">
        <v>4</v>
      </c>
      <c r="B489" s="8" t="s">
        <v>9</v>
      </c>
      <c r="C489" s="4" t="s">
        <v>74</v>
      </c>
      <c r="D489" s="5">
        <v>44377</v>
      </c>
      <c r="E489" s="43">
        <v>110353.45363</v>
      </c>
    </row>
    <row r="490" spans="1:5" s="7" customFormat="1" x14ac:dyDescent="0.25">
      <c r="A490" s="21">
        <v>5</v>
      </c>
      <c r="B490" s="22" t="s">
        <v>10</v>
      </c>
      <c r="C490" s="4" t="s">
        <v>74</v>
      </c>
      <c r="D490" s="5">
        <v>44377</v>
      </c>
      <c r="E490" s="43"/>
    </row>
    <row r="491" spans="1:5" s="7" customFormat="1" x14ac:dyDescent="0.25">
      <c r="A491" s="8">
        <v>6</v>
      </c>
      <c r="B491" s="8" t="s">
        <v>11</v>
      </c>
      <c r="C491" s="4" t="s">
        <v>74</v>
      </c>
      <c r="D491" s="5">
        <v>44377</v>
      </c>
      <c r="E491" s="43"/>
    </row>
    <row r="492" spans="1:5" s="7" customFormat="1" x14ac:dyDescent="0.25">
      <c r="A492" s="8">
        <v>7</v>
      </c>
      <c r="B492" s="8" t="s">
        <v>12</v>
      </c>
      <c r="C492" s="4" t="s">
        <v>74</v>
      </c>
      <c r="D492" s="5">
        <v>44377</v>
      </c>
      <c r="E492" s="43">
        <v>29479.033922123464</v>
      </c>
    </row>
    <row r="493" spans="1:5" s="7" customFormat="1" x14ac:dyDescent="0.25">
      <c r="A493" s="8">
        <v>8</v>
      </c>
      <c r="B493" s="8" t="s">
        <v>13</v>
      </c>
      <c r="C493" s="4" t="s">
        <v>74</v>
      </c>
      <c r="D493" s="5">
        <v>44377</v>
      </c>
      <c r="E493" s="43">
        <v>88437.101766370397</v>
      </c>
    </row>
    <row r="494" spans="1:5" s="7" customFormat="1" x14ac:dyDescent="0.25">
      <c r="A494" s="23">
        <v>9</v>
      </c>
      <c r="B494" s="24" t="s">
        <v>14</v>
      </c>
      <c r="C494" s="4" t="s">
        <v>74</v>
      </c>
      <c r="D494" s="5">
        <v>44377</v>
      </c>
      <c r="E494" s="43">
        <v>348806.7254236</v>
      </c>
    </row>
    <row r="495" spans="1:5" s="7" customFormat="1" x14ac:dyDescent="0.25">
      <c r="A495" s="24">
        <v>10</v>
      </c>
      <c r="B495" s="24" t="s">
        <v>15</v>
      </c>
      <c r="C495" s="4" t="s">
        <v>74</v>
      </c>
      <c r="D495" s="5">
        <v>44377</v>
      </c>
      <c r="E495" s="43">
        <v>2.8516429941658221</v>
      </c>
    </row>
    <row r="496" spans="1:5" s="7" customFormat="1" ht="15.75" thickBot="1" x14ac:dyDescent="0.3">
      <c r="A496" s="12">
        <v>11</v>
      </c>
      <c r="B496" s="12" t="s">
        <v>16</v>
      </c>
      <c r="C496" s="14" t="s">
        <v>74</v>
      </c>
      <c r="D496" s="5">
        <v>44377</v>
      </c>
      <c r="E496" s="43">
        <v>172.30108346395349</v>
      </c>
    </row>
    <row r="497" spans="1:5" s="7" customFormat="1" x14ac:dyDescent="0.25">
      <c r="A497" s="2">
        <v>1</v>
      </c>
      <c r="B497" s="2" t="s">
        <v>5</v>
      </c>
      <c r="C497" s="4" t="s">
        <v>25</v>
      </c>
      <c r="D497" s="5">
        <v>44377</v>
      </c>
      <c r="E497" s="43">
        <v>21719</v>
      </c>
    </row>
    <row r="498" spans="1:5" s="7" customFormat="1" x14ac:dyDescent="0.25">
      <c r="A498" s="2">
        <v>2</v>
      </c>
      <c r="B498" s="2" t="s">
        <v>7</v>
      </c>
      <c r="C498" s="4" t="s">
        <v>25</v>
      </c>
      <c r="D498" s="5">
        <v>44377</v>
      </c>
      <c r="E498" s="43"/>
    </row>
    <row r="499" spans="1:5" s="7" customFormat="1" x14ac:dyDescent="0.25">
      <c r="A499" s="8">
        <v>3</v>
      </c>
      <c r="B499" s="8" t="s">
        <v>8</v>
      </c>
      <c r="C499" s="4" t="s">
        <v>25</v>
      </c>
      <c r="D499" s="5">
        <v>44377</v>
      </c>
      <c r="E499" s="43">
        <v>11795</v>
      </c>
    </row>
    <row r="500" spans="1:5" s="7" customFormat="1" x14ac:dyDescent="0.25">
      <c r="A500" s="8">
        <v>4</v>
      </c>
      <c r="B500" s="8" t="s">
        <v>9</v>
      </c>
      <c r="C500" s="4" t="s">
        <v>25</v>
      </c>
      <c r="D500" s="5">
        <v>44377</v>
      </c>
      <c r="E500" s="43">
        <v>9924</v>
      </c>
    </row>
    <row r="501" spans="1:5" s="7" customFormat="1" x14ac:dyDescent="0.25">
      <c r="A501" s="21">
        <v>5</v>
      </c>
      <c r="B501" s="22" t="s">
        <v>10</v>
      </c>
      <c r="C501" s="4" t="s">
        <v>25</v>
      </c>
      <c r="D501" s="5">
        <v>44377</v>
      </c>
      <c r="E501" s="43"/>
    </row>
    <row r="502" spans="1:5" s="7" customFormat="1" x14ac:dyDescent="0.25">
      <c r="A502" s="8">
        <v>6</v>
      </c>
      <c r="B502" s="8" t="s">
        <v>11</v>
      </c>
      <c r="C502" s="4" t="s">
        <v>25</v>
      </c>
      <c r="D502" s="5">
        <v>44377</v>
      </c>
      <c r="E502" s="43"/>
    </row>
    <row r="503" spans="1:5" s="7" customFormat="1" x14ac:dyDescent="0.25">
      <c r="A503" s="8">
        <v>7</v>
      </c>
      <c r="B503" s="8" t="s">
        <v>12</v>
      </c>
      <c r="C503" s="4" t="s">
        <v>25</v>
      </c>
      <c r="D503" s="5">
        <v>44377</v>
      </c>
      <c r="E503" s="43">
        <v>3973</v>
      </c>
    </row>
    <row r="504" spans="1:5" s="7" customFormat="1" x14ac:dyDescent="0.25">
      <c r="A504" s="8">
        <v>8</v>
      </c>
      <c r="B504" s="8" t="s">
        <v>13</v>
      </c>
      <c r="C504" s="4" t="s">
        <v>25</v>
      </c>
      <c r="D504" s="5">
        <v>44377</v>
      </c>
      <c r="E504" s="43">
        <v>11919</v>
      </c>
    </row>
    <row r="505" spans="1:5" s="7" customFormat="1" x14ac:dyDescent="0.25">
      <c r="A505" s="23">
        <v>9</v>
      </c>
      <c r="B505" s="24" t="s">
        <v>14</v>
      </c>
      <c r="C505" s="4" t="s">
        <v>25</v>
      </c>
      <c r="D505" s="5">
        <v>44377</v>
      </c>
      <c r="E505" s="43">
        <v>89338</v>
      </c>
    </row>
    <row r="506" spans="1:5" s="7" customFormat="1" x14ac:dyDescent="0.25">
      <c r="A506" s="24">
        <v>10</v>
      </c>
      <c r="B506" s="24" t="s">
        <v>15</v>
      </c>
      <c r="C506" s="4" t="s">
        <v>25</v>
      </c>
      <c r="D506" s="5">
        <v>44377</v>
      </c>
      <c r="E506" s="43">
        <v>1.8222166289118216</v>
      </c>
    </row>
    <row r="507" spans="1:5" s="7" customFormat="1" ht="15.75" thickBot="1" x14ac:dyDescent="0.3">
      <c r="A507" s="12">
        <v>11</v>
      </c>
      <c r="B507" s="12" t="s">
        <v>16</v>
      </c>
      <c r="C507" s="14" t="s">
        <v>25</v>
      </c>
      <c r="D507" s="5">
        <v>44377</v>
      </c>
      <c r="E507" s="43">
        <v>124.31104345295394</v>
      </c>
    </row>
    <row r="508" spans="1:5" s="7" customFormat="1" x14ac:dyDescent="0.25">
      <c r="A508" s="2">
        <v>1</v>
      </c>
      <c r="B508" s="2" t="s">
        <v>5</v>
      </c>
      <c r="C508" s="4" t="s">
        <v>27</v>
      </c>
      <c r="D508" s="5">
        <v>44377</v>
      </c>
      <c r="E508" s="43">
        <v>166149.236923296</v>
      </c>
    </row>
    <row r="509" spans="1:5" s="7" customFormat="1" x14ac:dyDescent="0.25">
      <c r="A509" s="2">
        <v>2</v>
      </c>
      <c r="B509" s="2" t="s">
        <v>7</v>
      </c>
      <c r="C509" s="4" t="s">
        <v>27</v>
      </c>
      <c r="D509" s="5">
        <v>44377</v>
      </c>
      <c r="E509" s="43"/>
    </row>
    <row r="510" spans="1:5" s="7" customFormat="1" x14ac:dyDescent="0.25">
      <c r="A510" s="8">
        <v>3</v>
      </c>
      <c r="B510" s="8" t="s">
        <v>8</v>
      </c>
      <c r="C510" s="4" t="s">
        <v>27</v>
      </c>
      <c r="D510" s="5">
        <v>44377</v>
      </c>
      <c r="E510" s="43">
        <v>26531.372303295699</v>
      </c>
    </row>
    <row r="511" spans="1:5" s="7" customFormat="1" x14ac:dyDescent="0.25">
      <c r="A511" s="8">
        <v>4</v>
      </c>
      <c r="B511" s="8" t="s">
        <v>9</v>
      </c>
      <c r="C511" s="4" t="s">
        <v>27</v>
      </c>
      <c r="D511" s="5">
        <v>44377</v>
      </c>
      <c r="E511" s="43">
        <v>139617.86462000001</v>
      </c>
    </row>
    <row r="512" spans="1:5" s="7" customFormat="1" x14ac:dyDescent="0.25">
      <c r="A512" s="21">
        <v>5</v>
      </c>
      <c r="B512" s="22" t="s">
        <v>10</v>
      </c>
      <c r="C512" s="4" t="s">
        <v>27</v>
      </c>
      <c r="D512" s="5">
        <v>44377</v>
      </c>
      <c r="E512" s="43"/>
    </row>
    <row r="513" spans="1:5" s="7" customFormat="1" x14ac:dyDescent="0.25">
      <c r="A513" s="8">
        <v>6</v>
      </c>
      <c r="B513" s="8" t="s">
        <v>11</v>
      </c>
      <c r="C513" s="4" t="s">
        <v>27</v>
      </c>
      <c r="D513" s="5">
        <v>44377</v>
      </c>
      <c r="E513" s="43"/>
    </row>
    <row r="514" spans="1:5" s="7" customFormat="1" x14ac:dyDescent="0.25">
      <c r="A514" s="8">
        <v>7</v>
      </c>
      <c r="B514" s="8" t="s">
        <v>12</v>
      </c>
      <c r="C514" s="4" t="s">
        <v>27</v>
      </c>
      <c r="D514" s="5">
        <v>44377</v>
      </c>
      <c r="E514" s="43">
        <v>23951.421117153666</v>
      </c>
    </row>
    <row r="515" spans="1:5" s="7" customFormat="1" x14ac:dyDescent="0.25">
      <c r="A515" s="8">
        <v>8</v>
      </c>
      <c r="B515" s="8" t="s">
        <v>13</v>
      </c>
      <c r="C515" s="4" t="s">
        <v>27</v>
      </c>
      <c r="D515" s="5">
        <v>44377</v>
      </c>
      <c r="E515" s="43">
        <v>71854.263351461006</v>
      </c>
    </row>
    <row r="516" spans="1:5" s="7" customFormat="1" x14ac:dyDescent="0.25">
      <c r="A516" s="23">
        <v>9</v>
      </c>
      <c r="B516" s="24" t="s">
        <v>14</v>
      </c>
      <c r="C516" s="4" t="s">
        <v>27</v>
      </c>
      <c r="D516" s="5">
        <v>44377</v>
      </c>
      <c r="E516" s="43">
        <v>252089.53564766</v>
      </c>
    </row>
    <row r="517" spans="1:5" s="7" customFormat="1" x14ac:dyDescent="0.25">
      <c r="A517" s="24">
        <v>10</v>
      </c>
      <c r="B517" s="24" t="s">
        <v>15</v>
      </c>
      <c r="C517" s="18" t="s">
        <v>27</v>
      </c>
      <c r="D517" s="5">
        <v>44377</v>
      </c>
      <c r="E517" s="43">
        <v>2.3123086811232016</v>
      </c>
    </row>
    <row r="518" spans="1:5" s="7" customFormat="1" ht="15.75" thickBot="1" x14ac:dyDescent="0.3">
      <c r="A518" s="12">
        <v>11</v>
      </c>
      <c r="B518" s="12" t="s">
        <v>16</v>
      </c>
      <c r="C518" s="14" t="s">
        <v>27</v>
      </c>
      <c r="D518" s="5">
        <v>44377</v>
      </c>
      <c r="E518" s="43">
        <v>165.90881945830515</v>
      </c>
    </row>
    <row r="519" spans="1:5" s="7" customFormat="1" x14ac:dyDescent="0.25">
      <c r="A519" s="2">
        <v>1</v>
      </c>
      <c r="B519" s="2" t="s">
        <v>5</v>
      </c>
      <c r="C519" s="4" t="s">
        <v>28</v>
      </c>
      <c r="D519" s="5">
        <v>44377</v>
      </c>
      <c r="E519" s="43">
        <v>18933.260656071499</v>
      </c>
    </row>
    <row r="520" spans="1:5" s="7" customFormat="1" x14ac:dyDescent="0.25">
      <c r="A520" s="2">
        <v>2</v>
      </c>
      <c r="B520" s="2" t="s">
        <v>7</v>
      </c>
      <c r="C520" s="4" t="s">
        <v>28</v>
      </c>
      <c r="D520" s="5">
        <v>44377</v>
      </c>
      <c r="E520" s="43">
        <v>1105.15761</v>
      </c>
    </row>
    <row r="521" spans="1:5" s="7" customFormat="1" x14ac:dyDescent="0.25">
      <c r="A521" s="8">
        <v>3</v>
      </c>
      <c r="B521" s="8" t="s">
        <v>8</v>
      </c>
      <c r="C521" s="4" t="s">
        <v>28</v>
      </c>
      <c r="D521" s="5">
        <v>44377</v>
      </c>
      <c r="E521" s="43">
        <v>13773.8670460715</v>
      </c>
    </row>
    <row r="522" spans="1:5" s="7" customFormat="1" x14ac:dyDescent="0.25">
      <c r="A522" s="8">
        <v>4</v>
      </c>
      <c r="B522" s="8" t="s">
        <v>9</v>
      </c>
      <c r="C522" s="4" t="s">
        <v>28</v>
      </c>
      <c r="D522" s="5">
        <v>44377</v>
      </c>
      <c r="E522" s="43">
        <v>4054.2359999999999</v>
      </c>
    </row>
    <row r="523" spans="1:5" s="7" customFormat="1" x14ac:dyDescent="0.25">
      <c r="A523" s="21">
        <v>5</v>
      </c>
      <c r="B523" s="22" t="s">
        <v>10</v>
      </c>
      <c r="C523" s="4" t="s">
        <v>28</v>
      </c>
      <c r="D523" s="5">
        <v>44377</v>
      </c>
      <c r="E523" s="43"/>
    </row>
    <row r="524" spans="1:5" s="7" customFormat="1" x14ac:dyDescent="0.25">
      <c r="A524" s="8">
        <v>6</v>
      </c>
      <c r="B524" s="8" t="s">
        <v>11</v>
      </c>
      <c r="C524" s="4" t="s">
        <v>28</v>
      </c>
      <c r="D524" s="5">
        <v>44377</v>
      </c>
      <c r="E524" s="43"/>
    </row>
    <row r="525" spans="1:5" s="7" customFormat="1" x14ac:dyDescent="0.25">
      <c r="A525" s="8">
        <v>7</v>
      </c>
      <c r="B525" s="8" t="s">
        <v>12</v>
      </c>
      <c r="C525" s="4" t="s">
        <v>28</v>
      </c>
      <c r="D525" s="5">
        <v>44377</v>
      </c>
      <c r="E525" s="43">
        <v>1084.7554406412733</v>
      </c>
    </row>
    <row r="526" spans="1:5" s="7" customFormat="1" x14ac:dyDescent="0.25">
      <c r="A526" s="8">
        <v>8</v>
      </c>
      <c r="B526" s="8" t="s">
        <v>13</v>
      </c>
      <c r="C526" s="4" t="s">
        <v>28</v>
      </c>
      <c r="D526" s="5">
        <v>44377</v>
      </c>
      <c r="E526" s="43">
        <v>3254.2663219238202</v>
      </c>
    </row>
    <row r="527" spans="1:5" s="7" customFormat="1" x14ac:dyDescent="0.25">
      <c r="A527" s="23">
        <v>9</v>
      </c>
      <c r="B527" s="24" t="s">
        <v>14</v>
      </c>
      <c r="C527" s="4" t="s">
        <v>28</v>
      </c>
      <c r="D527" s="5">
        <v>44377</v>
      </c>
      <c r="E527" s="43">
        <v>41989.757029979999</v>
      </c>
    </row>
    <row r="528" spans="1:5" s="7" customFormat="1" x14ac:dyDescent="0.25">
      <c r="A528" s="24">
        <v>10</v>
      </c>
      <c r="B528" s="24" t="s">
        <v>15</v>
      </c>
      <c r="C528" s="4" t="s">
        <v>28</v>
      </c>
      <c r="D528" s="5">
        <v>44377</v>
      </c>
      <c r="E528" s="43">
        <v>5.8179813153333892</v>
      </c>
    </row>
    <row r="529" spans="1:5" s="7" customFormat="1" ht="15.75" thickBot="1" x14ac:dyDescent="0.3">
      <c r="A529" s="12">
        <v>11</v>
      </c>
      <c r="B529" s="12" t="s">
        <v>16</v>
      </c>
      <c r="C529" s="14" t="s">
        <v>28</v>
      </c>
      <c r="D529" s="5">
        <v>44377</v>
      </c>
      <c r="E529" s="43">
        <v>145.09018864422927</v>
      </c>
    </row>
    <row r="530" spans="1:5" s="7" customFormat="1" x14ac:dyDescent="0.25">
      <c r="A530" s="2">
        <v>1</v>
      </c>
      <c r="B530" s="2" t="s">
        <v>5</v>
      </c>
      <c r="C530" s="4" t="s">
        <v>29</v>
      </c>
      <c r="D530" s="5">
        <v>44377</v>
      </c>
      <c r="E530" s="43">
        <v>158700</v>
      </c>
    </row>
    <row r="531" spans="1:5" s="7" customFormat="1" x14ac:dyDescent="0.25">
      <c r="A531" s="2">
        <v>2</v>
      </c>
      <c r="B531" s="2" t="s">
        <v>7</v>
      </c>
      <c r="C531" s="4" t="s">
        <v>29</v>
      </c>
      <c r="D531" s="5">
        <v>44377</v>
      </c>
      <c r="E531" s="43"/>
    </row>
    <row r="532" spans="1:5" s="7" customFormat="1" x14ac:dyDescent="0.25">
      <c r="A532" s="8">
        <v>3</v>
      </c>
      <c r="B532" s="8" t="s">
        <v>8</v>
      </c>
      <c r="C532" s="4" t="s">
        <v>29</v>
      </c>
      <c r="D532" s="5">
        <v>44377</v>
      </c>
      <c r="E532" s="43">
        <v>55494</v>
      </c>
    </row>
    <row r="533" spans="1:5" s="7" customFormat="1" x14ac:dyDescent="0.25">
      <c r="A533" s="8">
        <v>4</v>
      </c>
      <c r="B533" s="8" t="s">
        <v>9</v>
      </c>
      <c r="C533" s="4" t="s">
        <v>29</v>
      </c>
      <c r="D533" s="5">
        <v>44377</v>
      </c>
      <c r="E533" s="43">
        <v>103206</v>
      </c>
    </row>
    <row r="534" spans="1:5" s="7" customFormat="1" x14ac:dyDescent="0.25">
      <c r="A534" s="21">
        <v>5</v>
      </c>
      <c r="B534" s="22" t="s">
        <v>10</v>
      </c>
      <c r="C534" s="4" t="s">
        <v>29</v>
      </c>
      <c r="D534" s="5">
        <v>44377</v>
      </c>
      <c r="E534" s="43"/>
    </row>
    <row r="535" spans="1:5" s="7" customFormat="1" x14ac:dyDescent="0.25">
      <c r="A535" s="8">
        <v>6</v>
      </c>
      <c r="B535" s="8" t="s">
        <v>11</v>
      </c>
      <c r="C535" s="4" t="s">
        <v>29</v>
      </c>
      <c r="D535" s="5">
        <v>44377</v>
      </c>
      <c r="E535" s="43"/>
    </row>
    <row r="536" spans="1:5" s="7" customFormat="1" x14ac:dyDescent="0.25">
      <c r="A536" s="8">
        <v>7</v>
      </c>
      <c r="B536" s="8" t="s">
        <v>12</v>
      </c>
      <c r="C536" s="4" t="s">
        <v>29</v>
      </c>
      <c r="D536" s="5">
        <v>44377</v>
      </c>
      <c r="E536" s="43">
        <v>21813</v>
      </c>
    </row>
    <row r="537" spans="1:5" s="7" customFormat="1" x14ac:dyDescent="0.25">
      <c r="A537" s="8">
        <v>8</v>
      </c>
      <c r="B537" s="8" t="s">
        <v>13</v>
      </c>
      <c r="C537" s="4" t="s">
        <v>29</v>
      </c>
      <c r="D537" s="5">
        <v>44377</v>
      </c>
      <c r="E537" s="43">
        <v>65439</v>
      </c>
    </row>
    <row r="538" spans="1:5" s="7" customFormat="1" x14ac:dyDescent="0.25">
      <c r="A538" s="23">
        <v>9</v>
      </c>
      <c r="B538" s="24" t="s">
        <v>14</v>
      </c>
      <c r="C538" s="4" t="s">
        <v>29</v>
      </c>
      <c r="D538" s="5">
        <v>44377</v>
      </c>
      <c r="E538" s="43">
        <v>278815</v>
      </c>
    </row>
    <row r="539" spans="1:5" s="7" customFormat="1" x14ac:dyDescent="0.25">
      <c r="A539" s="24">
        <v>10</v>
      </c>
      <c r="B539" s="24" t="s">
        <v>15</v>
      </c>
      <c r="C539" s="4" t="s">
        <v>29</v>
      </c>
      <c r="D539" s="5">
        <v>44377</v>
      </c>
      <c r="E539" s="43">
        <v>2.4251593086691421</v>
      </c>
    </row>
    <row r="540" spans="1:5" s="7" customFormat="1" ht="15.75" thickBot="1" x14ac:dyDescent="0.3">
      <c r="A540" s="12">
        <v>11</v>
      </c>
      <c r="B540" s="12" t="s">
        <v>16</v>
      </c>
      <c r="C540" s="14" t="s">
        <v>29</v>
      </c>
      <c r="D540" s="5">
        <v>44377</v>
      </c>
      <c r="E540" s="43">
        <v>156.91946272618046</v>
      </c>
    </row>
    <row r="541" spans="1:5" s="7" customFormat="1" x14ac:dyDescent="0.25">
      <c r="A541" s="2">
        <v>1</v>
      </c>
      <c r="B541" s="2" t="s">
        <v>5</v>
      </c>
      <c r="C541" s="4" t="s">
        <v>75</v>
      </c>
      <c r="D541" s="5">
        <v>44377</v>
      </c>
      <c r="E541" s="43">
        <v>51104</v>
      </c>
    </row>
    <row r="542" spans="1:5" s="7" customFormat="1" x14ac:dyDescent="0.25">
      <c r="A542" s="2">
        <v>2</v>
      </c>
      <c r="B542" s="2" t="s">
        <v>7</v>
      </c>
      <c r="C542" s="4" t="s">
        <v>75</v>
      </c>
      <c r="D542" s="5">
        <v>44377</v>
      </c>
      <c r="E542" s="43"/>
    </row>
    <row r="543" spans="1:5" s="7" customFormat="1" x14ac:dyDescent="0.25">
      <c r="A543" s="8">
        <v>3</v>
      </c>
      <c r="B543" s="8" t="s">
        <v>8</v>
      </c>
      <c r="C543" s="4" t="s">
        <v>75</v>
      </c>
      <c r="D543" s="5">
        <v>44377</v>
      </c>
      <c r="E543" s="43">
        <v>34296</v>
      </c>
    </row>
    <row r="544" spans="1:5" s="7" customFormat="1" x14ac:dyDescent="0.25">
      <c r="A544" s="8">
        <v>4</v>
      </c>
      <c r="B544" s="8" t="s">
        <v>9</v>
      </c>
      <c r="C544" s="4" t="s">
        <v>75</v>
      </c>
      <c r="D544" s="5">
        <v>44377</v>
      </c>
      <c r="E544" s="43">
        <v>16808</v>
      </c>
    </row>
    <row r="545" spans="1:5" s="7" customFormat="1" x14ac:dyDescent="0.25">
      <c r="A545" s="21">
        <v>5</v>
      </c>
      <c r="B545" s="22" t="s">
        <v>10</v>
      </c>
      <c r="C545" s="4" t="s">
        <v>75</v>
      </c>
      <c r="D545" s="5">
        <v>44377</v>
      </c>
      <c r="E545" s="43"/>
    </row>
    <row r="546" spans="1:5" s="7" customFormat="1" x14ac:dyDescent="0.25">
      <c r="A546" s="8">
        <v>6</v>
      </c>
      <c r="B546" s="8" t="s">
        <v>11</v>
      </c>
      <c r="C546" s="4" t="s">
        <v>75</v>
      </c>
      <c r="D546" s="5">
        <v>44377</v>
      </c>
      <c r="E546" s="43"/>
    </row>
    <row r="547" spans="1:5" s="7" customFormat="1" x14ac:dyDescent="0.25">
      <c r="A547" s="8">
        <v>7</v>
      </c>
      <c r="B547" s="8" t="s">
        <v>12</v>
      </c>
      <c r="C547" s="4" t="s">
        <v>75</v>
      </c>
      <c r="D547" s="5">
        <v>44377</v>
      </c>
      <c r="E547" s="43">
        <v>7339.333333333333</v>
      </c>
    </row>
    <row r="548" spans="1:5" s="7" customFormat="1" x14ac:dyDescent="0.25">
      <c r="A548" s="8">
        <v>8</v>
      </c>
      <c r="B548" s="8" t="s">
        <v>13</v>
      </c>
      <c r="C548" s="4" t="s">
        <v>75</v>
      </c>
      <c r="D548" s="5">
        <v>44377</v>
      </c>
      <c r="E548" s="43">
        <v>22018</v>
      </c>
    </row>
    <row r="549" spans="1:5" s="7" customFormat="1" x14ac:dyDescent="0.25">
      <c r="A549" s="23">
        <v>9</v>
      </c>
      <c r="B549" s="24" t="s">
        <v>14</v>
      </c>
      <c r="C549" s="4" t="s">
        <v>75</v>
      </c>
      <c r="D549" s="5">
        <v>44377</v>
      </c>
      <c r="E549" s="43">
        <v>67540</v>
      </c>
    </row>
    <row r="550" spans="1:5" s="7" customFormat="1" x14ac:dyDescent="0.25">
      <c r="A550" s="24">
        <v>10</v>
      </c>
      <c r="B550" s="24" t="s">
        <v>15</v>
      </c>
      <c r="C550" s="18" t="s">
        <v>75</v>
      </c>
      <c r="D550" s="5">
        <v>44377</v>
      </c>
      <c r="E550" s="43">
        <v>2.321010082659642</v>
      </c>
    </row>
    <row r="551" spans="1:5" s="7" customFormat="1" ht="15.75" thickBot="1" x14ac:dyDescent="0.3">
      <c r="A551" s="12">
        <v>11</v>
      </c>
      <c r="B551" s="12" t="s">
        <v>16</v>
      </c>
      <c r="C551" s="14" t="s">
        <v>75</v>
      </c>
      <c r="D551" s="5">
        <v>44377</v>
      </c>
      <c r="E551" s="43">
        <v>175.66479123482381</v>
      </c>
    </row>
    <row r="552" spans="1:5" s="7" customFormat="1" x14ac:dyDescent="0.25">
      <c r="A552" s="2">
        <v>1</v>
      </c>
      <c r="B552" s="2" t="s">
        <v>5</v>
      </c>
      <c r="C552" s="4" t="s">
        <v>73</v>
      </c>
      <c r="D552" s="5">
        <v>44377</v>
      </c>
      <c r="E552" s="43">
        <v>130925</v>
      </c>
    </row>
    <row r="553" spans="1:5" s="7" customFormat="1" x14ac:dyDescent="0.25">
      <c r="A553" s="2">
        <v>2</v>
      </c>
      <c r="B553" s="2" t="s">
        <v>7</v>
      </c>
      <c r="C553" s="4" t="s">
        <v>73</v>
      </c>
      <c r="D553" s="5">
        <v>44377</v>
      </c>
      <c r="E553" s="43">
        <v>2242</v>
      </c>
    </row>
    <row r="554" spans="1:5" s="7" customFormat="1" x14ac:dyDescent="0.25">
      <c r="A554" s="8">
        <v>3</v>
      </c>
      <c r="B554" s="8" t="s">
        <v>8</v>
      </c>
      <c r="C554" s="4" t="s">
        <v>73</v>
      </c>
      <c r="D554" s="5">
        <v>44377</v>
      </c>
      <c r="E554" s="43">
        <v>57127</v>
      </c>
    </row>
    <row r="555" spans="1:5" s="7" customFormat="1" x14ac:dyDescent="0.25">
      <c r="A555" s="8">
        <v>4</v>
      </c>
      <c r="B555" s="8" t="s">
        <v>9</v>
      </c>
      <c r="C555" s="4" t="s">
        <v>73</v>
      </c>
      <c r="D555" s="5">
        <v>44377</v>
      </c>
      <c r="E555" s="43">
        <v>71556</v>
      </c>
    </row>
    <row r="556" spans="1:5" s="7" customFormat="1" x14ac:dyDescent="0.25">
      <c r="A556" s="21">
        <v>5</v>
      </c>
      <c r="B556" s="22" t="s">
        <v>10</v>
      </c>
      <c r="C556" s="4" t="s">
        <v>73</v>
      </c>
      <c r="D556" s="5">
        <v>44377</v>
      </c>
      <c r="E556" s="43"/>
    </row>
    <row r="557" spans="1:5" s="7" customFormat="1" x14ac:dyDescent="0.25">
      <c r="A557" s="8">
        <v>6</v>
      </c>
      <c r="B557" s="8" t="s">
        <v>11</v>
      </c>
      <c r="C557" s="4" t="s">
        <v>73</v>
      </c>
      <c r="D557" s="5">
        <v>44377</v>
      </c>
      <c r="E557" s="43"/>
    </row>
    <row r="558" spans="1:5" s="7" customFormat="1" x14ac:dyDescent="0.25">
      <c r="A558" s="8">
        <v>7</v>
      </c>
      <c r="B558" s="8" t="s">
        <v>12</v>
      </c>
      <c r="C558" s="4" t="s">
        <v>73</v>
      </c>
      <c r="D558" s="5">
        <v>44377</v>
      </c>
      <c r="E558" s="43">
        <v>24857.333333333332</v>
      </c>
    </row>
    <row r="559" spans="1:5" s="7" customFormat="1" x14ac:dyDescent="0.25">
      <c r="A559" s="8">
        <v>8</v>
      </c>
      <c r="B559" s="8" t="s">
        <v>13</v>
      </c>
      <c r="C559" s="4" t="s">
        <v>73</v>
      </c>
      <c r="D559" s="5">
        <v>44377</v>
      </c>
      <c r="E559" s="43">
        <v>74572</v>
      </c>
    </row>
    <row r="560" spans="1:5" s="7" customFormat="1" x14ac:dyDescent="0.25">
      <c r="A560" s="23">
        <v>9</v>
      </c>
      <c r="B560" s="24" t="s">
        <v>14</v>
      </c>
      <c r="C560" s="4" t="s">
        <v>73</v>
      </c>
      <c r="D560" s="5">
        <v>44377</v>
      </c>
      <c r="E560" s="43">
        <v>489103</v>
      </c>
    </row>
    <row r="561" spans="1:5" s="7" customFormat="1" x14ac:dyDescent="0.25">
      <c r="A561" s="24">
        <v>10</v>
      </c>
      <c r="B561" s="24" t="s">
        <v>15</v>
      </c>
      <c r="C561" s="4" t="s">
        <v>73</v>
      </c>
      <c r="D561" s="5">
        <v>44377</v>
      </c>
      <c r="E561" s="43">
        <v>1.7556857801855925</v>
      </c>
    </row>
    <row r="562" spans="1:5" s="7" customFormat="1" ht="15.75" thickBot="1" x14ac:dyDescent="0.3">
      <c r="A562" s="12">
        <v>11</v>
      </c>
      <c r="B562" s="12" t="s">
        <v>16</v>
      </c>
      <c r="C562" s="14" t="s">
        <v>73</v>
      </c>
      <c r="D562" s="5">
        <v>44377</v>
      </c>
      <c r="E562" s="43">
        <v>126.76839029815805</v>
      </c>
    </row>
    <row r="563" spans="1:5" s="7" customFormat="1" x14ac:dyDescent="0.25">
      <c r="A563" s="2">
        <v>1</v>
      </c>
      <c r="B563" s="2" t="s">
        <v>5</v>
      </c>
      <c r="C563" s="4" t="s">
        <v>32</v>
      </c>
      <c r="D563" s="5">
        <v>44377</v>
      </c>
      <c r="E563" s="43">
        <v>29934</v>
      </c>
    </row>
    <row r="564" spans="1:5" s="7" customFormat="1" x14ac:dyDescent="0.25">
      <c r="A564" s="2">
        <v>2</v>
      </c>
      <c r="B564" s="2" t="s">
        <v>7</v>
      </c>
      <c r="C564" s="4" t="s">
        <v>32</v>
      </c>
      <c r="D564" s="5">
        <v>44377</v>
      </c>
      <c r="E564" s="43"/>
    </row>
    <row r="565" spans="1:5" s="7" customFormat="1" x14ac:dyDescent="0.25">
      <c r="A565" s="8">
        <v>3</v>
      </c>
      <c r="B565" s="8" t="s">
        <v>8</v>
      </c>
      <c r="C565" s="4" t="s">
        <v>32</v>
      </c>
      <c r="D565" s="5">
        <v>44377</v>
      </c>
      <c r="E565" s="43">
        <v>10708</v>
      </c>
    </row>
    <row r="566" spans="1:5" s="7" customFormat="1" x14ac:dyDescent="0.25">
      <c r="A566" s="8">
        <v>4</v>
      </c>
      <c r="B566" s="8" t="s">
        <v>9</v>
      </c>
      <c r="C566" s="4" t="s">
        <v>32</v>
      </c>
      <c r="D566" s="5">
        <v>44377</v>
      </c>
      <c r="E566" s="43">
        <v>19226</v>
      </c>
    </row>
    <row r="567" spans="1:5" s="7" customFormat="1" x14ac:dyDescent="0.25">
      <c r="A567" s="21">
        <v>5</v>
      </c>
      <c r="B567" s="22" t="s">
        <v>10</v>
      </c>
      <c r="C567" s="4" t="s">
        <v>32</v>
      </c>
      <c r="D567" s="5">
        <v>44377</v>
      </c>
      <c r="E567" s="43"/>
    </row>
    <row r="568" spans="1:5" s="7" customFormat="1" x14ac:dyDescent="0.25">
      <c r="A568" s="8">
        <v>6</v>
      </c>
      <c r="B568" s="8" t="s">
        <v>11</v>
      </c>
      <c r="C568" s="4" t="s">
        <v>32</v>
      </c>
      <c r="D568" s="5">
        <v>44377</v>
      </c>
      <c r="E568" s="43"/>
    </row>
    <row r="569" spans="1:5" s="7" customFormat="1" x14ac:dyDescent="0.25">
      <c r="A569" s="8">
        <v>7</v>
      </c>
      <c r="B569" s="8" t="s">
        <v>12</v>
      </c>
      <c r="C569" s="4" t="s">
        <v>32</v>
      </c>
      <c r="D569" s="5">
        <v>44377</v>
      </c>
      <c r="E569" s="43">
        <v>6894.333333333333</v>
      </c>
    </row>
    <row r="570" spans="1:5" s="7" customFormat="1" x14ac:dyDescent="0.25">
      <c r="A570" s="8">
        <v>8</v>
      </c>
      <c r="B570" s="8" t="s">
        <v>13</v>
      </c>
      <c r="C570" s="4" t="s">
        <v>32</v>
      </c>
      <c r="D570" s="5">
        <v>44377</v>
      </c>
      <c r="E570" s="43">
        <v>20683</v>
      </c>
    </row>
    <row r="571" spans="1:5" s="7" customFormat="1" x14ac:dyDescent="0.25">
      <c r="A571" s="23">
        <v>9</v>
      </c>
      <c r="B571" s="24" t="s">
        <v>14</v>
      </c>
      <c r="C571" s="4" t="s">
        <v>32</v>
      </c>
      <c r="D571" s="5">
        <v>44377</v>
      </c>
      <c r="E571" s="43">
        <v>97902</v>
      </c>
    </row>
    <row r="572" spans="1:5" s="7" customFormat="1" x14ac:dyDescent="0.25">
      <c r="A572" s="24">
        <v>10</v>
      </c>
      <c r="B572" s="24" t="s">
        <v>15</v>
      </c>
      <c r="C572" s="18" t="s">
        <v>32</v>
      </c>
      <c r="D572" s="5">
        <v>44377</v>
      </c>
      <c r="E572" s="43">
        <v>1.447275540298796</v>
      </c>
    </row>
    <row r="573" spans="1:5" s="7" customFormat="1" ht="15.75" thickBot="1" x14ac:dyDescent="0.3">
      <c r="A573" s="12">
        <v>11</v>
      </c>
      <c r="B573" s="12" t="s">
        <v>16</v>
      </c>
      <c r="C573" s="14" t="s">
        <v>32</v>
      </c>
      <c r="D573" s="5">
        <v>44377</v>
      </c>
      <c r="E573" s="43">
        <v>130.57547343261629</v>
      </c>
    </row>
    <row r="574" spans="1:5" s="7" customFormat="1" x14ac:dyDescent="0.25">
      <c r="A574" s="2">
        <v>1</v>
      </c>
      <c r="B574" s="2" t="s">
        <v>5</v>
      </c>
      <c r="C574" s="4" t="s">
        <v>33</v>
      </c>
      <c r="D574" s="5">
        <v>44377</v>
      </c>
      <c r="E574" s="43">
        <v>223901</v>
      </c>
    </row>
    <row r="575" spans="1:5" s="7" customFormat="1" x14ac:dyDescent="0.25">
      <c r="A575" s="2">
        <v>2</v>
      </c>
      <c r="B575" s="2" t="s">
        <v>7</v>
      </c>
      <c r="C575" s="4" t="s">
        <v>33</v>
      </c>
      <c r="D575" s="5">
        <v>44377</v>
      </c>
      <c r="E575" s="43"/>
    </row>
    <row r="576" spans="1:5" s="7" customFormat="1" x14ac:dyDescent="0.25">
      <c r="A576" s="8">
        <v>3</v>
      </c>
      <c r="B576" s="8" t="s">
        <v>8</v>
      </c>
      <c r="C576" s="4" t="s">
        <v>33</v>
      </c>
      <c r="D576" s="5">
        <v>44377</v>
      </c>
      <c r="E576" s="43">
        <v>113020</v>
      </c>
    </row>
    <row r="577" spans="1:5" s="7" customFormat="1" x14ac:dyDescent="0.25">
      <c r="A577" s="8">
        <v>4</v>
      </c>
      <c r="B577" s="8" t="s">
        <v>9</v>
      </c>
      <c r="C577" s="4" t="s">
        <v>33</v>
      </c>
      <c r="D577" s="5">
        <v>44377</v>
      </c>
      <c r="E577" s="43">
        <v>110881</v>
      </c>
    </row>
    <row r="578" spans="1:5" s="7" customFormat="1" x14ac:dyDescent="0.25">
      <c r="A578" s="21">
        <v>5</v>
      </c>
      <c r="B578" s="22" t="s">
        <v>10</v>
      </c>
      <c r="C578" s="4" t="s">
        <v>33</v>
      </c>
      <c r="D578" s="5">
        <v>44377</v>
      </c>
      <c r="E578" s="43"/>
    </row>
    <row r="579" spans="1:5" s="7" customFormat="1" x14ac:dyDescent="0.25">
      <c r="A579" s="8">
        <v>6</v>
      </c>
      <c r="B579" s="8" t="s">
        <v>11</v>
      </c>
      <c r="C579" s="4" t="s">
        <v>33</v>
      </c>
      <c r="D579" s="5">
        <v>44377</v>
      </c>
      <c r="E579" s="43"/>
    </row>
    <row r="580" spans="1:5" s="7" customFormat="1" x14ac:dyDescent="0.25">
      <c r="A580" s="8">
        <v>7</v>
      </c>
      <c r="B580" s="8" t="s">
        <v>12</v>
      </c>
      <c r="C580" s="4" t="s">
        <v>33</v>
      </c>
      <c r="D580" s="5">
        <v>44377</v>
      </c>
      <c r="E580" s="43">
        <v>28351.666666666664</v>
      </c>
    </row>
    <row r="581" spans="1:5" s="7" customFormat="1" x14ac:dyDescent="0.25">
      <c r="A581" s="8">
        <v>8</v>
      </c>
      <c r="B581" s="8" t="s">
        <v>13</v>
      </c>
      <c r="C581" s="4" t="s">
        <v>33</v>
      </c>
      <c r="D581" s="5">
        <v>44377</v>
      </c>
      <c r="E581" s="43">
        <v>85055</v>
      </c>
    </row>
    <row r="582" spans="1:5" s="7" customFormat="1" x14ac:dyDescent="0.25">
      <c r="A582" s="23">
        <v>9</v>
      </c>
      <c r="B582" s="24" t="s">
        <v>14</v>
      </c>
      <c r="C582" s="4" t="s">
        <v>33</v>
      </c>
      <c r="D582" s="5">
        <v>44377</v>
      </c>
      <c r="E582" s="43">
        <v>436526</v>
      </c>
    </row>
    <row r="583" spans="1:5" s="7" customFormat="1" x14ac:dyDescent="0.25">
      <c r="A583" s="24">
        <v>10</v>
      </c>
      <c r="B583" s="24" t="s">
        <v>15</v>
      </c>
      <c r="C583" s="4" t="s">
        <v>33</v>
      </c>
      <c r="D583" s="5">
        <v>44377</v>
      </c>
      <c r="E583" s="43">
        <v>2.6324260772441361</v>
      </c>
    </row>
    <row r="584" spans="1:5" s="7" customFormat="1" ht="15.75" thickBot="1" x14ac:dyDescent="0.3">
      <c r="A584" s="12">
        <v>11</v>
      </c>
      <c r="B584" s="12" t="s">
        <v>16</v>
      </c>
      <c r="C584" s="14" t="s">
        <v>33</v>
      </c>
      <c r="D584" s="5">
        <v>44377</v>
      </c>
      <c r="E584" s="43">
        <v>151.29156109830802</v>
      </c>
    </row>
    <row r="585" spans="1:5" s="7" customFormat="1" x14ac:dyDescent="0.25">
      <c r="A585" s="2">
        <v>1</v>
      </c>
      <c r="B585" s="2" t="s">
        <v>5</v>
      </c>
      <c r="C585" s="27" t="s">
        <v>34</v>
      </c>
      <c r="D585" s="5">
        <v>44377</v>
      </c>
      <c r="E585" s="43">
        <v>1778921.5392557676</v>
      </c>
    </row>
    <row r="586" spans="1:5" s="7" customFormat="1" x14ac:dyDescent="0.25">
      <c r="A586" s="2">
        <v>2</v>
      </c>
      <c r="B586" s="2" t="s">
        <v>7</v>
      </c>
      <c r="C586" s="27" t="s">
        <v>34</v>
      </c>
      <c r="D586" s="5">
        <v>44377</v>
      </c>
      <c r="E586" s="43">
        <v>19531.397079999999</v>
      </c>
    </row>
    <row r="587" spans="1:5" s="7" customFormat="1" x14ac:dyDescent="0.25">
      <c r="A587" s="8">
        <v>3</v>
      </c>
      <c r="B587" s="8" t="s">
        <v>8</v>
      </c>
      <c r="C587" s="27" t="s">
        <v>34</v>
      </c>
      <c r="D587" s="5">
        <v>44377</v>
      </c>
      <c r="E587" s="43">
        <v>774019.58792576718</v>
      </c>
    </row>
    <row r="588" spans="1:5" s="7" customFormat="1" x14ac:dyDescent="0.25">
      <c r="A588" s="8">
        <v>4</v>
      </c>
      <c r="B588" s="8" t="s">
        <v>9</v>
      </c>
      <c r="C588" s="27" t="s">
        <v>34</v>
      </c>
      <c r="D588" s="5">
        <v>44377</v>
      </c>
      <c r="E588" s="43">
        <v>981512.55425000004</v>
      </c>
    </row>
    <row r="589" spans="1:5" s="7" customFormat="1" x14ac:dyDescent="0.25">
      <c r="A589" s="21">
        <v>5</v>
      </c>
      <c r="B589" s="22" t="s">
        <v>10</v>
      </c>
      <c r="C589" s="27" t="s">
        <v>34</v>
      </c>
      <c r="D589" s="5">
        <v>44377</v>
      </c>
      <c r="E589" s="43">
        <v>3892</v>
      </c>
    </row>
    <row r="590" spans="1:5" s="7" customFormat="1" x14ac:dyDescent="0.25">
      <c r="A590" s="8">
        <v>6</v>
      </c>
      <c r="B590" s="8" t="s">
        <v>11</v>
      </c>
      <c r="C590" s="27" t="s">
        <v>34</v>
      </c>
      <c r="D590" s="5">
        <v>44377</v>
      </c>
      <c r="E590" s="43">
        <v>-33.999999999650754</v>
      </c>
    </row>
    <row r="591" spans="1:5" s="7" customFormat="1" x14ac:dyDescent="0.25">
      <c r="A591" s="8">
        <v>7</v>
      </c>
      <c r="B591" s="8" t="s">
        <v>12</v>
      </c>
      <c r="C591" s="27" t="s">
        <v>34</v>
      </c>
      <c r="D591" s="5">
        <v>44377</v>
      </c>
      <c r="E591" s="43">
        <v>250243.87714658506</v>
      </c>
    </row>
    <row r="592" spans="1:5" s="7" customFormat="1" x14ac:dyDescent="0.25">
      <c r="A592" s="8">
        <v>8</v>
      </c>
      <c r="B592" s="8" t="s">
        <v>13</v>
      </c>
      <c r="C592" s="27" t="s">
        <v>34</v>
      </c>
      <c r="D592" s="5">
        <v>44377</v>
      </c>
      <c r="E592" s="43">
        <v>750731.63143975521</v>
      </c>
    </row>
    <row r="593" spans="1:5" s="7" customFormat="1" x14ac:dyDescent="0.25">
      <c r="A593" s="23">
        <v>9</v>
      </c>
      <c r="B593" s="24" t="s">
        <v>14</v>
      </c>
      <c r="C593" s="27" t="s">
        <v>34</v>
      </c>
      <c r="D593" s="5">
        <v>44377</v>
      </c>
      <c r="E593" s="43">
        <v>3474859.01810124</v>
      </c>
    </row>
    <row r="594" spans="1:5" s="7" customFormat="1" x14ac:dyDescent="0.25">
      <c r="A594" s="24">
        <v>10</v>
      </c>
      <c r="B594" s="24" t="s">
        <v>15</v>
      </c>
      <c r="C594" s="27" t="s">
        <v>34</v>
      </c>
      <c r="D594" s="5">
        <v>44377</v>
      </c>
      <c r="E594" s="43">
        <v>2.3695838362959969</v>
      </c>
    </row>
    <row r="595" spans="1:5" s="7" customFormat="1" ht="15.75" thickBot="1" x14ac:dyDescent="0.3">
      <c r="A595" s="12">
        <v>11</v>
      </c>
      <c r="B595" s="12" t="s">
        <v>16</v>
      </c>
      <c r="C595" s="20" t="s">
        <v>34</v>
      </c>
      <c r="D595" s="5">
        <v>44377</v>
      </c>
      <c r="E595" s="43">
        <v>151.19406370126117</v>
      </c>
    </row>
    <row r="596" spans="1:5" s="7" customFormat="1" x14ac:dyDescent="0.25">
      <c r="A596" s="2">
        <v>1</v>
      </c>
      <c r="B596" s="3" t="s">
        <v>5</v>
      </c>
      <c r="C596" s="4" t="s">
        <v>6</v>
      </c>
      <c r="D596" s="5">
        <v>44196</v>
      </c>
      <c r="E596" s="36">
        <v>180917</v>
      </c>
    </row>
    <row r="597" spans="1:5" s="7" customFormat="1" x14ac:dyDescent="0.25">
      <c r="A597" s="2">
        <v>2</v>
      </c>
      <c r="B597" s="3" t="s">
        <v>7</v>
      </c>
      <c r="C597" s="4" t="s">
        <v>6</v>
      </c>
      <c r="D597" s="5">
        <v>44196</v>
      </c>
      <c r="E597" s="37">
        <v>8103</v>
      </c>
    </row>
    <row r="598" spans="1:5" s="7" customFormat="1" x14ac:dyDescent="0.25">
      <c r="A598" s="8">
        <v>3</v>
      </c>
      <c r="B598" s="3" t="s">
        <v>8</v>
      </c>
      <c r="C598" s="4" t="s">
        <v>6</v>
      </c>
      <c r="D598" s="5">
        <v>44196</v>
      </c>
      <c r="E598" s="37">
        <v>81819</v>
      </c>
    </row>
    <row r="599" spans="1:5" s="7" customFormat="1" x14ac:dyDescent="0.25">
      <c r="A599" s="8">
        <v>4</v>
      </c>
      <c r="B599" s="3" t="s">
        <v>9</v>
      </c>
      <c r="C599" s="4" t="s">
        <v>6</v>
      </c>
      <c r="D599" s="5">
        <v>44196</v>
      </c>
      <c r="E599" s="37">
        <v>90995</v>
      </c>
    </row>
    <row r="600" spans="1:5" s="7" customFormat="1" x14ac:dyDescent="0.25">
      <c r="A600" s="8">
        <v>5</v>
      </c>
      <c r="B600" s="3" t="s">
        <v>10</v>
      </c>
      <c r="C600" s="4" t="s">
        <v>6</v>
      </c>
      <c r="D600" s="5">
        <v>44196</v>
      </c>
      <c r="E600" s="37"/>
    </row>
    <row r="601" spans="1:5" s="7" customFormat="1" x14ac:dyDescent="0.25">
      <c r="A601" s="8">
        <v>6</v>
      </c>
      <c r="B601" s="3" t="s">
        <v>11</v>
      </c>
      <c r="C601" s="4" t="s">
        <v>6</v>
      </c>
      <c r="D601" s="5">
        <v>44196</v>
      </c>
      <c r="E601" s="37"/>
    </row>
    <row r="602" spans="1:5" s="7" customFormat="1" x14ac:dyDescent="0.25">
      <c r="A602" s="8">
        <v>7</v>
      </c>
      <c r="B602" s="3" t="s">
        <v>12</v>
      </c>
      <c r="C602" s="4" t="s">
        <v>6</v>
      </c>
      <c r="D602" s="5">
        <v>44196</v>
      </c>
      <c r="E602" s="38">
        <v>32721.333333333332</v>
      </c>
    </row>
    <row r="603" spans="1:5" s="7" customFormat="1" x14ac:dyDescent="0.25">
      <c r="A603" s="2">
        <v>8</v>
      </c>
      <c r="B603" s="3" t="s">
        <v>13</v>
      </c>
      <c r="C603" s="4" t="s">
        <v>6</v>
      </c>
      <c r="D603" s="5">
        <v>44196</v>
      </c>
      <c r="E603" s="38">
        <v>98164</v>
      </c>
    </row>
    <row r="604" spans="1:5" s="7" customFormat="1" x14ac:dyDescent="0.25">
      <c r="A604" s="2">
        <v>9</v>
      </c>
      <c r="B604" s="9" t="s">
        <v>14</v>
      </c>
      <c r="C604" s="4" t="s">
        <v>6</v>
      </c>
      <c r="D604" s="5">
        <v>44196</v>
      </c>
      <c r="E604" s="37">
        <v>503574</v>
      </c>
    </row>
    <row r="605" spans="1:5" s="7" customFormat="1" x14ac:dyDescent="0.25">
      <c r="A605" s="2">
        <v>10</v>
      </c>
      <c r="B605" s="3" t="s">
        <v>15</v>
      </c>
      <c r="C605" s="4" t="s">
        <v>6</v>
      </c>
      <c r="D605" s="5">
        <v>44196</v>
      </c>
      <c r="E605" s="39">
        <v>1.8430076199013896</v>
      </c>
    </row>
    <row r="606" spans="1:5" s="7" customFormat="1" ht="15.75" thickBot="1" x14ac:dyDescent="0.3">
      <c r="A606" s="12">
        <v>11</v>
      </c>
      <c r="B606" s="13" t="s">
        <v>16</v>
      </c>
      <c r="C606" s="14" t="s">
        <v>6</v>
      </c>
      <c r="D606" s="5">
        <v>44196</v>
      </c>
      <c r="E606" s="39">
        <v>135.92659668688216</v>
      </c>
    </row>
    <row r="607" spans="1:5" s="7" customFormat="1" x14ac:dyDescent="0.25">
      <c r="A607" s="2">
        <v>1</v>
      </c>
      <c r="B607" s="17" t="s">
        <v>5</v>
      </c>
      <c r="C607" s="4" t="s">
        <v>17</v>
      </c>
      <c r="D607" s="5">
        <v>44196</v>
      </c>
      <c r="E607" s="43">
        <v>51328</v>
      </c>
    </row>
    <row r="608" spans="1:5" s="7" customFormat="1" x14ac:dyDescent="0.25">
      <c r="A608" s="2">
        <v>2</v>
      </c>
      <c r="B608" s="3" t="s">
        <v>7</v>
      </c>
      <c r="C608" s="4" t="s">
        <v>17</v>
      </c>
      <c r="D608" s="5">
        <v>44196</v>
      </c>
      <c r="E608" s="43"/>
    </row>
    <row r="609" spans="1:5" s="7" customFormat="1" x14ac:dyDescent="0.25">
      <c r="A609" s="8">
        <v>3</v>
      </c>
      <c r="B609" s="3" t="s">
        <v>8</v>
      </c>
      <c r="C609" s="4" t="s">
        <v>17</v>
      </c>
      <c r="D609" s="5">
        <v>44196</v>
      </c>
      <c r="E609" s="43">
        <v>21240</v>
      </c>
    </row>
    <row r="610" spans="1:5" s="7" customFormat="1" x14ac:dyDescent="0.25">
      <c r="A610" s="8">
        <v>4</v>
      </c>
      <c r="B610" s="3" t="s">
        <v>9</v>
      </c>
      <c r="C610" s="4" t="s">
        <v>17</v>
      </c>
      <c r="D610" s="5">
        <v>44196</v>
      </c>
      <c r="E610" s="43">
        <v>26230</v>
      </c>
    </row>
    <row r="611" spans="1:5" s="7" customFormat="1" x14ac:dyDescent="0.25">
      <c r="A611" s="8">
        <v>5</v>
      </c>
      <c r="B611" s="3" t="s">
        <v>10</v>
      </c>
      <c r="C611" s="4" t="s">
        <v>17</v>
      </c>
      <c r="D611" s="5">
        <v>44196</v>
      </c>
      <c r="E611" s="43">
        <v>3892</v>
      </c>
    </row>
    <row r="612" spans="1:5" s="7" customFormat="1" x14ac:dyDescent="0.25">
      <c r="A612" s="8">
        <v>6</v>
      </c>
      <c r="B612" s="3" t="s">
        <v>11</v>
      </c>
      <c r="C612" s="4" t="s">
        <v>17</v>
      </c>
      <c r="D612" s="5">
        <v>44196</v>
      </c>
      <c r="E612" s="43">
        <v>-34</v>
      </c>
    </row>
    <row r="613" spans="1:5" s="7" customFormat="1" x14ac:dyDescent="0.25">
      <c r="A613" s="8">
        <v>7</v>
      </c>
      <c r="B613" s="3" t="s">
        <v>12</v>
      </c>
      <c r="C613" s="4" t="s">
        <v>17</v>
      </c>
      <c r="D613" s="5">
        <v>44196</v>
      </c>
      <c r="E613" s="43">
        <v>12029</v>
      </c>
    </row>
    <row r="614" spans="1:5" s="7" customFormat="1" x14ac:dyDescent="0.25">
      <c r="A614" s="2">
        <v>8</v>
      </c>
      <c r="B614" s="3" t="s">
        <v>13</v>
      </c>
      <c r="C614" s="4" t="s">
        <v>17</v>
      </c>
      <c r="D614" s="5">
        <v>44196</v>
      </c>
      <c r="E614" s="43">
        <v>36087</v>
      </c>
    </row>
    <row r="615" spans="1:5" s="7" customFormat="1" x14ac:dyDescent="0.25">
      <c r="A615" s="2">
        <v>9</v>
      </c>
      <c r="B615" s="9" t="s">
        <v>14</v>
      </c>
      <c r="C615" s="4" t="s">
        <v>17</v>
      </c>
      <c r="D615" s="5">
        <v>44196</v>
      </c>
      <c r="E615" s="43">
        <v>237611</v>
      </c>
    </row>
    <row r="616" spans="1:5" s="7" customFormat="1" x14ac:dyDescent="0.25">
      <c r="A616" s="2">
        <v>10</v>
      </c>
      <c r="B616" s="3" t="s">
        <v>15</v>
      </c>
      <c r="C616" s="18" t="s">
        <v>17</v>
      </c>
      <c r="D616" s="5">
        <v>44196</v>
      </c>
      <c r="E616" s="43">
        <v>1.4223404550115</v>
      </c>
    </row>
    <row r="617" spans="1:5" s="7" customFormat="1" ht="15.75" thickBot="1" x14ac:dyDescent="0.3">
      <c r="A617" s="12">
        <v>11</v>
      </c>
      <c r="B617" s="13" t="s">
        <v>16</v>
      </c>
      <c r="C617" s="14" t="s">
        <v>17</v>
      </c>
      <c r="D617" s="5">
        <v>44196</v>
      </c>
      <c r="E617" s="43">
        <v>121.60169352428971</v>
      </c>
    </row>
    <row r="618" spans="1:5" s="7" customFormat="1" x14ac:dyDescent="0.25">
      <c r="A618" s="2">
        <v>1</v>
      </c>
      <c r="B618" s="2" t="s">
        <v>5</v>
      </c>
      <c r="C618" s="4" t="s">
        <v>18</v>
      </c>
      <c r="D618" s="5">
        <v>44196</v>
      </c>
      <c r="E618" s="43"/>
    </row>
    <row r="619" spans="1:5" s="7" customFormat="1" x14ac:dyDescent="0.25">
      <c r="A619" s="2">
        <v>2</v>
      </c>
      <c r="B619" s="2" t="s">
        <v>7</v>
      </c>
      <c r="C619" s="4" t="s">
        <v>18</v>
      </c>
      <c r="D619" s="5">
        <v>44196</v>
      </c>
      <c r="E619" s="43"/>
    </row>
    <row r="620" spans="1:5" s="7" customFormat="1" x14ac:dyDescent="0.25">
      <c r="A620" s="8">
        <v>3</v>
      </c>
      <c r="B620" s="8" t="s">
        <v>8</v>
      </c>
      <c r="C620" s="4" t="s">
        <v>18</v>
      </c>
      <c r="D620" s="5">
        <v>44196</v>
      </c>
      <c r="E620" s="43"/>
    </row>
    <row r="621" spans="1:5" s="7" customFormat="1" x14ac:dyDescent="0.25">
      <c r="A621" s="8">
        <v>4</v>
      </c>
      <c r="B621" s="8" t="s">
        <v>9</v>
      </c>
      <c r="C621" s="4" t="s">
        <v>18</v>
      </c>
      <c r="D621" s="5">
        <v>44196</v>
      </c>
      <c r="E621" s="43"/>
    </row>
    <row r="622" spans="1:5" s="7" customFormat="1" x14ac:dyDescent="0.25">
      <c r="A622" s="8">
        <v>5</v>
      </c>
      <c r="B622" s="8" t="s">
        <v>10</v>
      </c>
      <c r="C622" s="4" t="s">
        <v>18</v>
      </c>
      <c r="D622" s="5">
        <v>44196</v>
      </c>
      <c r="E622" s="43"/>
    </row>
    <row r="623" spans="1:5" s="7" customFormat="1" x14ac:dyDescent="0.25">
      <c r="A623" s="8">
        <v>6</v>
      </c>
      <c r="B623" s="8" t="s">
        <v>11</v>
      </c>
      <c r="C623" s="4" t="s">
        <v>18</v>
      </c>
      <c r="D623" s="5">
        <v>44196</v>
      </c>
      <c r="E623" s="43"/>
    </row>
    <row r="624" spans="1:5" s="7" customFormat="1" x14ac:dyDescent="0.25">
      <c r="A624" s="8">
        <v>7</v>
      </c>
      <c r="B624" s="2" t="s">
        <v>12</v>
      </c>
      <c r="C624" s="4" t="s">
        <v>18</v>
      </c>
      <c r="D624" s="5">
        <v>44196</v>
      </c>
      <c r="E624" s="43"/>
    </row>
    <row r="625" spans="1:5" s="7" customFormat="1" x14ac:dyDescent="0.25">
      <c r="A625" s="2">
        <v>8</v>
      </c>
      <c r="B625" s="2" t="s">
        <v>13</v>
      </c>
      <c r="C625" s="4" t="s">
        <v>18</v>
      </c>
      <c r="D625" s="5">
        <v>44196</v>
      </c>
      <c r="E625" s="43"/>
    </row>
    <row r="626" spans="1:5" s="7" customFormat="1" x14ac:dyDescent="0.25">
      <c r="A626" s="2">
        <v>9</v>
      </c>
      <c r="B626" s="2" t="s">
        <v>14</v>
      </c>
      <c r="C626" s="4" t="s">
        <v>18</v>
      </c>
      <c r="D626" s="5">
        <v>44196</v>
      </c>
      <c r="E626" s="43"/>
    </row>
    <row r="627" spans="1:5" s="7" customFormat="1" x14ac:dyDescent="0.25">
      <c r="A627" s="2">
        <v>10</v>
      </c>
      <c r="B627" s="2" t="s">
        <v>15</v>
      </c>
      <c r="C627" s="4" t="s">
        <v>18</v>
      </c>
      <c r="D627" s="5">
        <v>44196</v>
      </c>
      <c r="E627" s="43"/>
    </row>
    <row r="628" spans="1:5" s="7" customFormat="1" ht="15.75" thickBot="1" x14ac:dyDescent="0.3">
      <c r="A628" s="12">
        <v>11</v>
      </c>
      <c r="B628" s="12" t="s">
        <v>16</v>
      </c>
      <c r="C628" s="14" t="s">
        <v>18</v>
      </c>
      <c r="D628" s="5">
        <v>44196</v>
      </c>
      <c r="E628" s="43"/>
    </row>
    <row r="629" spans="1:5" s="7" customFormat="1" x14ac:dyDescent="0.25">
      <c r="A629" s="2">
        <v>1</v>
      </c>
      <c r="B629" s="2" t="s">
        <v>5</v>
      </c>
      <c r="C629" s="19" t="s">
        <v>19</v>
      </c>
      <c r="D629" s="5">
        <v>44196</v>
      </c>
      <c r="E629" s="43">
        <v>4968</v>
      </c>
    </row>
    <row r="630" spans="1:5" s="7" customFormat="1" x14ac:dyDescent="0.25">
      <c r="A630" s="2">
        <v>2</v>
      </c>
      <c r="B630" s="2" t="s">
        <v>7</v>
      </c>
      <c r="C630" s="19" t="s">
        <v>19</v>
      </c>
      <c r="D630" s="5">
        <v>44196</v>
      </c>
      <c r="E630" s="43">
        <v>2300</v>
      </c>
    </row>
    <row r="631" spans="1:5" s="7" customFormat="1" x14ac:dyDescent="0.25">
      <c r="A631" s="8">
        <v>3</v>
      </c>
      <c r="B631" s="8" t="s">
        <v>8</v>
      </c>
      <c r="C631" s="19" t="s">
        <v>19</v>
      </c>
      <c r="D631" s="5">
        <v>44196</v>
      </c>
      <c r="E631" s="43">
        <v>714</v>
      </c>
    </row>
    <row r="632" spans="1:5" s="7" customFormat="1" x14ac:dyDescent="0.25">
      <c r="A632" s="8">
        <v>4</v>
      </c>
      <c r="B632" s="8" t="s">
        <v>9</v>
      </c>
      <c r="C632" s="19" t="s">
        <v>19</v>
      </c>
      <c r="D632" s="5">
        <v>44196</v>
      </c>
      <c r="E632" s="43">
        <v>1954</v>
      </c>
    </row>
    <row r="633" spans="1:5" s="7" customFormat="1" x14ac:dyDescent="0.25">
      <c r="A633" s="8">
        <v>5</v>
      </c>
      <c r="B633" s="8" t="s">
        <v>10</v>
      </c>
      <c r="C633" s="19" t="s">
        <v>19</v>
      </c>
      <c r="D633" s="5">
        <v>44196</v>
      </c>
      <c r="E633" s="43"/>
    </row>
    <row r="634" spans="1:5" s="7" customFormat="1" x14ac:dyDescent="0.25">
      <c r="A634" s="8">
        <v>6</v>
      </c>
      <c r="B634" s="8" t="s">
        <v>11</v>
      </c>
      <c r="C634" s="19" t="s">
        <v>19</v>
      </c>
      <c r="D634" s="5">
        <v>44196</v>
      </c>
      <c r="E634" s="43"/>
    </row>
    <row r="635" spans="1:5" s="7" customFormat="1" x14ac:dyDescent="0.25">
      <c r="A635" s="8">
        <v>7</v>
      </c>
      <c r="B635" s="2" t="s">
        <v>12</v>
      </c>
      <c r="C635" s="19" t="s">
        <v>19</v>
      </c>
      <c r="D635" s="5">
        <v>44196</v>
      </c>
      <c r="E635" s="43">
        <v>1051.6666666666665</v>
      </c>
    </row>
    <row r="636" spans="1:5" s="7" customFormat="1" x14ac:dyDescent="0.25">
      <c r="A636" s="2">
        <v>8</v>
      </c>
      <c r="B636" s="2" t="s">
        <v>13</v>
      </c>
      <c r="C636" s="19" t="s">
        <v>19</v>
      </c>
      <c r="D636" s="5">
        <v>44196</v>
      </c>
      <c r="E636" s="43">
        <v>3155</v>
      </c>
    </row>
    <row r="637" spans="1:5" s="7" customFormat="1" x14ac:dyDescent="0.25">
      <c r="A637" s="2">
        <v>9</v>
      </c>
      <c r="B637" s="2" t="s">
        <v>14</v>
      </c>
      <c r="C637" s="19" t="s">
        <v>19</v>
      </c>
      <c r="D637" s="5">
        <v>44196</v>
      </c>
      <c r="E637" s="43">
        <v>30382</v>
      </c>
    </row>
    <row r="638" spans="1:5" s="7" customFormat="1" x14ac:dyDescent="0.25">
      <c r="A638" s="2">
        <v>10</v>
      </c>
      <c r="B638" s="2" t="s">
        <v>15</v>
      </c>
      <c r="C638" s="19" t="s">
        <v>19</v>
      </c>
      <c r="D638" s="5">
        <v>44196</v>
      </c>
      <c r="E638" s="43">
        <v>1.5746434231378763</v>
      </c>
    </row>
    <row r="639" spans="1:5" s="7" customFormat="1" ht="15.75" thickBot="1" x14ac:dyDescent="0.3">
      <c r="A639" s="12">
        <v>11</v>
      </c>
      <c r="B639" s="12" t="s">
        <v>16</v>
      </c>
      <c r="C639" s="20" t="s">
        <v>19</v>
      </c>
      <c r="D639" s="5">
        <v>44196</v>
      </c>
      <c r="E639" s="43">
        <v>116.35178724244619</v>
      </c>
    </row>
    <row r="640" spans="1:5" s="7" customFormat="1" x14ac:dyDescent="0.25">
      <c r="A640" s="2">
        <v>1</v>
      </c>
      <c r="B640" s="2" t="s">
        <v>5</v>
      </c>
      <c r="C640" s="4" t="s">
        <v>20</v>
      </c>
      <c r="D640" s="5">
        <v>44196</v>
      </c>
      <c r="E640" s="43">
        <v>383489</v>
      </c>
    </row>
    <row r="641" spans="1:5" s="7" customFormat="1" x14ac:dyDescent="0.25">
      <c r="A641" s="2">
        <v>2</v>
      </c>
      <c r="B641" s="2" t="s">
        <v>7</v>
      </c>
      <c r="C641" s="4" t="s">
        <v>20</v>
      </c>
      <c r="D641" s="5">
        <v>44196</v>
      </c>
      <c r="E641" s="43">
        <v>5684</v>
      </c>
    </row>
    <row r="642" spans="1:5" s="7" customFormat="1" x14ac:dyDescent="0.25">
      <c r="A642" s="8">
        <v>3</v>
      </c>
      <c r="B642" s="8" t="s">
        <v>8</v>
      </c>
      <c r="C642" s="4" t="s">
        <v>20</v>
      </c>
      <c r="D642" s="5">
        <v>44196</v>
      </c>
      <c r="E642" s="43">
        <v>188241</v>
      </c>
    </row>
    <row r="643" spans="1:5" s="7" customFormat="1" x14ac:dyDescent="0.25">
      <c r="A643" s="8">
        <v>4</v>
      </c>
      <c r="B643" s="8" t="s">
        <v>9</v>
      </c>
      <c r="C643" s="4" t="s">
        <v>20</v>
      </c>
      <c r="D643" s="5">
        <v>44196</v>
      </c>
      <c r="E643" s="43">
        <v>189564</v>
      </c>
    </row>
    <row r="644" spans="1:5" s="7" customFormat="1" x14ac:dyDescent="0.25">
      <c r="A644" s="21">
        <v>5</v>
      </c>
      <c r="B644" s="22" t="s">
        <v>10</v>
      </c>
      <c r="C644" s="4" t="s">
        <v>20</v>
      </c>
      <c r="D644" s="5">
        <v>44196</v>
      </c>
      <c r="E644" s="43"/>
    </row>
    <row r="645" spans="1:5" s="7" customFormat="1" x14ac:dyDescent="0.25">
      <c r="A645" s="8">
        <v>6</v>
      </c>
      <c r="B645" s="8" t="s">
        <v>11</v>
      </c>
      <c r="C645" s="4" t="s">
        <v>20</v>
      </c>
      <c r="D645" s="5">
        <v>44196</v>
      </c>
      <c r="E645" s="43"/>
    </row>
    <row r="646" spans="1:5" s="7" customFormat="1" x14ac:dyDescent="0.25">
      <c r="A646" s="8">
        <v>7</v>
      </c>
      <c r="B646" s="8" t="s">
        <v>12</v>
      </c>
      <c r="C646" s="4" t="s">
        <v>20</v>
      </c>
      <c r="D646" s="5">
        <v>44196</v>
      </c>
      <c r="E646" s="43">
        <v>52079</v>
      </c>
    </row>
    <row r="647" spans="1:5" s="7" customFormat="1" x14ac:dyDescent="0.25">
      <c r="A647" s="8">
        <v>8</v>
      </c>
      <c r="B647" s="8" t="s">
        <v>13</v>
      </c>
      <c r="C647" s="4" t="s">
        <v>20</v>
      </c>
      <c r="D647" s="5">
        <v>44196</v>
      </c>
      <c r="E647" s="43">
        <v>156237</v>
      </c>
    </row>
    <row r="648" spans="1:5" s="7" customFormat="1" x14ac:dyDescent="0.25">
      <c r="A648" s="8">
        <v>9</v>
      </c>
      <c r="B648" s="2" t="s">
        <v>14</v>
      </c>
      <c r="C648" s="4" t="s">
        <v>20</v>
      </c>
      <c r="D648" s="5">
        <v>44196</v>
      </c>
      <c r="E648" s="43">
        <v>530886</v>
      </c>
    </row>
    <row r="649" spans="1:5" s="7" customFormat="1" x14ac:dyDescent="0.25">
      <c r="A649" s="2">
        <v>10</v>
      </c>
      <c r="B649" s="2" t="s">
        <v>15</v>
      </c>
      <c r="C649" s="4" t="s">
        <v>20</v>
      </c>
      <c r="D649" s="5">
        <v>44196</v>
      </c>
      <c r="E649" s="43">
        <v>2.454533817213592</v>
      </c>
    </row>
    <row r="650" spans="1:5" s="7" customFormat="1" ht="15.75" thickBot="1" x14ac:dyDescent="0.3">
      <c r="A650" s="12">
        <v>11</v>
      </c>
      <c r="B650" s="12" t="s">
        <v>16</v>
      </c>
      <c r="C650" s="14" t="s">
        <v>20</v>
      </c>
      <c r="D650" s="5">
        <v>44196</v>
      </c>
      <c r="E650" s="43">
        <v>172.23565887968414</v>
      </c>
    </row>
    <row r="651" spans="1:5" s="7" customFormat="1" x14ac:dyDescent="0.25">
      <c r="A651" s="2">
        <v>1</v>
      </c>
      <c r="B651" s="2" t="s">
        <v>5</v>
      </c>
      <c r="C651" s="4" t="s">
        <v>23</v>
      </c>
      <c r="D651" s="5">
        <v>44196</v>
      </c>
      <c r="E651" s="43">
        <v>9025</v>
      </c>
    </row>
    <row r="652" spans="1:5" s="7" customFormat="1" x14ac:dyDescent="0.25">
      <c r="A652" s="2">
        <v>2</v>
      </c>
      <c r="B652" s="2" t="s">
        <v>7</v>
      </c>
      <c r="C652" s="4" t="s">
        <v>23</v>
      </c>
      <c r="D652" s="5">
        <v>44196</v>
      </c>
      <c r="E652" s="43"/>
    </row>
    <row r="653" spans="1:5" s="7" customFormat="1" x14ac:dyDescent="0.25">
      <c r="A653" s="8">
        <v>3</v>
      </c>
      <c r="B653" s="8" t="s">
        <v>8</v>
      </c>
      <c r="C653" s="4" t="s">
        <v>23</v>
      </c>
      <c r="D653" s="5">
        <v>44196</v>
      </c>
      <c r="E653" s="43">
        <v>4903</v>
      </c>
    </row>
    <row r="654" spans="1:5" s="7" customFormat="1" x14ac:dyDescent="0.25">
      <c r="A654" s="8">
        <v>4</v>
      </c>
      <c r="B654" s="8" t="s">
        <v>9</v>
      </c>
      <c r="C654" s="4" t="s">
        <v>23</v>
      </c>
      <c r="D654" s="5">
        <v>44196</v>
      </c>
      <c r="E654" s="43">
        <v>4122</v>
      </c>
    </row>
    <row r="655" spans="1:5" s="7" customFormat="1" x14ac:dyDescent="0.25">
      <c r="A655" s="21">
        <v>5</v>
      </c>
      <c r="B655" s="22" t="s">
        <v>10</v>
      </c>
      <c r="C655" s="4" t="s">
        <v>23</v>
      </c>
      <c r="D655" s="5">
        <v>44196</v>
      </c>
      <c r="E655" s="43"/>
    </row>
    <row r="656" spans="1:5" s="7" customFormat="1" x14ac:dyDescent="0.25">
      <c r="A656" s="8">
        <v>6</v>
      </c>
      <c r="B656" s="8" t="s">
        <v>11</v>
      </c>
      <c r="C656" s="4" t="s">
        <v>23</v>
      </c>
      <c r="D656" s="5">
        <v>44196</v>
      </c>
      <c r="E656" s="43"/>
    </row>
    <row r="657" spans="1:5" s="7" customFormat="1" x14ac:dyDescent="0.25">
      <c r="A657" s="8">
        <v>7</v>
      </c>
      <c r="B657" s="8" t="s">
        <v>12</v>
      </c>
      <c r="C657" s="4" t="s">
        <v>23</v>
      </c>
      <c r="D657" s="5">
        <v>44196</v>
      </c>
      <c r="E657" s="43">
        <v>1210.3333333333333</v>
      </c>
    </row>
    <row r="658" spans="1:5" s="7" customFormat="1" x14ac:dyDescent="0.25">
      <c r="A658" s="8">
        <v>8</v>
      </c>
      <c r="B658" s="8" t="s">
        <v>13</v>
      </c>
      <c r="C658" s="4" t="s">
        <v>23</v>
      </c>
      <c r="D658" s="5">
        <v>44196</v>
      </c>
      <c r="E658" s="43">
        <v>3631</v>
      </c>
    </row>
    <row r="659" spans="1:5" s="7" customFormat="1" x14ac:dyDescent="0.25">
      <c r="A659" s="23">
        <v>9</v>
      </c>
      <c r="B659" s="24" t="s">
        <v>14</v>
      </c>
      <c r="C659" s="4" t="s">
        <v>23</v>
      </c>
      <c r="D659" s="5">
        <v>44196</v>
      </c>
      <c r="E659" s="43">
        <v>13347</v>
      </c>
    </row>
    <row r="660" spans="1:5" s="7" customFormat="1" x14ac:dyDescent="0.25">
      <c r="A660" s="24">
        <v>10</v>
      </c>
      <c r="B660" s="24" t="s">
        <v>15</v>
      </c>
      <c r="C660" s="4" t="s">
        <v>23</v>
      </c>
      <c r="D660" s="5">
        <v>44196</v>
      </c>
      <c r="E660" s="43">
        <v>2.4855411732305148</v>
      </c>
    </row>
    <row r="661" spans="1:5" s="7" customFormat="1" ht="15.75" thickBot="1" x14ac:dyDescent="0.3">
      <c r="A661" s="12">
        <v>11</v>
      </c>
      <c r="B661" s="12" t="s">
        <v>16</v>
      </c>
      <c r="C661" s="14" t="s">
        <v>23</v>
      </c>
      <c r="D661" s="5">
        <v>44196</v>
      </c>
      <c r="E661" s="43">
        <v>167.6181913538623</v>
      </c>
    </row>
    <row r="662" spans="1:5" s="7" customFormat="1" x14ac:dyDescent="0.25">
      <c r="A662" s="2">
        <v>1</v>
      </c>
      <c r="B662" s="2" t="s">
        <v>5</v>
      </c>
      <c r="C662" s="4" t="s">
        <v>74</v>
      </c>
      <c r="D662" s="5">
        <v>44196</v>
      </c>
      <c r="E662" s="43">
        <v>233170.07024</v>
      </c>
    </row>
    <row r="663" spans="1:5" s="7" customFormat="1" x14ac:dyDescent="0.25">
      <c r="A663" s="2">
        <v>2</v>
      </c>
      <c r="B663" s="2" t="s">
        <v>7</v>
      </c>
      <c r="C663" s="4" t="s">
        <v>74</v>
      </c>
      <c r="D663" s="5">
        <v>44196</v>
      </c>
      <c r="E663" s="43">
        <v>97.239469999999997</v>
      </c>
    </row>
    <row r="664" spans="1:5" s="7" customFormat="1" x14ac:dyDescent="0.25">
      <c r="A664" s="8">
        <v>3</v>
      </c>
      <c r="B664" s="8" t="s">
        <v>8</v>
      </c>
      <c r="C664" s="4" t="s">
        <v>74</v>
      </c>
      <c r="D664" s="5">
        <v>44196</v>
      </c>
      <c r="E664" s="43">
        <v>145943.88099999999</v>
      </c>
    </row>
    <row r="665" spans="1:5" s="7" customFormat="1" x14ac:dyDescent="0.25">
      <c r="A665" s="8">
        <v>4</v>
      </c>
      <c r="B665" s="8" t="s">
        <v>9</v>
      </c>
      <c r="C665" s="4" t="s">
        <v>74</v>
      </c>
      <c r="D665" s="5">
        <v>44196</v>
      </c>
      <c r="E665" s="43">
        <v>87128.949770000007</v>
      </c>
    </row>
    <row r="666" spans="1:5" s="7" customFormat="1" x14ac:dyDescent="0.25">
      <c r="A666" s="21">
        <v>5</v>
      </c>
      <c r="B666" s="22" t="s">
        <v>10</v>
      </c>
      <c r="C666" s="4" t="s">
        <v>74</v>
      </c>
      <c r="D666" s="5">
        <v>44196</v>
      </c>
      <c r="E666" s="43"/>
    </row>
    <row r="667" spans="1:5" s="7" customFormat="1" x14ac:dyDescent="0.25">
      <c r="A667" s="8">
        <v>6</v>
      </c>
      <c r="B667" s="8" t="s">
        <v>11</v>
      </c>
      <c r="C667" s="4" t="s">
        <v>74</v>
      </c>
      <c r="D667" s="5">
        <v>44196</v>
      </c>
      <c r="E667" s="43"/>
    </row>
    <row r="668" spans="1:5" s="7" customFormat="1" x14ac:dyDescent="0.25">
      <c r="A668" s="8">
        <v>7</v>
      </c>
      <c r="B668" s="8" t="s">
        <v>12</v>
      </c>
      <c r="C668" s="4" t="s">
        <v>74</v>
      </c>
      <c r="D668" s="5">
        <v>44196</v>
      </c>
      <c r="E668" s="43">
        <v>26677.044238316805</v>
      </c>
    </row>
    <row r="669" spans="1:5" s="7" customFormat="1" x14ac:dyDescent="0.25">
      <c r="A669" s="8">
        <v>8</v>
      </c>
      <c r="B669" s="8" t="s">
        <v>13</v>
      </c>
      <c r="C669" s="4" t="s">
        <v>74</v>
      </c>
      <c r="D669" s="5">
        <v>44196</v>
      </c>
      <c r="E669" s="43">
        <v>80031.132714950407</v>
      </c>
    </row>
    <row r="670" spans="1:5" s="7" customFormat="1" x14ac:dyDescent="0.25">
      <c r="A670" s="23">
        <v>9</v>
      </c>
      <c r="B670" s="24" t="s">
        <v>14</v>
      </c>
      <c r="C670" s="4" t="s">
        <v>74</v>
      </c>
      <c r="D670" s="5">
        <v>44196</v>
      </c>
      <c r="E670" s="43">
        <v>335734.4</v>
      </c>
    </row>
    <row r="671" spans="1:5" s="7" customFormat="1" x14ac:dyDescent="0.25">
      <c r="A671" s="24">
        <v>10</v>
      </c>
      <c r="B671" s="24" t="s">
        <v>15</v>
      </c>
      <c r="C671" s="4" t="s">
        <v>74</v>
      </c>
      <c r="D671" s="5">
        <v>44196</v>
      </c>
      <c r="E671" s="43">
        <v>2.9134920665247828</v>
      </c>
    </row>
    <row r="672" spans="1:5" s="7" customFormat="1" ht="15.75" thickBot="1" x14ac:dyDescent="0.3">
      <c r="A672" s="12">
        <v>11</v>
      </c>
      <c r="B672" s="12" t="s">
        <v>16</v>
      </c>
      <c r="C672" s="14" t="s">
        <v>74</v>
      </c>
      <c r="D672" s="5">
        <v>44196</v>
      </c>
      <c r="E672" s="43">
        <v>169.45075340507259</v>
      </c>
    </row>
    <row r="673" spans="1:5" s="7" customFormat="1" x14ac:dyDescent="0.25">
      <c r="A673" s="2">
        <v>1</v>
      </c>
      <c r="B673" s="2" t="s">
        <v>5</v>
      </c>
      <c r="C673" s="4" t="s">
        <v>25</v>
      </c>
      <c r="D673" s="5">
        <v>44196</v>
      </c>
      <c r="E673" s="43">
        <v>18950</v>
      </c>
    </row>
    <row r="674" spans="1:5" s="7" customFormat="1" x14ac:dyDescent="0.25">
      <c r="A674" s="2">
        <v>2</v>
      </c>
      <c r="B674" s="2" t="s">
        <v>7</v>
      </c>
      <c r="C674" s="4" t="s">
        <v>25</v>
      </c>
      <c r="D674" s="5">
        <v>44196</v>
      </c>
      <c r="E674" s="43"/>
    </row>
    <row r="675" spans="1:5" s="7" customFormat="1" x14ac:dyDescent="0.25">
      <c r="A675" s="8">
        <v>3</v>
      </c>
      <c r="B675" s="8" t="s">
        <v>8</v>
      </c>
      <c r="C675" s="4" t="s">
        <v>25</v>
      </c>
      <c r="D675" s="5">
        <v>44196</v>
      </c>
      <c r="E675" s="43">
        <v>12265</v>
      </c>
    </row>
    <row r="676" spans="1:5" s="7" customFormat="1" x14ac:dyDescent="0.25">
      <c r="A676" s="8">
        <v>4</v>
      </c>
      <c r="B676" s="8" t="s">
        <v>9</v>
      </c>
      <c r="C676" s="4" t="s">
        <v>25</v>
      </c>
      <c r="D676" s="5">
        <v>44196</v>
      </c>
      <c r="E676" s="43">
        <v>6685</v>
      </c>
    </row>
    <row r="677" spans="1:5" s="7" customFormat="1" x14ac:dyDescent="0.25">
      <c r="A677" s="21">
        <v>5</v>
      </c>
      <c r="B677" s="22" t="s">
        <v>10</v>
      </c>
      <c r="C677" s="4" t="s">
        <v>25</v>
      </c>
      <c r="D677" s="5">
        <v>44196</v>
      </c>
      <c r="E677" s="43"/>
    </row>
    <row r="678" spans="1:5" s="7" customFormat="1" x14ac:dyDescent="0.25">
      <c r="A678" s="8">
        <v>6</v>
      </c>
      <c r="B678" s="8" t="s">
        <v>11</v>
      </c>
      <c r="C678" s="4" t="s">
        <v>25</v>
      </c>
      <c r="D678" s="5">
        <v>44196</v>
      </c>
      <c r="E678" s="43"/>
    </row>
    <row r="679" spans="1:5" s="7" customFormat="1" x14ac:dyDescent="0.25">
      <c r="A679" s="8">
        <v>7</v>
      </c>
      <c r="B679" s="8" t="s">
        <v>12</v>
      </c>
      <c r="C679" s="4" t="s">
        <v>25</v>
      </c>
      <c r="D679" s="5">
        <v>44196</v>
      </c>
      <c r="E679" s="43">
        <v>3363</v>
      </c>
    </row>
    <row r="680" spans="1:5" s="7" customFormat="1" x14ac:dyDescent="0.25">
      <c r="A680" s="8">
        <v>8</v>
      </c>
      <c r="B680" s="8" t="s">
        <v>13</v>
      </c>
      <c r="C680" s="4" t="s">
        <v>25</v>
      </c>
      <c r="D680" s="5">
        <v>44196</v>
      </c>
      <c r="E680" s="43">
        <v>10089</v>
      </c>
    </row>
    <row r="681" spans="1:5" s="7" customFormat="1" x14ac:dyDescent="0.25">
      <c r="A681" s="23">
        <v>9</v>
      </c>
      <c r="B681" s="24" t="s">
        <v>14</v>
      </c>
      <c r="C681" s="4" t="s">
        <v>25</v>
      </c>
      <c r="D681" s="5">
        <v>44196</v>
      </c>
      <c r="E681" s="43">
        <v>85941</v>
      </c>
    </row>
    <row r="682" spans="1:5" s="7" customFormat="1" x14ac:dyDescent="0.25">
      <c r="A682" s="24">
        <v>10</v>
      </c>
      <c r="B682" s="24" t="s">
        <v>15</v>
      </c>
      <c r="C682" s="4" t="s">
        <v>25</v>
      </c>
      <c r="D682" s="5">
        <v>44196</v>
      </c>
      <c r="E682" s="43">
        <v>1.8782832788185153</v>
      </c>
    </row>
    <row r="683" spans="1:5" s="7" customFormat="1" ht="15.75" thickBot="1" x14ac:dyDescent="0.3">
      <c r="A683" s="12">
        <v>11</v>
      </c>
      <c r="B683" s="12" t="s">
        <v>16</v>
      </c>
      <c r="C683" s="14" t="s">
        <v>25</v>
      </c>
      <c r="D683" s="5">
        <v>44196</v>
      </c>
      <c r="E683" s="43">
        <v>122.05001105409525</v>
      </c>
    </row>
    <row r="684" spans="1:5" s="7" customFormat="1" x14ac:dyDescent="0.25">
      <c r="A684" s="2">
        <v>1</v>
      </c>
      <c r="B684" s="2" t="s">
        <v>5</v>
      </c>
      <c r="C684" s="4" t="s">
        <v>27</v>
      </c>
      <c r="D684" s="5">
        <v>44196</v>
      </c>
      <c r="E684" s="43">
        <f t="shared" ref="E684:E687" si="0">E665/1000</f>
        <v>87.128949770000006</v>
      </c>
    </row>
    <row r="685" spans="1:5" s="7" customFormat="1" x14ac:dyDescent="0.25">
      <c r="A685" s="2">
        <v>2</v>
      </c>
      <c r="B685" s="2" t="s">
        <v>7</v>
      </c>
      <c r="C685" s="4" t="s">
        <v>27</v>
      </c>
      <c r="D685" s="5">
        <v>44196</v>
      </c>
      <c r="E685" s="43"/>
    </row>
    <row r="686" spans="1:5" s="7" customFormat="1" x14ac:dyDescent="0.25">
      <c r="A686" s="8">
        <v>3</v>
      </c>
      <c r="B686" s="8" t="s">
        <v>8</v>
      </c>
      <c r="C686" s="4" t="s">
        <v>27</v>
      </c>
      <c r="D686" s="5">
        <v>44196</v>
      </c>
      <c r="E686" s="43"/>
    </row>
    <row r="687" spans="1:5" s="7" customFormat="1" x14ac:dyDescent="0.25">
      <c r="A687" s="8">
        <v>4</v>
      </c>
      <c r="B687" s="8" t="s">
        <v>9</v>
      </c>
      <c r="C687" s="4" t="s">
        <v>27</v>
      </c>
      <c r="D687" s="5">
        <v>44196</v>
      </c>
      <c r="E687" s="43">
        <f t="shared" si="0"/>
        <v>26.677044238316803</v>
      </c>
    </row>
    <row r="688" spans="1:5" s="7" customFormat="1" x14ac:dyDescent="0.25">
      <c r="A688" s="21">
        <v>5</v>
      </c>
      <c r="B688" s="22" t="s">
        <v>10</v>
      </c>
      <c r="C688" s="4" t="s">
        <v>27</v>
      </c>
      <c r="D688" s="5">
        <v>44196</v>
      </c>
      <c r="E688" s="43">
        <f t="shared" ref="E688" si="1">E670/1000</f>
        <v>335.73440000000005</v>
      </c>
    </row>
    <row r="689" spans="1:5" s="7" customFormat="1" x14ac:dyDescent="0.25">
      <c r="A689" s="8">
        <v>6</v>
      </c>
      <c r="B689" s="8" t="s">
        <v>11</v>
      </c>
      <c r="C689" s="4" t="s">
        <v>27</v>
      </c>
      <c r="D689" s="5">
        <v>44196</v>
      </c>
      <c r="E689" s="43">
        <f t="shared" ref="E689" si="2">E684-E685-E686-E687-E688</f>
        <v>-275.28249446831683</v>
      </c>
    </row>
    <row r="690" spans="1:5" s="7" customFormat="1" x14ac:dyDescent="0.25">
      <c r="A690" s="8">
        <v>7</v>
      </c>
      <c r="B690" s="8" t="s">
        <v>12</v>
      </c>
      <c r="C690" s="4" t="s">
        <v>27</v>
      </c>
      <c r="D690" s="5">
        <v>44196</v>
      </c>
      <c r="E690" s="43">
        <f t="shared" ref="E690" si="3">(1/3*E675)/1000</f>
        <v>4.0883333333333329</v>
      </c>
    </row>
    <row r="691" spans="1:5" s="7" customFormat="1" x14ac:dyDescent="0.25">
      <c r="A691" s="8">
        <v>8</v>
      </c>
      <c r="B691" s="8" t="s">
        <v>13</v>
      </c>
      <c r="C691" s="4" t="s">
        <v>27</v>
      </c>
      <c r="D691" s="5">
        <v>44196</v>
      </c>
      <c r="E691" s="43"/>
    </row>
    <row r="692" spans="1:5" s="7" customFormat="1" x14ac:dyDescent="0.25">
      <c r="A692" s="23">
        <v>9</v>
      </c>
      <c r="B692" s="24" t="s">
        <v>14</v>
      </c>
      <c r="C692" s="4" t="s">
        <v>27</v>
      </c>
      <c r="D692" s="5">
        <v>44196</v>
      </c>
      <c r="E692" s="43">
        <f t="shared" ref="E692" si="4">(E672+E673)/1000</f>
        <v>19.119450753405072</v>
      </c>
    </row>
    <row r="693" spans="1:5" s="7" customFormat="1" x14ac:dyDescent="0.25">
      <c r="A693" s="24">
        <v>10</v>
      </c>
      <c r="B693" s="24" t="s">
        <v>15</v>
      </c>
      <c r="C693" s="18" t="s">
        <v>27</v>
      </c>
      <c r="D693" s="5">
        <v>44196</v>
      </c>
      <c r="E693" s="43">
        <f t="shared" ref="E693" si="5">(E665)/E675</f>
        <v>7.1038687134121492</v>
      </c>
    </row>
    <row r="694" spans="1:5" s="7" customFormat="1" ht="15.75" thickBot="1" x14ac:dyDescent="0.3">
      <c r="A694" s="12">
        <v>11</v>
      </c>
      <c r="B694" s="12" t="s">
        <v>16</v>
      </c>
      <c r="C694" s="14" t="s">
        <v>27</v>
      </c>
      <c r="D694" s="5">
        <v>44196</v>
      </c>
      <c r="E694" s="43">
        <f t="shared" ref="E694" si="6">(E684+E692)/E692*100</f>
        <v>555.70843479634368</v>
      </c>
    </row>
    <row r="695" spans="1:5" s="7" customFormat="1" x14ac:dyDescent="0.25">
      <c r="A695" s="2">
        <v>1</v>
      </c>
      <c r="B695" s="2" t="s">
        <v>5</v>
      </c>
      <c r="C695" s="4" t="s">
        <v>28</v>
      </c>
      <c r="D695" s="5">
        <v>44196</v>
      </c>
      <c r="E695" s="43">
        <v>18693.594209999999</v>
      </c>
    </row>
    <row r="696" spans="1:5" s="7" customFormat="1" x14ac:dyDescent="0.25">
      <c r="A696" s="2">
        <v>2</v>
      </c>
      <c r="B696" s="2" t="s">
        <v>7</v>
      </c>
      <c r="C696" s="4" t="s">
        <v>28</v>
      </c>
      <c r="D696" s="5">
        <v>44196</v>
      </c>
      <c r="E696" s="43">
        <v>1105.15761</v>
      </c>
    </row>
    <row r="697" spans="1:5" s="7" customFormat="1" x14ac:dyDescent="0.25">
      <c r="A697" s="8">
        <v>3</v>
      </c>
      <c r="B697" s="8" t="s">
        <v>8</v>
      </c>
      <c r="C697" s="4" t="s">
        <v>28</v>
      </c>
      <c r="D697" s="5">
        <v>44196</v>
      </c>
      <c r="E697" s="43">
        <v>10020.045410000001</v>
      </c>
    </row>
    <row r="698" spans="1:5" s="7" customFormat="1" x14ac:dyDescent="0.25">
      <c r="A698" s="8">
        <v>4</v>
      </c>
      <c r="B698" s="8" t="s">
        <v>9</v>
      </c>
      <c r="C698" s="4" t="s">
        <v>28</v>
      </c>
      <c r="D698" s="5">
        <v>44196</v>
      </c>
      <c r="E698" s="43">
        <v>7568.3911900000003</v>
      </c>
    </row>
    <row r="699" spans="1:5" s="7" customFormat="1" x14ac:dyDescent="0.25">
      <c r="A699" s="21">
        <v>5</v>
      </c>
      <c r="B699" s="22" t="s">
        <v>10</v>
      </c>
      <c r="C699" s="4" t="s">
        <v>28</v>
      </c>
      <c r="D699" s="5">
        <v>44196</v>
      </c>
      <c r="E699" s="43"/>
    </row>
    <row r="700" spans="1:5" s="7" customFormat="1" x14ac:dyDescent="0.25">
      <c r="A700" s="8">
        <v>6</v>
      </c>
      <c r="B700" s="8" t="s">
        <v>11</v>
      </c>
      <c r="C700" s="4" t="s">
        <v>28</v>
      </c>
      <c r="D700" s="5">
        <v>44196</v>
      </c>
      <c r="E700" s="43"/>
    </row>
    <row r="701" spans="1:5" s="7" customFormat="1" x14ac:dyDescent="0.25">
      <c r="A701" s="8">
        <v>7</v>
      </c>
      <c r="B701" s="8" t="s">
        <v>12</v>
      </c>
      <c r="C701" s="4" t="s">
        <v>28</v>
      </c>
      <c r="D701" s="5">
        <v>44196</v>
      </c>
      <c r="E701" s="43">
        <v>2620.4904393322831</v>
      </c>
    </row>
    <row r="702" spans="1:5" s="7" customFormat="1" x14ac:dyDescent="0.25">
      <c r="A702" s="8">
        <v>8</v>
      </c>
      <c r="B702" s="8" t="s">
        <v>13</v>
      </c>
      <c r="C702" s="4" t="s">
        <v>28</v>
      </c>
      <c r="D702" s="5">
        <v>44196</v>
      </c>
      <c r="E702" s="43">
        <v>7861.4713179968503</v>
      </c>
    </row>
    <row r="703" spans="1:5" s="7" customFormat="1" x14ac:dyDescent="0.25">
      <c r="A703" s="23">
        <v>9</v>
      </c>
      <c r="B703" s="24" t="s">
        <v>14</v>
      </c>
      <c r="C703" s="4" t="s">
        <v>28</v>
      </c>
      <c r="D703" s="5">
        <v>44196</v>
      </c>
      <c r="E703" s="43">
        <v>40148.353000000003</v>
      </c>
    </row>
    <row r="704" spans="1:5" s="7" customFormat="1" x14ac:dyDescent="0.25">
      <c r="A704" s="24">
        <v>10</v>
      </c>
      <c r="B704" s="24" t="s">
        <v>15</v>
      </c>
      <c r="C704" s="4" t="s">
        <v>28</v>
      </c>
      <c r="D704" s="5">
        <v>44196</v>
      </c>
      <c r="E704" s="43">
        <v>2.3778747582791206</v>
      </c>
    </row>
    <row r="705" spans="1:5" s="7" customFormat="1" ht="15.75" thickBot="1" x14ac:dyDescent="0.3">
      <c r="A705" s="12">
        <v>11</v>
      </c>
      <c r="B705" s="12" t="s">
        <v>16</v>
      </c>
      <c r="C705" s="14" t="s">
        <v>28</v>
      </c>
      <c r="D705" s="5">
        <v>44196</v>
      </c>
      <c r="E705" s="43">
        <v>146.56129781961417</v>
      </c>
    </row>
    <row r="706" spans="1:5" s="7" customFormat="1" x14ac:dyDescent="0.25">
      <c r="A706" s="2">
        <v>1</v>
      </c>
      <c r="B706" s="2" t="s">
        <v>5</v>
      </c>
      <c r="C706" s="4" t="s">
        <v>29</v>
      </c>
      <c r="D706" s="5">
        <v>44196</v>
      </c>
      <c r="E706" s="43">
        <v>133715</v>
      </c>
    </row>
    <row r="707" spans="1:5" s="7" customFormat="1" x14ac:dyDescent="0.25">
      <c r="A707" s="2">
        <v>2</v>
      </c>
      <c r="B707" s="2" t="s">
        <v>7</v>
      </c>
      <c r="C707" s="4" t="s">
        <v>29</v>
      </c>
      <c r="D707" s="5">
        <v>44196</v>
      </c>
      <c r="E707" s="43"/>
    </row>
    <row r="708" spans="1:5" s="7" customFormat="1" x14ac:dyDescent="0.25">
      <c r="A708" s="8">
        <v>3</v>
      </c>
      <c r="B708" s="8" t="s">
        <v>8</v>
      </c>
      <c r="C708" s="4" t="s">
        <v>29</v>
      </c>
      <c r="D708" s="5">
        <v>44196</v>
      </c>
      <c r="E708" s="43">
        <v>58263</v>
      </c>
    </row>
    <row r="709" spans="1:5" s="7" customFormat="1" x14ac:dyDescent="0.25">
      <c r="A709" s="8">
        <v>4</v>
      </c>
      <c r="B709" s="8" t="s">
        <v>9</v>
      </c>
      <c r="C709" s="4" t="s">
        <v>29</v>
      </c>
      <c r="D709" s="5">
        <v>44196</v>
      </c>
      <c r="E709" s="43">
        <v>75452</v>
      </c>
    </row>
    <row r="710" spans="1:5" s="7" customFormat="1" x14ac:dyDescent="0.25">
      <c r="A710" s="21">
        <v>5</v>
      </c>
      <c r="B710" s="22" t="s">
        <v>10</v>
      </c>
      <c r="C710" s="4" t="s">
        <v>29</v>
      </c>
      <c r="D710" s="5">
        <v>44196</v>
      </c>
      <c r="E710" s="43"/>
    </row>
    <row r="711" spans="1:5" s="7" customFormat="1" x14ac:dyDescent="0.25">
      <c r="A711" s="8">
        <v>6</v>
      </c>
      <c r="B711" s="8" t="s">
        <v>11</v>
      </c>
      <c r="C711" s="4" t="s">
        <v>29</v>
      </c>
      <c r="D711" s="5">
        <v>44196</v>
      </c>
      <c r="E711" s="43"/>
    </row>
    <row r="712" spans="1:5" s="7" customFormat="1" x14ac:dyDescent="0.25">
      <c r="A712" s="8">
        <v>7</v>
      </c>
      <c r="B712" s="8" t="s">
        <v>12</v>
      </c>
      <c r="C712" s="4" t="s">
        <v>29</v>
      </c>
      <c r="D712" s="5">
        <v>44196</v>
      </c>
      <c r="E712" s="43">
        <v>19036.666666666664</v>
      </c>
    </row>
    <row r="713" spans="1:5" s="7" customFormat="1" x14ac:dyDescent="0.25">
      <c r="A713" s="8">
        <v>8</v>
      </c>
      <c r="B713" s="8" t="s">
        <v>13</v>
      </c>
      <c r="C713" s="4" t="s">
        <v>29</v>
      </c>
      <c r="D713" s="5">
        <v>44196</v>
      </c>
      <c r="E713" s="43">
        <v>57110</v>
      </c>
    </row>
    <row r="714" spans="1:5" s="7" customFormat="1" x14ac:dyDescent="0.25">
      <c r="A714" s="23">
        <v>9</v>
      </c>
      <c r="B714" s="24" t="s">
        <v>14</v>
      </c>
      <c r="C714" s="4" t="s">
        <v>29</v>
      </c>
      <c r="D714" s="5">
        <v>44196</v>
      </c>
      <c r="E714" s="43">
        <v>268414</v>
      </c>
    </row>
    <row r="715" spans="1:5" s="7" customFormat="1" x14ac:dyDescent="0.25">
      <c r="A715" s="24">
        <v>10</v>
      </c>
      <c r="B715" s="24" t="s">
        <v>15</v>
      </c>
      <c r="C715" s="4" t="s">
        <v>29</v>
      </c>
      <c r="D715" s="5">
        <v>44196</v>
      </c>
      <c r="E715" s="43">
        <v>2.3413587812992471</v>
      </c>
    </row>
    <row r="716" spans="1:5" s="7" customFormat="1" ht="15.75" thickBot="1" x14ac:dyDescent="0.3">
      <c r="A716" s="12">
        <v>11</v>
      </c>
      <c r="B716" s="12" t="s">
        <v>16</v>
      </c>
      <c r="C716" s="14" t="s">
        <v>29</v>
      </c>
      <c r="D716" s="5">
        <v>44196</v>
      </c>
      <c r="E716" s="43">
        <v>149.81670106626331</v>
      </c>
    </row>
    <row r="717" spans="1:5" s="7" customFormat="1" x14ac:dyDescent="0.25">
      <c r="A717" s="2">
        <v>1</v>
      </c>
      <c r="B717" s="2" t="s">
        <v>5</v>
      </c>
      <c r="C717" s="4" t="s">
        <v>75</v>
      </c>
      <c r="D717" s="5">
        <v>44196</v>
      </c>
      <c r="E717" s="43">
        <v>43514</v>
      </c>
    </row>
    <row r="718" spans="1:5" s="7" customFormat="1" x14ac:dyDescent="0.25">
      <c r="A718" s="2">
        <v>2</v>
      </c>
      <c r="B718" s="2" t="s">
        <v>7</v>
      </c>
      <c r="C718" s="4" t="s">
        <v>75</v>
      </c>
      <c r="D718" s="5">
        <v>44196</v>
      </c>
      <c r="E718" s="43"/>
    </row>
    <row r="719" spans="1:5" s="7" customFormat="1" x14ac:dyDescent="0.25">
      <c r="A719" s="8">
        <v>3</v>
      </c>
      <c r="B719" s="8" t="s">
        <v>8</v>
      </c>
      <c r="C719" s="4" t="s">
        <v>75</v>
      </c>
      <c r="D719" s="5">
        <v>44196</v>
      </c>
      <c r="E719" s="43">
        <v>25404</v>
      </c>
    </row>
    <row r="720" spans="1:5" s="7" customFormat="1" x14ac:dyDescent="0.25">
      <c r="A720" s="8">
        <v>4</v>
      </c>
      <c r="B720" s="8" t="s">
        <v>9</v>
      </c>
      <c r="C720" s="4" t="s">
        <v>75</v>
      </c>
      <c r="D720" s="5">
        <v>44196</v>
      </c>
      <c r="E720" s="43">
        <v>18110</v>
      </c>
    </row>
    <row r="721" spans="1:5" s="7" customFormat="1" x14ac:dyDescent="0.25">
      <c r="A721" s="21">
        <v>5</v>
      </c>
      <c r="B721" s="22" t="s">
        <v>10</v>
      </c>
      <c r="C721" s="4" t="s">
        <v>75</v>
      </c>
      <c r="D721" s="5">
        <v>44196</v>
      </c>
      <c r="E721" s="43"/>
    </row>
    <row r="722" spans="1:5" s="7" customFormat="1" x14ac:dyDescent="0.25">
      <c r="A722" s="8">
        <v>6</v>
      </c>
      <c r="B722" s="8" t="s">
        <v>11</v>
      </c>
      <c r="C722" s="4" t="s">
        <v>75</v>
      </c>
      <c r="D722" s="5">
        <v>44196</v>
      </c>
      <c r="E722" s="43"/>
    </row>
    <row r="723" spans="1:5" s="7" customFormat="1" x14ac:dyDescent="0.25">
      <c r="A723" s="8">
        <v>7</v>
      </c>
      <c r="B723" s="8" t="s">
        <v>12</v>
      </c>
      <c r="C723" s="4" t="s">
        <v>75</v>
      </c>
      <c r="D723" s="5">
        <v>44196</v>
      </c>
      <c r="E723" s="43">
        <v>6493.6666666666661</v>
      </c>
    </row>
    <row r="724" spans="1:5" s="7" customFormat="1" x14ac:dyDescent="0.25">
      <c r="A724" s="8">
        <v>8</v>
      </c>
      <c r="B724" s="8" t="s">
        <v>13</v>
      </c>
      <c r="C724" s="4" t="s">
        <v>75</v>
      </c>
      <c r="D724" s="5">
        <v>44196</v>
      </c>
      <c r="E724" s="43">
        <v>19481</v>
      </c>
    </row>
    <row r="725" spans="1:5" s="7" customFormat="1" x14ac:dyDescent="0.25">
      <c r="A725" s="23">
        <v>9</v>
      </c>
      <c r="B725" s="24" t="s">
        <v>14</v>
      </c>
      <c r="C725" s="4" t="s">
        <v>75</v>
      </c>
      <c r="D725" s="5">
        <v>44196</v>
      </c>
      <c r="E725" s="43">
        <v>65088</v>
      </c>
    </row>
    <row r="726" spans="1:5" s="7" customFormat="1" x14ac:dyDescent="0.25">
      <c r="A726" s="24">
        <v>10</v>
      </c>
      <c r="B726" s="24" t="s">
        <v>15</v>
      </c>
      <c r="C726" s="18" t="s">
        <v>75</v>
      </c>
      <c r="D726" s="5">
        <v>44196</v>
      </c>
      <c r="E726" s="43">
        <v>2.2336635696319491</v>
      </c>
    </row>
    <row r="727" spans="1:5" s="7" customFormat="1" ht="15.75" thickBot="1" x14ac:dyDescent="0.3">
      <c r="A727" s="12">
        <v>11</v>
      </c>
      <c r="B727" s="12" t="s">
        <v>16</v>
      </c>
      <c r="C727" s="14" t="s">
        <v>75</v>
      </c>
      <c r="D727" s="5">
        <v>44196</v>
      </c>
      <c r="E727" s="43">
        <v>166.85410521140608</v>
      </c>
    </row>
    <row r="728" spans="1:5" s="7" customFormat="1" x14ac:dyDescent="0.25">
      <c r="A728" s="2">
        <v>1</v>
      </c>
      <c r="B728" s="2" t="s">
        <v>5</v>
      </c>
      <c r="C728" s="4" t="s">
        <v>73</v>
      </c>
      <c r="D728" s="5">
        <v>44196</v>
      </c>
      <c r="E728" s="43">
        <v>104708</v>
      </c>
    </row>
    <row r="729" spans="1:5" s="7" customFormat="1" x14ac:dyDescent="0.25">
      <c r="A729" s="2">
        <v>2</v>
      </c>
      <c r="B729" s="2" t="s">
        <v>7</v>
      </c>
      <c r="C729" s="4" t="s">
        <v>73</v>
      </c>
      <c r="D729" s="5">
        <v>44196</v>
      </c>
      <c r="E729" s="43">
        <v>2242</v>
      </c>
    </row>
    <row r="730" spans="1:5" s="7" customFormat="1" x14ac:dyDescent="0.25">
      <c r="A730" s="8">
        <v>3</v>
      </c>
      <c r="B730" s="8" t="s">
        <v>8</v>
      </c>
      <c r="C730" s="4" t="s">
        <v>73</v>
      </c>
      <c r="D730" s="5">
        <v>44196</v>
      </c>
      <c r="E730" s="43">
        <v>68812</v>
      </c>
    </row>
    <row r="731" spans="1:5" s="7" customFormat="1" x14ac:dyDescent="0.25">
      <c r="A731" s="8">
        <v>4</v>
      </c>
      <c r="B731" s="8" t="s">
        <v>9</v>
      </c>
      <c r="C731" s="4" t="s">
        <v>73</v>
      </c>
      <c r="D731" s="5">
        <v>44196</v>
      </c>
      <c r="E731" s="43">
        <v>33654</v>
      </c>
    </row>
    <row r="732" spans="1:5" s="7" customFormat="1" x14ac:dyDescent="0.25">
      <c r="A732" s="21">
        <v>5</v>
      </c>
      <c r="B732" s="22" t="s">
        <v>10</v>
      </c>
      <c r="C732" s="4" t="s">
        <v>73</v>
      </c>
      <c r="D732" s="5">
        <v>44196</v>
      </c>
      <c r="E732" s="43"/>
    </row>
    <row r="733" spans="1:5" s="7" customFormat="1" x14ac:dyDescent="0.25">
      <c r="A733" s="8">
        <v>6</v>
      </c>
      <c r="B733" s="8" t="s">
        <v>11</v>
      </c>
      <c r="C733" s="4" t="s">
        <v>73</v>
      </c>
      <c r="D733" s="5">
        <v>44196</v>
      </c>
      <c r="E733" s="43"/>
    </row>
    <row r="734" spans="1:5" s="7" customFormat="1" x14ac:dyDescent="0.25">
      <c r="A734" s="8">
        <v>7</v>
      </c>
      <c r="B734" s="8" t="s">
        <v>12</v>
      </c>
      <c r="C734" s="4" t="s">
        <v>73</v>
      </c>
      <c r="D734" s="5">
        <v>44196</v>
      </c>
      <c r="E734" s="43">
        <v>19943.333333333332</v>
      </c>
    </row>
    <row r="735" spans="1:5" s="7" customFormat="1" x14ac:dyDescent="0.25">
      <c r="A735" s="8">
        <v>8</v>
      </c>
      <c r="B735" s="8" t="s">
        <v>13</v>
      </c>
      <c r="C735" s="4" t="s">
        <v>73</v>
      </c>
      <c r="D735" s="5">
        <v>44196</v>
      </c>
      <c r="E735" s="43">
        <v>59830</v>
      </c>
    </row>
    <row r="736" spans="1:5" s="7" customFormat="1" x14ac:dyDescent="0.25">
      <c r="A736" s="23">
        <v>9</v>
      </c>
      <c r="B736" s="24" t="s">
        <v>14</v>
      </c>
      <c r="C736" s="4" t="s">
        <v>73</v>
      </c>
      <c r="D736" s="5">
        <v>44196</v>
      </c>
      <c r="E736" s="43">
        <v>461917</v>
      </c>
    </row>
    <row r="737" spans="1:5" s="7" customFormat="1" x14ac:dyDescent="0.25">
      <c r="A737" s="24">
        <v>10</v>
      </c>
      <c r="B737" s="24" t="s">
        <v>15</v>
      </c>
      <c r="C737" s="4" t="s">
        <v>73</v>
      </c>
      <c r="D737" s="5">
        <v>44196</v>
      </c>
      <c r="E737" s="43">
        <v>1.7500919271268593</v>
      </c>
    </row>
    <row r="738" spans="1:5" s="7" customFormat="1" ht="15.75" thickBot="1" x14ac:dyDescent="0.3">
      <c r="A738" s="12">
        <v>11</v>
      </c>
      <c r="B738" s="12" t="s">
        <v>16</v>
      </c>
      <c r="C738" s="14" t="s">
        <v>73</v>
      </c>
      <c r="D738" s="5">
        <v>44196</v>
      </c>
      <c r="E738" s="43">
        <v>122.66814167913283</v>
      </c>
    </row>
    <row r="739" spans="1:5" s="7" customFormat="1" x14ac:dyDescent="0.25">
      <c r="A739" s="2">
        <v>1</v>
      </c>
      <c r="B739" s="2" t="s">
        <v>5</v>
      </c>
      <c r="C739" s="4" t="s">
        <v>32</v>
      </c>
      <c r="D739" s="5">
        <v>44196</v>
      </c>
      <c r="E739" s="43">
        <v>27195</v>
      </c>
    </row>
    <row r="740" spans="1:5" s="7" customFormat="1" x14ac:dyDescent="0.25">
      <c r="A740" s="2">
        <v>2</v>
      </c>
      <c r="B740" s="2" t="s">
        <v>7</v>
      </c>
      <c r="C740" s="4" t="s">
        <v>32</v>
      </c>
      <c r="D740" s="5">
        <v>44196</v>
      </c>
      <c r="E740" s="43"/>
    </row>
    <row r="741" spans="1:5" s="7" customFormat="1" x14ac:dyDescent="0.25">
      <c r="A741" s="8">
        <v>3</v>
      </c>
      <c r="B741" s="8" t="s">
        <v>8</v>
      </c>
      <c r="C741" s="4" t="s">
        <v>32</v>
      </c>
      <c r="D741" s="5">
        <v>44196</v>
      </c>
      <c r="E741" s="43">
        <v>11712</v>
      </c>
    </row>
    <row r="742" spans="1:5" s="7" customFormat="1" x14ac:dyDescent="0.25">
      <c r="A742" s="8">
        <v>4</v>
      </c>
      <c r="B742" s="8" t="s">
        <v>9</v>
      </c>
      <c r="C742" s="4" t="s">
        <v>32</v>
      </c>
      <c r="D742" s="5">
        <v>44196</v>
      </c>
      <c r="E742" s="43">
        <v>15483</v>
      </c>
    </row>
    <row r="743" spans="1:5" s="7" customFormat="1" x14ac:dyDescent="0.25">
      <c r="A743" s="21">
        <v>5</v>
      </c>
      <c r="B743" s="22" t="s">
        <v>10</v>
      </c>
      <c r="C743" s="4" t="s">
        <v>32</v>
      </c>
      <c r="D743" s="5">
        <v>44196</v>
      </c>
      <c r="E743" s="43"/>
    </row>
    <row r="744" spans="1:5" s="7" customFormat="1" x14ac:dyDescent="0.25">
      <c r="A744" s="8">
        <v>6</v>
      </c>
      <c r="B744" s="8" t="s">
        <v>11</v>
      </c>
      <c r="C744" s="4" t="s">
        <v>32</v>
      </c>
      <c r="D744" s="5">
        <v>44196</v>
      </c>
      <c r="E744" s="43"/>
    </row>
    <row r="745" spans="1:5" s="7" customFormat="1" x14ac:dyDescent="0.25">
      <c r="A745" s="8">
        <v>7</v>
      </c>
      <c r="B745" s="8" t="s">
        <v>12</v>
      </c>
      <c r="C745" s="4" t="s">
        <v>32</v>
      </c>
      <c r="D745" s="5">
        <v>44196</v>
      </c>
      <c r="E745" s="43">
        <v>6322.333333333333</v>
      </c>
    </row>
    <row r="746" spans="1:5" s="7" customFormat="1" x14ac:dyDescent="0.25">
      <c r="A746" s="8">
        <v>8</v>
      </c>
      <c r="B746" s="8" t="s">
        <v>13</v>
      </c>
      <c r="C746" s="4" t="s">
        <v>32</v>
      </c>
      <c r="D746" s="5">
        <v>44196</v>
      </c>
      <c r="E746" s="43">
        <v>18967</v>
      </c>
    </row>
    <row r="747" spans="1:5" s="7" customFormat="1" x14ac:dyDescent="0.25">
      <c r="A747" s="23">
        <v>9</v>
      </c>
      <c r="B747" s="24" t="s">
        <v>14</v>
      </c>
      <c r="C747" s="4" t="s">
        <v>32</v>
      </c>
      <c r="D747" s="5">
        <v>44196</v>
      </c>
      <c r="E747" s="43">
        <v>93868</v>
      </c>
    </row>
    <row r="748" spans="1:5" s="7" customFormat="1" x14ac:dyDescent="0.25">
      <c r="A748" s="24">
        <v>10</v>
      </c>
      <c r="B748" s="24" t="s">
        <v>15</v>
      </c>
      <c r="C748" s="18" t="s">
        <v>32</v>
      </c>
      <c r="D748" s="5">
        <v>44196</v>
      </c>
      <c r="E748" s="43">
        <v>1.4338060842515949</v>
      </c>
    </row>
    <row r="749" spans="1:5" s="7" customFormat="1" ht="15.75" thickBot="1" x14ac:dyDescent="0.3">
      <c r="A749" s="12">
        <v>11</v>
      </c>
      <c r="B749" s="12" t="s">
        <v>16</v>
      </c>
      <c r="C749" s="14" t="s">
        <v>32</v>
      </c>
      <c r="D749" s="5">
        <v>44196</v>
      </c>
      <c r="E749" s="43">
        <v>128.97153449524865</v>
      </c>
    </row>
    <row r="750" spans="1:5" s="7" customFormat="1" x14ac:dyDescent="0.25">
      <c r="A750" s="2">
        <v>1</v>
      </c>
      <c r="B750" s="2" t="s">
        <v>5</v>
      </c>
      <c r="C750" s="4" t="s">
        <v>33</v>
      </c>
      <c r="D750" s="5">
        <v>44196</v>
      </c>
      <c r="E750" s="43">
        <v>188638</v>
      </c>
    </row>
    <row r="751" spans="1:5" s="7" customFormat="1" x14ac:dyDescent="0.25">
      <c r="A751" s="2">
        <v>2</v>
      </c>
      <c r="B751" s="2" t="s">
        <v>7</v>
      </c>
      <c r="C751" s="4" t="s">
        <v>33</v>
      </c>
      <c r="D751" s="5">
        <v>44196</v>
      </c>
      <c r="E751" s="43"/>
    </row>
    <row r="752" spans="1:5" s="7" customFormat="1" x14ac:dyDescent="0.25">
      <c r="A752" s="8">
        <v>3</v>
      </c>
      <c r="B752" s="8" t="s">
        <v>8</v>
      </c>
      <c r="C752" s="4" t="s">
        <v>33</v>
      </c>
      <c r="D752" s="5">
        <v>44196</v>
      </c>
      <c r="E752" s="43">
        <v>99388</v>
      </c>
    </row>
    <row r="753" spans="1:5" s="7" customFormat="1" x14ac:dyDescent="0.25">
      <c r="A753" s="8">
        <v>4</v>
      </c>
      <c r="B753" s="8" t="s">
        <v>9</v>
      </c>
      <c r="C753" s="4" t="s">
        <v>33</v>
      </c>
      <c r="D753" s="5">
        <v>44196</v>
      </c>
      <c r="E753" s="43">
        <v>89250</v>
      </c>
    </row>
    <row r="754" spans="1:5" s="7" customFormat="1" x14ac:dyDescent="0.25">
      <c r="A754" s="21">
        <v>5</v>
      </c>
      <c r="B754" s="22" t="s">
        <v>10</v>
      </c>
      <c r="C754" s="4" t="s">
        <v>33</v>
      </c>
      <c r="D754" s="5">
        <v>44196</v>
      </c>
      <c r="E754" s="43"/>
    </row>
    <row r="755" spans="1:5" s="7" customFormat="1" x14ac:dyDescent="0.25">
      <c r="A755" s="8">
        <v>6</v>
      </c>
      <c r="B755" s="8" t="s">
        <v>11</v>
      </c>
      <c r="C755" s="4" t="s">
        <v>33</v>
      </c>
      <c r="D755" s="5">
        <v>44196</v>
      </c>
      <c r="E755" s="43"/>
    </row>
    <row r="756" spans="1:5" s="7" customFormat="1" x14ac:dyDescent="0.25">
      <c r="A756" s="8">
        <v>7</v>
      </c>
      <c r="B756" s="8" t="s">
        <v>12</v>
      </c>
      <c r="C756" s="4" t="s">
        <v>33</v>
      </c>
      <c r="D756" s="5">
        <v>44196</v>
      </c>
      <c r="E756" s="43">
        <v>23188</v>
      </c>
    </row>
    <row r="757" spans="1:5" s="7" customFormat="1" x14ac:dyDescent="0.25">
      <c r="A757" s="8">
        <v>8</v>
      </c>
      <c r="B757" s="8" t="s">
        <v>13</v>
      </c>
      <c r="C757" s="4" t="s">
        <v>33</v>
      </c>
      <c r="D757" s="5">
        <v>44196</v>
      </c>
      <c r="E757" s="43">
        <v>69564</v>
      </c>
    </row>
    <row r="758" spans="1:5" s="7" customFormat="1" x14ac:dyDescent="0.25">
      <c r="A758" s="23">
        <v>9</v>
      </c>
      <c r="B758" s="24" t="s">
        <v>14</v>
      </c>
      <c r="C758" s="4" t="s">
        <v>33</v>
      </c>
      <c r="D758" s="5">
        <v>44196</v>
      </c>
      <c r="E758" s="43">
        <v>418134</v>
      </c>
    </row>
    <row r="759" spans="1:5" s="7" customFormat="1" x14ac:dyDescent="0.25">
      <c r="A759" s="24">
        <v>10</v>
      </c>
      <c r="B759" s="24" t="s">
        <v>15</v>
      </c>
      <c r="C759" s="4" t="s">
        <v>33</v>
      </c>
      <c r="D759" s="5">
        <v>44196</v>
      </c>
      <c r="E759" s="43">
        <v>2.711718705077339</v>
      </c>
    </row>
    <row r="760" spans="1:5" s="7" customFormat="1" ht="15.75" thickBot="1" x14ac:dyDescent="0.3">
      <c r="A760" s="12">
        <v>11</v>
      </c>
      <c r="B760" s="12" t="s">
        <v>16</v>
      </c>
      <c r="C760" s="14" t="s">
        <v>33</v>
      </c>
      <c r="D760" s="5">
        <v>44196</v>
      </c>
      <c r="E760" s="43">
        <v>145.11424567243992</v>
      </c>
    </row>
    <row r="761" spans="1:5" s="7" customFormat="1" x14ac:dyDescent="0.25">
      <c r="A761" s="2">
        <v>1</v>
      </c>
      <c r="B761" s="2" t="s">
        <v>5</v>
      </c>
      <c r="C761" s="27" t="s">
        <v>34</v>
      </c>
      <c r="D761" s="5">
        <v>44196</v>
      </c>
      <c r="E761" s="43">
        <v>1542653.67286</v>
      </c>
    </row>
    <row r="762" spans="1:5" s="7" customFormat="1" x14ac:dyDescent="0.25">
      <c r="A762" s="2">
        <v>2</v>
      </c>
      <c r="B762" s="2" t="s">
        <v>7</v>
      </c>
      <c r="C762" s="27" t="s">
        <v>34</v>
      </c>
      <c r="D762" s="5">
        <v>44196</v>
      </c>
      <c r="E762" s="43">
        <v>19531.397079999999</v>
      </c>
    </row>
    <row r="763" spans="1:5" s="7" customFormat="1" x14ac:dyDescent="0.25">
      <c r="A763" s="8">
        <v>3</v>
      </c>
      <c r="B763" s="8" t="s">
        <v>8</v>
      </c>
      <c r="C763" s="27" t="s">
        <v>34</v>
      </c>
      <c r="D763" s="5">
        <v>44196</v>
      </c>
      <c r="E763" s="43">
        <v>759259.07040999993</v>
      </c>
    </row>
    <row r="764" spans="1:5" s="7" customFormat="1" x14ac:dyDescent="0.25">
      <c r="A764" s="8">
        <v>4</v>
      </c>
      <c r="B764" s="8" t="s">
        <v>9</v>
      </c>
      <c r="C764" s="27" t="s">
        <v>34</v>
      </c>
      <c r="D764" s="5">
        <v>44196</v>
      </c>
      <c r="E764" s="43">
        <v>760005.20536999998</v>
      </c>
    </row>
    <row r="765" spans="1:5" s="7" customFormat="1" x14ac:dyDescent="0.25">
      <c r="A765" s="21">
        <v>5</v>
      </c>
      <c r="B765" s="22" t="s">
        <v>10</v>
      </c>
      <c r="C765" s="27" t="s">
        <v>34</v>
      </c>
      <c r="D765" s="5">
        <v>44196</v>
      </c>
      <c r="E765" s="43">
        <v>3892</v>
      </c>
    </row>
    <row r="766" spans="1:5" s="7" customFormat="1" x14ac:dyDescent="0.25">
      <c r="A766" s="8">
        <v>6</v>
      </c>
      <c r="B766" s="8" t="s">
        <v>11</v>
      </c>
      <c r="C766" s="27" t="s">
        <v>34</v>
      </c>
      <c r="D766" s="5">
        <v>44196</v>
      </c>
      <c r="E766" s="43">
        <v>-33.999999999883585</v>
      </c>
    </row>
    <row r="767" spans="1:5" s="7" customFormat="1" x14ac:dyDescent="0.25">
      <c r="A767" s="8">
        <v>7</v>
      </c>
      <c r="B767" s="8" t="s">
        <v>12</v>
      </c>
      <c r="C767" s="27" t="s">
        <v>34</v>
      </c>
      <c r="D767" s="5">
        <v>44196</v>
      </c>
      <c r="E767" s="43">
        <v>228067.74521492698</v>
      </c>
    </row>
    <row r="768" spans="1:5" s="7" customFormat="1" x14ac:dyDescent="0.25">
      <c r="A768" s="8">
        <v>8</v>
      </c>
      <c r="B768" s="8" t="s">
        <v>13</v>
      </c>
      <c r="C768" s="27" t="s">
        <v>34</v>
      </c>
      <c r="D768" s="5">
        <v>44196</v>
      </c>
      <c r="E768" s="43">
        <v>684203.23564478103</v>
      </c>
    </row>
    <row r="769" spans="1:5" s="7" customFormat="1" x14ac:dyDescent="0.25">
      <c r="A769" s="23">
        <v>9</v>
      </c>
      <c r="B769" s="24" t="s">
        <v>14</v>
      </c>
      <c r="C769" s="27" t="s">
        <v>34</v>
      </c>
      <c r="D769" s="5">
        <v>44196</v>
      </c>
      <c r="E769" s="43">
        <v>3324785.3840000001</v>
      </c>
    </row>
    <row r="770" spans="1:5" s="7" customFormat="1" x14ac:dyDescent="0.25">
      <c r="A770" s="24">
        <v>10</v>
      </c>
      <c r="B770" s="24" t="s">
        <v>15</v>
      </c>
      <c r="C770" s="27" t="s">
        <v>34</v>
      </c>
      <c r="D770" s="5">
        <v>44196</v>
      </c>
      <c r="E770" s="43">
        <v>2.2546717005894172</v>
      </c>
    </row>
    <row r="771" spans="1:5" s="7" customFormat="1" ht="15.75" thickBot="1" x14ac:dyDescent="0.3">
      <c r="A771" s="12">
        <v>11</v>
      </c>
      <c r="B771" s="12" t="s">
        <v>16</v>
      </c>
      <c r="C771" s="20" t="s">
        <v>34</v>
      </c>
      <c r="D771" s="5">
        <v>44196</v>
      </c>
      <c r="E771" s="43">
        <v>143.5659080817988</v>
      </c>
    </row>
    <row r="772" spans="1:5" s="7" customFormat="1" x14ac:dyDescent="0.25">
      <c r="A772" s="2">
        <v>1</v>
      </c>
      <c r="B772" s="3" t="s">
        <v>5</v>
      </c>
      <c r="C772" s="4" t="s">
        <v>6</v>
      </c>
      <c r="D772" s="5">
        <v>44012</v>
      </c>
      <c r="E772" s="42">
        <v>151893</v>
      </c>
    </row>
    <row r="773" spans="1:5" s="7" customFormat="1" x14ac:dyDescent="0.25">
      <c r="A773" s="2">
        <v>2</v>
      </c>
      <c r="B773" s="3" t="s">
        <v>7</v>
      </c>
      <c r="C773" s="4" t="s">
        <v>6</v>
      </c>
      <c r="D773" s="5">
        <v>44012</v>
      </c>
      <c r="E773" s="42">
        <v>8103</v>
      </c>
    </row>
    <row r="774" spans="1:5" s="7" customFormat="1" x14ac:dyDescent="0.25">
      <c r="A774" s="8">
        <v>3</v>
      </c>
      <c r="B774" s="3" t="s">
        <v>8</v>
      </c>
      <c r="C774" s="4" t="s">
        <v>6</v>
      </c>
      <c r="D774" s="5">
        <v>44012</v>
      </c>
      <c r="E774" s="42">
        <v>84558</v>
      </c>
    </row>
    <row r="775" spans="1:5" s="7" customFormat="1" x14ac:dyDescent="0.25">
      <c r="A775" s="8">
        <v>4</v>
      </c>
      <c r="B775" s="3" t="s">
        <v>9</v>
      </c>
      <c r="C775" s="4" t="s">
        <v>6</v>
      </c>
      <c r="D775" s="5">
        <v>44012</v>
      </c>
      <c r="E775" s="42">
        <v>59232</v>
      </c>
    </row>
    <row r="776" spans="1:5" s="7" customFormat="1" x14ac:dyDescent="0.25">
      <c r="A776" s="8">
        <v>5</v>
      </c>
      <c r="B776" s="3" t="s">
        <v>10</v>
      </c>
      <c r="C776" s="4" t="s">
        <v>6</v>
      </c>
      <c r="D776" s="5">
        <v>44012</v>
      </c>
      <c r="E776" s="42"/>
    </row>
    <row r="777" spans="1:5" s="7" customFormat="1" x14ac:dyDescent="0.25">
      <c r="A777" s="8">
        <v>6</v>
      </c>
      <c r="B777" s="3" t="s">
        <v>11</v>
      </c>
      <c r="C777" s="4" t="s">
        <v>6</v>
      </c>
      <c r="D777" s="5">
        <v>44012</v>
      </c>
      <c r="E777" s="42"/>
    </row>
    <row r="778" spans="1:5" s="7" customFormat="1" x14ac:dyDescent="0.25">
      <c r="A778" s="8">
        <v>7</v>
      </c>
      <c r="B778" s="3" t="s">
        <v>12</v>
      </c>
      <c r="C778" s="4" t="s">
        <v>6</v>
      </c>
      <c r="D778" s="5">
        <v>44012</v>
      </c>
      <c r="E778" s="42">
        <v>26384.666666666664</v>
      </c>
    </row>
    <row r="779" spans="1:5" s="7" customFormat="1" x14ac:dyDescent="0.25">
      <c r="A779" s="2">
        <v>8</v>
      </c>
      <c r="B779" s="3" t="s">
        <v>13</v>
      </c>
      <c r="C779" s="4" t="s">
        <v>6</v>
      </c>
      <c r="D779" s="5">
        <v>44012</v>
      </c>
      <c r="E779" s="42">
        <v>79154</v>
      </c>
    </row>
    <row r="780" spans="1:5" s="7" customFormat="1" x14ac:dyDescent="0.25">
      <c r="A780" s="2">
        <v>9</v>
      </c>
      <c r="B780" s="9" t="s">
        <v>14</v>
      </c>
      <c r="C780" s="4" t="s">
        <v>6</v>
      </c>
      <c r="D780" s="5">
        <v>44012</v>
      </c>
      <c r="E780" s="42">
        <v>487749</v>
      </c>
    </row>
    <row r="781" spans="1:5" s="7" customFormat="1" x14ac:dyDescent="0.25">
      <c r="A781" s="2">
        <v>10</v>
      </c>
      <c r="B781" s="3" t="s">
        <v>15</v>
      </c>
      <c r="C781" s="4" t="s">
        <v>6</v>
      </c>
      <c r="D781" s="5">
        <v>44012</v>
      </c>
      <c r="E781" s="42">
        <v>1.9189554539252596</v>
      </c>
    </row>
    <row r="782" spans="1:5" s="7" customFormat="1" ht="15.75" thickBot="1" x14ac:dyDescent="0.3">
      <c r="A782" s="12">
        <v>11</v>
      </c>
      <c r="B782" s="13" t="s">
        <v>16</v>
      </c>
      <c r="C782" s="14" t="s">
        <v>6</v>
      </c>
      <c r="D782" s="5">
        <v>44012</v>
      </c>
      <c r="E782" s="42">
        <v>131.141632273977</v>
      </c>
    </row>
    <row r="783" spans="1:5" s="7" customFormat="1" x14ac:dyDescent="0.25">
      <c r="A783" s="2">
        <v>1</v>
      </c>
      <c r="B783" s="17" t="s">
        <v>5</v>
      </c>
      <c r="C783" s="4" t="s">
        <v>17</v>
      </c>
      <c r="D783" s="5">
        <v>44012</v>
      </c>
      <c r="E783" s="42">
        <v>43839</v>
      </c>
    </row>
    <row r="784" spans="1:5" s="7" customFormat="1" x14ac:dyDescent="0.25">
      <c r="A784" s="2">
        <v>2</v>
      </c>
      <c r="B784" s="3" t="s">
        <v>7</v>
      </c>
      <c r="C784" s="4" t="s">
        <v>17</v>
      </c>
      <c r="D784" s="5">
        <v>44012</v>
      </c>
      <c r="E784" s="42"/>
    </row>
    <row r="785" spans="1:5" s="7" customFormat="1" x14ac:dyDescent="0.25">
      <c r="A785" s="8">
        <v>3</v>
      </c>
      <c r="B785" s="3" t="s">
        <v>8</v>
      </c>
      <c r="C785" s="4" t="s">
        <v>17</v>
      </c>
      <c r="D785" s="5">
        <v>44012</v>
      </c>
      <c r="E785" s="42">
        <v>22742</v>
      </c>
    </row>
    <row r="786" spans="1:5" s="7" customFormat="1" x14ac:dyDescent="0.25">
      <c r="A786" s="8">
        <v>4</v>
      </c>
      <c r="B786" s="3" t="s">
        <v>9</v>
      </c>
      <c r="C786" s="4" t="s">
        <v>17</v>
      </c>
      <c r="D786" s="5">
        <v>44012</v>
      </c>
      <c r="E786" s="42">
        <v>17285</v>
      </c>
    </row>
    <row r="787" spans="1:5" s="7" customFormat="1" x14ac:dyDescent="0.25">
      <c r="A787" s="8">
        <v>5</v>
      </c>
      <c r="B787" s="3" t="s">
        <v>10</v>
      </c>
      <c r="C787" s="4" t="s">
        <v>17</v>
      </c>
      <c r="D787" s="5">
        <v>44012</v>
      </c>
      <c r="E787" s="42">
        <v>3849</v>
      </c>
    </row>
    <row r="788" spans="1:5" s="7" customFormat="1" x14ac:dyDescent="0.25">
      <c r="A788" s="8">
        <v>6</v>
      </c>
      <c r="B788" s="3" t="s">
        <v>11</v>
      </c>
      <c r="C788" s="4" t="s">
        <v>17</v>
      </c>
      <c r="D788" s="5">
        <v>44012</v>
      </c>
      <c r="E788" s="42">
        <v>-37</v>
      </c>
    </row>
    <row r="789" spans="1:5" s="7" customFormat="1" x14ac:dyDescent="0.25">
      <c r="A789" s="8">
        <v>7</v>
      </c>
      <c r="B789" s="3" t="s">
        <v>12</v>
      </c>
      <c r="C789" s="4" t="s">
        <v>17</v>
      </c>
      <c r="D789" s="5">
        <v>44012</v>
      </c>
      <c r="E789" s="42">
        <v>10617.333333333332</v>
      </c>
    </row>
    <row r="790" spans="1:5" s="7" customFormat="1" x14ac:dyDescent="0.25">
      <c r="A790" s="2">
        <v>8</v>
      </c>
      <c r="B790" s="3" t="s">
        <v>13</v>
      </c>
      <c r="C790" s="4" t="s">
        <v>17</v>
      </c>
      <c r="D790" s="5">
        <v>44012</v>
      </c>
      <c r="E790" s="42">
        <v>31852</v>
      </c>
    </row>
    <row r="791" spans="1:5" s="7" customFormat="1" x14ac:dyDescent="0.25">
      <c r="A791" s="2">
        <v>9</v>
      </c>
      <c r="B791" s="9" t="s">
        <v>14</v>
      </c>
      <c r="C791" s="4" t="s">
        <v>17</v>
      </c>
      <c r="D791" s="5">
        <v>44012</v>
      </c>
      <c r="E791" s="42">
        <v>230616</v>
      </c>
    </row>
    <row r="792" spans="1:5" s="7" customFormat="1" x14ac:dyDescent="0.25">
      <c r="A792" s="2">
        <v>10</v>
      </c>
      <c r="B792" s="3" t="s">
        <v>15</v>
      </c>
      <c r="C792" s="18" t="s">
        <v>17</v>
      </c>
      <c r="D792" s="5">
        <v>44012</v>
      </c>
      <c r="E792" s="42">
        <v>1.3763342961195528</v>
      </c>
    </row>
    <row r="793" spans="1:5" s="7" customFormat="1" ht="15.75" thickBot="1" x14ac:dyDescent="0.3">
      <c r="A793" s="12">
        <v>11</v>
      </c>
      <c r="B793" s="13" t="s">
        <v>16</v>
      </c>
      <c r="C793" s="14" t="s">
        <v>17</v>
      </c>
      <c r="D793" s="5">
        <v>44012</v>
      </c>
      <c r="E793" s="42">
        <v>119.00952232282236</v>
      </c>
    </row>
    <row r="794" spans="1:5" s="7" customFormat="1" x14ac:dyDescent="0.25">
      <c r="A794" s="2">
        <v>1</v>
      </c>
      <c r="B794" s="2" t="s">
        <v>5</v>
      </c>
      <c r="C794" s="4" t="s">
        <v>18</v>
      </c>
      <c r="D794" s="5">
        <v>44012</v>
      </c>
      <c r="E794" s="42">
        <v>39482.130109999998</v>
      </c>
    </row>
    <row r="795" spans="1:5" s="7" customFormat="1" x14ac:dyDescent="0.25">
      <c r="A795" s="2">
        <v>2</v>
      </c>
      <c r="B795" s="2" t="s">
        <v>7</v>
      </c>
      <c r="C795" s="4" t="s">
        <v>18</v>
      </c>
      <c r="D795" s="5">
        <v>44012</v>
      </c>
      <c r="E795" s="42">
        <v>30257.718649999999</v>
      </c>
    </row>
    <row r="796" spans="1:5" s="7" customFormat="1" x14ac:dyDescent="0.25">
      <c r="A796" s="8">
        <v>3</v>
      </c>
      <c r="B796" s="8" t="s">
        <v>8</v>
      </c>
      <c r="C796" s="4" t="s">
        <v>18</v>
      </c>
      <c r="D796" s="5">
        <v>44012</v>
      </c>
      <c r="E796" s="42">
        <v>6551.6362900000004</v>
      </c>
    </row>
    <row r="797" spans="1:5" s="7" customFormat="1" x14ac:dyDescent="0.25">
      <c r="A797" s="8">
        <v>4</v>
      </c>
      <c r="B797" s="8" t="s">
        <v>9</v>
      </c>
      <c r="C797" s="4" t="s">
        <v>18</v>
      </c>
      <c r="D797" s="5">
        <v>44012</v>
      </c>
      <c r="E797" s="42">
        <v>2672.7751699999999</v>
      </c>
    </row>
    <row r="798" spans="1:5" s="7" customFormat="1" x14ac:dyDescent="0.25">
      <c r="A798" s="8">
        <v>5</v>
      </c>
      <c r="B798" s="8" t="s">
        <v>10</v>
      </c>
      <c r="C798" s="4" t="s">
        <v>18</v>
      </c>
      <c r="D798" s="5">
        <v>44012</v>
      </c>
      <c r="E798" s="42"/>
    </row>
    <row r="799" spans="1:5" s="7" customFormat="1" x14ac:dyDescent="0.25">
      <c r="A799" s="8">
        <v>6</v>
      </c>
      <c r="B799" s="8" t="s">
        <v>11</v>
      </c>
      <c r="C799" s="4" t="s">
        <v>18</v>
      </c>
      <c r="D799" s="5">
        <v>44012</v>
      </c>
      <c r="E799" s="42"/>
    </row>
    <row r="800" spans="1:5" s="7" customFormat="1" x14ac:dyDescent="0.25">
      <c r="A800" s="8">
        <v>7</v>
      </c>
      <c r="B800" s="2" t="s">
        <v>12</v>
      </c>
      <c r="C800" s="4" t="s">
        <v>18</v>
      </c>
      <c r="D800" s="5">
        <v>44012</v>
      </c>
      <c r="E800" s="42">
        <v>8054.0457120036654</v>
      </c>
    </row>
    <row r="801" spans="1:5" s="7" customFormat="1" x14ac:dyDescent="0.25">
      <c r="A801" s="2">
        <v>8</v>
      </c>
      <c r="B801" s="2" t="s">
        <v>13</v>
      </c>
      <c r="C801" s="4" t="s">
        <v>18</v>
      </c>
      <c r="D801" s="5">
        <v>44012</v>
      </c>
      <c r="E801" s="42">
        <v>24162.137136010999</v>
      </c>
    </row>
    <row r="802" spans="1:5" s="7" customFormat="1" x14ac:dyDescent="0.25">
      <c r="A802" s="2">
        <v>9</v>
      </c>
      <c r="B802" s="2" t="s">
        <v>14</v>
      </c>
      <c r="C802" s="4" t="s">
        <v>18</v>
      </c>
      <c r="D802" s="5">
        <v>44012</v>
      </c>
      <c r="E802" s="42">
        <v>123874.572</v>
      </c>
    </row>
    <row r="803" spans="1:5" s="7" customFormat="1" x14ac:dyDescent="0.25">
      <c r="A803" s="2">
        <v>10</v>
      </c>
      <c r="B803" s="2" t="s">
        <v>15</v>
      </c>
      <c r="C803" s="4" t="s">
        <v>18</v>
      </c>
      <c r="D803" s="5">
        <v>44012</v>
      </c>
      <c r="E803" s="42">
        <v>1.6340495829384332</v>
      </c>
    </row>
    <row r="804" spans="1:5" s="7" customFormat="1" ht="15.75" thickBot="1" x14ac:dyDescent="0.3">
      <c r="A804" s="12">
        <v>11</v>
      </c>
      <c r="B804" s="12" t="s">
        <v>16</v>
      </c>
      <c r="C804" s="14" t="s">
        <v>18</v>
      </c>
      <c r="D804" s="5">
        <v>44012</v>
      </c>
      <c r="E804" s="42">
        <v>131.87266722503793</v>
      </c>
    </row>
    <row r="805" spans="1:5" s="7" customFormat="1" x14ac:dyDescent="0.25">
      <c r="A805" s="2">
        <v>1</v>
      </c>
      <c r="B805" s="2" t="s">
        <v>5</v>
      </c>
      <c r="C805" s="19" t="s">
        <v>19</v>
      </c>
      <c r="D805" s="5">
        <v>44012</v>
      </c>
      <c r="E805" s="42">
        <v>2922</v>
      </c>
    </row>
    <row r="806" spans="1:5" s="7" customFormat="1" x14ac:dyDescent="0.25">
      <c r="A806" s="2">
        <v>2</v>
      </c>
      <c r="B806" s="2" t="s">
        <v>7</v>
      </c>
      <c r="C806" s="19" t="s">
        <v>19</v>
      </c>
      <c r="D806" s="5">
        <v>44012</v>
      </c>
      <c r="E806" s="42"/>
    </row>
    <row r="807" spans="1:5" s="7" customFormat="1" x14ac:dyDescent="0.25">
      <c r="A807" s="8">
        <v>3</v>
      </c>
      <c r="B807" s="8" t="s">
        <v>8</v>
      </c>
      <c r="C807" s="19" t="s">
        <v>19</v>
      </c>
      <c r="D807" s="5">
        <v>44012</v>
      </c>
      <c r="E807" s="42">
        <v>2001</v>
      </c>
    </row>
    <row r="808" spans="1:5" s="7" customFormat="1" x14ac:dyDescent="0.25">
      <c r="A808" s="8">
        <v>4</v>
      </c>
      <c r="B808" s="8" t="s">
        <v>9</v>
      </c>
      <c r="C808" s="19" t="s">
        <v>19</v>
      </c>
      <c r="D808" s="5">
        <v>44012</v>
      </c>
      <c r="E808" s="42">
        <v>921</v>
      </c>
    </row>
    <row r="809" spans="1:5" s="7" customFormat="1" x14ac:dyDescent="0.25">
      <c r="A809" s="8">
        <v>5</v>
      </c>
      <c r="B809" s="8" t="s">
        <v>10</v>
      </c>
      <c r="C809" s="19" t="s">
        <v>19</v>
      </c>
      <c r="D809" s="5">
        <v>44012</v>
      </c>
      <c r="E809" s="42"/>
    </row>
    <row r="810" spans="1:5" s="7" customFormat="1" x14ac:dyDescent="0.25">
      <c r="A810" s="8">
        <v>6</v>
      </c>
      <c r="B810" s="8" t="s">
        <v>11</v>
      </c>
      <c r="C810" s="19" t="s">
        <v>19</v>
      </c>
      <c r="D810" s="5">
        <v>44012</v>
      </c>
      <c r="E810" s="42"/>
    </row>
    <row r="811" spans="1:5" s="7" customFormat="1" x14ac:dyDescent="0.25">
      <c r="A811" s="8">
        <v>7</v>
      </c>
      <c r="B811" s="2" t="s">
        <v>12</v>
      </c>
      <c r="C811" s="19" t="s">
        <v>19</v>
      </c>
      <c r="D811" s="5">
        <v>44012</v>
      </c>
      <c r="E811" s="42">
        <v>887</v>
      </c>
    </row>
    <row r="812" spans="1:5" s="7" customFormat="1" x14ac:dyDescent="0.25">
      <c r="A812" s="2">
        <v>8</v>
      </c>
      <c r="B812" s="2" t="s">
        <v>13</v>
      </c>
      <c r="C812" s="19" t="s">
        <v>19</v>
      </c>
      <c r="D812" s="5">
        <v>44012</v>
      </c>
      <c r="E812" s="42">
        <v>2661</v>
      </c>
    </row>
    <row r="813" spans="1:5" s="7" customFormat="1" x14ac:dyDescent="0.25">
      <c r="A813" s="2">
        <v>9</v>
      </c>
      <c r="B813" s="2" t="s">
        <v>14</v>
      </c>
      <c r="C813" s="19" t="s">
        <v>19</v>
      </c>
      <c r="D813" s="5">
        <v>44012</v>
      </c>
      <c r="E813" s="42">
        <v>29347</v>
      </c>
    </row>
    <row r="814" spans="1:5" s="7" customFormat="1" x14ac:dyDescent="0.25">
      <c r="A814" s="2">
        <v>10</v>
      </c>
      <c r="B814" s="2" t="s">
        <v>15</v>
      </c>
      <c r="C814" s="19" t="s">
        <v>19</v>
      </c>
      <c r="D814" s="5">
        <v>44012</v>
      </c>
      <c r="E814" s="42">
        <v>1.0980834272829763</v>
      </c>
    </row>
    <row r="815" spans="1:5" s="7" customFormat="1" ht="15.75" thickBot="1" x14ac:dyDescent="0.3">
      <c r="A815" s="12">
        <v>11</v>
      </c>
      <c r="B815" s="12" t="s">
        <v>16</v>
      </c>
      <c r="C815" s="20" t="s">
        <v>19</v>
      </c>
      <c r="D815" s="5">
        <v>44012</v>
      </c>
      <c r="E815" s="42">
        <v>109.9567247078066</v>
      </c>
    </row>
    <row r="816" spans="1:5" s="7" customFormat="1" x14ac:dyDescent="0.25">
      <c r="A816" s="2">
        <v>1</v>
      </c>
      <c r="B816" s="2" t="s">
        <v>5</v>
      </c>
      <c r="C816" s="4" t="s">
        <v>20</v>
      </c>
      <c r="D816" s="5">
        <v>44012</v>
      </c>
      <c r="E816" s="42">
        <v>321390</v>
      </c>
    </row>
    <row r="817" spans="1:5" s="7" customFormat="1" x14ac:dyDescent="0.25">
      <c r="A817" s="2">
        <v>2</v>
      </c>
      <c r="B817" s="2" t="s">
        <v>7</v>
      </c>
      <c r="C817" s="4" t="s">
        <v>20</v>
      </c>
      <c r="D817" s="5">
        <v>44012</v>
      </c>
      <c r="E817" s="42">
        <v>5684</v>
      </c>
    </row>
    <row r="818" spans="1:5" s="7" customFormat="1" x14ac:dyDescent="0.25">
      <c r="A818" s="8">
        <v>3</v>
      </c>
      <c r="B818" s="8" t="s">
        <v>8</v>
      </c>
      <c r="C818" s="4" t="s">
        <v>20</v>
      </c>
      <c r="D818" s="5">
        <v>44012</v>
      </c>
      <c r="E818" s="42">
        <v>184253</v>
      </c>
    </row>
    <row r="819" spans="1:5" s="7" customFormat="1" x14ac:dyDescent="0.25">
      <c r="A819" s="8">
        <v>4</v>
      </c>
      <c r="B819" s="8" t="s">
        <v>9</v>
      </c>
      <c r="C819" s="4" t="s">
        <v>20</v>
      </c>
      <c r="D819" s="5">
        <v>44012</v>
      </c>
      <c r="E819" s="42">
        <v>131453</v>
      </c>
    </row>
    <row r="820" spans="1:5" s="7" customFormat="1" x14ac:dyDescent="0.25">
      <c r="A820" s="21">
        <v>5</v>
      </c>
      <c r="B820" s="22" t="s">
        <v>10</v>
      </c>
      <c r="C820" s="4" t="s">
        <v>20</v>
      </c>
      <c r="D820" s="5">
        <v>44012</v>
      </c>
      <c r="E820" s="42"/>
    </row>
    <row r="821" spans="1:5" s="7" customFormat="1" x14ac:dyDescent="0.25">
      <c r="A821" s="8">
        <v>6</v>
      </c>
      <c r="B821" s="8" t="s">
        <v>11</v>
      </c>
      <c r="C821" s="4" t="s">
        <v>20</v>
      </c>
      <c r="D821" s="5">
        <v>44012</v>
      </c>
      <c r="E821" s="42"/>
    </row>
    <row r="822" spans="1:5" s="7" customFormat="1" x14ac:dyDescent="0.25">
      <c r="A822" s="8">
        <v>7</v>
      </c>
      <c r="B822" s="8" t="s">
        <v>12</v>
      </c>
      <c r="C822" s="4" t="s">
        <v>20</v>
      </c>
      <c r="D822" s="5">
        <v>44012</v>
      </c>
      <c r="E822" s="42">
        <v>36656</v>
      </c>
    </row>
    <row r="823" spans="1:5" s="7" customFormat="1" x14ac:dyDescent="0.25">
      <c r="A823" s="8">
        <v>8</v>
      </c>
      <c r="B823" s="8" t="s">
        <v>13</v>
      </c>
      <c r="C823" s="4" t="s">
        <v>20</v>
      </c>
      <c r="D823" s="5">
        <v>44012</v>
      </c>
      <c r="E823" s="42">
        <v>109968</v>
      </c>
    </row>
    <row r="824" spans="1:5" s="7" customFormat="1" x14ac:dyDescent="0.25">
      <c r="A824" s="8">
        <v>9</v>
      </c>
      <c r="B824" s="2" t="s">
        <v>14</v>
      </c>
      <c r="C824" s="4" t="s">
        <v>20</v>
      </c>
      <c r="D824" s="5">
        <v>44012</v>
      </c>
      <c r="E824" s="42">
        <v>517755</v>
      </c>
    </row>
    <row r="825" spans="1:5" s="7" customFormat="1" x14ac:dyDescent="0.25">
      <c r="A825" s="2">
        <v>10</v>
      </c>
      <c r="B825" s="2" t="s">
        <v>15</v>
      </c>
      <c r="C825" s="4" t="s">
        <v>20</v>
      </c>
      <c r="D825" s="5">
        <v>44012</v>
      </c>
      <c r="E825" s="42">
        <v>2.9225774770842428</v>
      </c>
    </row>
    <row r="826" spans="1:5" s="7" customFormat="1" ht="15.75" thickBot="1" x14ac:dyDescent="0.3">
      <c r="A826" s="12">
        <v>11</v>
      </c>
      <c r="B826" s="12" t="s">
        <v>16</v>
      </c>
      <c r="C826" s="14" t="s">
        <v>20</v>
      </c>
      <c r="D826" s="5">
        <v>44012</v>
      </c>
      <c r="E826" s="42">
        <v>162.07376075556971</v>
      </c>
    </row>
    <row r="827" spans="1:5" s="7" customFormat="1" x14ac:dyDescent="0.25">
      <c r="A827" s="2">
        <v>1</v>
      </c>
      <c r="B827" s="2" t="s">
        <v>5</v>
      </c>
      <c r="C827" s="4" t="s">
        <v>21</v>
      </c>
      <c r="D827" s="5">
        <v>44012</v>
      </c>
      <c r="E827" s="42">
        <v>108921</v>
      </c>
    </row>
    <row r="828" spans="1:5" s="7" customFormat="1" x14ac:dyDescent="0.25">
      <c r="A828" s="2">
        <v>2</v>
      </c>
      <c r="B828" s="2" t="s">
        <v>7</v>
      </c>
      <c r="C828" s="4" t="s">
        <v>21</v>
      </c>
      <c r="D828" s="5">
        <v>44012</v>
      </c>
      <c r="E828" s="42"/>
    </row>
    <row r="829" spans="1:5" s="7" customFormat="1" x14ac:dyDescent="0.25">
      <c r="A829" s="8">
        <v>3</v>
      </c>
      <c r="B829" s="8" t="s">
        <v>8</v>
      </c>
      <c r="C829" s="4" t="s">
        <v>21</v>
      </c>
      <c r="D829" s="5">
        <v>44012</v>
      </c>
      <c r="E829" s="42">
        <v>239</v>
      </c>
    </row>
    <row r="830" spans="1:5" s="7" customFormat="1" x14ac:dyDescent="0.25">
      <c r="A830" s="8">
        <v>4</v>
      </c>
      <c r="B830" s="8" t="s">
        <v>9</v>
      </c>
      <c r="C830" s="4" t="s">
        <v>21</v>
      </c>
      <c r="D830" s="5">
        <v>44012</v>
      </c>
      <c r="E830" s="42">
        <v>108682</v>
      </c>
    </row>
    <row r="831" spans="1:5" s="7" customFormat="1" x14ac:dyDescent="0.25">
      <c r="A831" s="21">
        <v>5</v>
      </c>
      <c r="B831" s="22" t="s">
        <v>10</v>
      </c>
      <c r="C831" s="4" t="s">
        <v>21</v>
      </c>
      <c r="D831" s="5">
        <v>44012</v>
      </c>
      <c r="E831" s="42"/>
    </row>
    <row r="832" spans="1:5" s="7" customFormat="1" x14ac:dyDescent="0.25">
      <c r="A832" s="8">
        <v>6</v>
      </c>
      <c r="B832" s="8" t="s">
        <v>11</v>
      </c>
      <c r="C832" s="4" t="s">
        <v>21</v>
      </c>
      <c r="D832" s="5">
        <v>44012</v>
      </c>
      <c r="E832" s="42"/>
    </row>
    <row r="833" spans="1:5" s="7" customFormat="1" x14ac:dyDescent="0.25">
      <c r="A833" s="8">
        <v>7</v>
      </c>
      <c r="B833" s="8" t="s">
        <v>12</v>
      </c>
      <c r="C833" s="4" t="s">
        <v>21</v>
      </c>
      <c r="D833" s="5">
        <v>44012</v>
      </c>
      <c r="E833" s="42">
        <v>22035.333333333332</v>
      </c>
    </row>
    <row r="834" spans="1:5" s="7" customFormat="1" x14ac:dyDescent="0.25">
      <c r="A834" s="8">
        <v>8</v>
      </c>
      <c r="B834" s="8" t="s">
        <v>13</v>
      </c>
      <c r="C834" s="4" t="s">
        <v>21</v>
      </c>
      <c r="D834" s="5">
        <v>44012</v>
      </c>
      <c r="E834" s="42">
        <v>66106</v>
      </c>
    </row>
    <row r="835" spans="1:5" s="7" customFormat="1" x14ac:dyDescent="0.25">
      <c r="A835" s="23">
        <v>9</v>
      </c>
      <c r="B835" s="24" t="s">
        <v>14</v>
      </c>
      <c r="C835" s="18" t="s">
        <v>21</v>
      </c>
      <c r="D835" s="5">
        <v>44012</v>
      </c>
      <c r="E835" s="42">
        <v>646777</v>
      </c>
    </row>
    <row r="836" spans="1:5" s="7" customFormat="1" x14ac:dyDescent="0.25">
      <c r="A836" s="24">
        <v>10</v>
      </c>
      <c r="B836" s="24" t="s">
        <v>15</v>
      </c>
      <c r="C836" s="18" t="s">
        <v>21</v>
      </c>
      <c r="D836" s="5">
        <v>44012</v>
      </c>
      <c r="E836" s="42">
        <v>1.6476719208543853</v>
      </c>
    </row>
    <row r="837" spans="1:5" s="7" customFormat="1" ht="15.75" thickBot="1" x14ac:dyDescent="0.3">
      <c r="A837" s="12">
        <v>11</v>
      </c>
      <c r="B837" s="12" t="s">
        <v>16</v>
      </c>
      <c r="C837" s="14" t="s">
        <v>21</v>
      </c>
      <c r="D837" s="5">
        <v>44012</v>
      </c>
      <c r="E837" s="42">
        <v>116.84058029274387</v>
      </c>
    </row>
    <row r="838" spans="1:5" s="7" customFormat="1" x14ac:dyDescent="0.25">
      <c r="A838" s="2">
        <v>1</v>
      </c>
      <c r="B838" s="2" t="s">
        <v>5</v>
      </c>
      <c r="C838" s="4" t="s">
        <v>23</v>
      </c>
      <c r="D838" s="5">
        <v>44012</v>
      </c>
      <c r="E838" s="42">
        <v>8215</v>
      </c>
    </row>
    <row r="839" spans="1:5" s="7" customFormat="1" x14ac:dyDescent="0.25">
      <c r="A839" s="2">
        <v>2</v>
      </c>
      <c r="B839" s="2" t="s">
        <v>7</v>
      </c>
      <c r="C839" s="4" t="s">
        <v>23</v>
      </c>
      <c r="D839" s="5">
        <v>44012</v>
      </c>
      <c r="E839" s="42"/>
    </row>
    <row r="840" spans="1:5" s="7" customFormat="1" x14ac:dyDescent="0.25">
      <c r="A840" s="8">
        <v>3</v>
      </c>
      <c r="B840" s="8" t="s">
        <v>8</v>
      </c>
      <c r="C840" s="4" t="s">
        <v>23</v>
      </c>
      <c r="D840" s="5">
        <v>44012</v>
      </c>
      <c r="E840" s="42">
        <v>1013</v>
      </c>
    </row>
    <row r="841" spans="1:5" s="7" customFormat="1" x14ac:dyDescent="0.25">
      <c r="A841" s="8">
        <v>4</v>
      </c>
      <c r="B841" s="8" t="s">
        <v>9</v>
      </c>
      <c r="C841" s="4" t="s">
        <v>23</v>
      </c>
      <c r="D841" s="5">
        <v>44012</v>
      </c>
      <c r="E841" s="42">
        <v>7202</v>
      </c>
    </row>
    <row r="842" spans="1:5" s="7" customFormat="1" x14ac:dyDescent="0.25">
      <c r="A842" s="21">
        <v>5</v>
      </c>
      <c r="B842" s="22" t="s">
        <v>10</v>
      </c>
      <c r="C842" s="4" t="s">
        <v>23</v>
      </c>
      <c r="D842" s="5">
        <v>44012</v>
      </c>
      <c r="E842" s="42"/>
    </row>
    <row r="843" spans="1:5" s="7" customFormat="1" x14ac:dyDescent="0.25">
      <c r="A843" s="8">
        <v>6</v>
      </c>
      <c r="B843" s="8" t="s">
        <v>11</v>
      </c>
      <c r="C843" s="4" t="s">
        <v>23</v>
      </c>
      <c r="D843" s="5">
        <v>44012</v>
      </c>
      <c r="E843" s="42"/>
    </row>
    <row r="844" spans="1:5" s="7" customFormat="1" x14ac:dyDescent="0.25">
      <c r="A844" s="8">
        <v>7</v>
      </c>
      <c r="B844" s="8" t="s">
        <v>12</v>
      </c>
      <c r="C844" s="4" t="s">
        <v>23</v>
      </c>
      <c r="D844" s="5">
        <v>44012</v>
      </c>
      <c r="E844" s="42">
        <v>1435</v>
      </c>
    </row>
    <row r="845" spans="1:5" s="7" customFormat="1" x14ac:dyDescent="0.25">
      <c r="A845" s="8">
        <v>8</v>
      </c>
      <c r="B845" s="8" t="s">
        <v>13</v>
      </c>
      <c r="C845" s="4" t="s">
        <v>23</v>
      </c>
      <c r="D845" s="5">
        <v>44012</v>
      </c>
      <c r="E845" s="42">
        <v>4305</v>
      </c>
    </row>
    <row r="846" spans="1:5" s="7" customFormat="1" x14ac:dyDescent="0.25">
      <c r="A846" s="23">
        <v>9</v>
      </c>
      <c r="B846" s="24" t="s">
        <v>14</v>
      </c>
      <c r="C846" s="4" t="s">
        <v>23</v>
      </c>
      <c r="D846" s="5">
        <v>44012</v>
      </c>
      <c r="E846" s="42">
        <v>12992</v>
      </c>
    </row>
    <row r="847" spans="1:5" s="7" customFormat="1" x14ac:dyDescent="0.25">
      <c r="A847" s="24">
        <v>10</v>
      </c>
      <c r="B847" s="24" t="s">
        <v>15</v>
      </c>
      <c r="C847" s="4" t="s">
        <v>23</v>
      </c>
      <c r="D847" s="5">
        <v>44012</v>
      </c>
      <c r="E847" s="42">
        <v>1.9082462253193961</v>
      </c>
    </row>
    <row r="848" spans="1:5" s="7" customFormat="1" ht="15.75" thickBot="1" x14ac:dyDescent="0.3">
      <c r="A848" s="12">
        <v>11</v>
      </c>
      <c r="B848" s="12" t="s">
        <v>16</v>
      </c>
      <c r="C848" s="14" t="s">
        <v>23</v>
      </c>
      <c r="D848" s="5">
        <v>44012</v>
      </c>
      <c r="E848" s="42">
        <v>163.23121921182266</v>
      </c>
    </row>
    <row r="849" spans="1:5" s="7" customFormat="1" x14ac:dyDescent="0.25">
      <c r="A849" s="2">
        <v>1</v>
      </c>
      <c r="B849" s="2" t="s">
        <v>5</v>
      </c>
      <c r="C849" s="4" t="s">
        <v>74</v>
      </c>
      <c r="D849" s="5">
        <v>44012</v>
      </c>
      <c r="E849" s="42">
        <v>190675.56022923</v>
      </c>
    </row>
    <row r="850" spans="1:5" s="7" customFormat="1" x14ac:dyDescent="0.25">
      <c r="A850" s="2">
        <v>2</v>
      </c>
      <c r="B850" s="2" t="s">
        <v>7</v>
      </c>
      <c r="C850" s="4" t="s">
        <v>74</v>
      </c>
      <c r="D850" s="5">
        <v>44012</v>
      </c>
      <c r="E850" s="42">
        <v>97.239469999999997</v>
      </c>
    </row>
    <row r="851" spans="1:5" s="7" customFormat="1" x14ac:dyDescent="0.25">
      <c r="A851" s="8">
        <v>3</v>
      </c>
      <c r="B851" s="8" t="s">
        <v>8</v>
      </c>
      <c r="C851" s="4" t="s">
        <v>74</v>
      </c>
      <c r="D851" s="5">
        <v>44012</v>
      </c>
      <c r="E851" s="42">
        <v>148910.49921923</v>
      </c>
    </row>
    <row r="852" spans="1:5" s="7" customFormat="1" x14ac:dyDescent="0.25">
      <c r="A852" s="8">
        <v>4</v>
      </c>
      <c r="B852" s="8" t="s">
        <v>9</v>
      </c>
      <c r="C852" s="4" t="s">
        <v>74</v>
      </c>
      <c r="D852" s="5">
        <v>44012</v>
      </c>
      <c r="E852" s="42">
        <v>41667.821539999997</v>
      </c>
    </row>
    <row r="853" spans="1:5" s="7" customFormat="1" x14ac:dyDescent="0.25">
      <c r="A853" s="21">
        <v>5</v>
      </c>
      <c r="B853" s="22" t="s">
        <v>10</v>
      </c>
      <c r="C853" s="4" t="s">
        <v>74</v>
      </c>
      <c r="D853" s="5">
        <v>44012</v>
      </c>
      <c r="E853" s="42"/>
    </row>
    <row r="854" spans="1:5" s="7" customFormat="1" x14ac:dyDescent="0.25">
      <c r="A854" s="8">
        <v>6</v>
      </c>
      <c r="B854" s="8" t="s">
        <v>11</v>
      </c>
      <c r="C854" s="4" t="s">
        <v>74</v>
      </c>
      <c r="D854" s="5">
        <v>44012</v>
      </c>
      <c r="E854" s="42"/>
    </row>
    <row r="855" spans="1:5" s="7" customFormat="1" x14ac:dyDescent="0.25">
      <c r="A855" s="8">
        <v>7</v>
      </c>
      <c r="B855" s="8" t="s">
        <v>12</v>
      </c>
      <c r="C855" s="4" t="s">
        <v>74</v>
      </c>
      <c r="D855" s="5">
        <v>44012</v>
      </c>
      <c r="E855" s="42">
        <v>23482.423770809532</v>
      </c>
    </row>
    <row r="856" spans="1:5" s="7" customFormat="1" x14ac:dyDescent="0.25">
      <c r="A856" s="8">
        <v>8</v>
      </c>
      <c r="B856" s="8" t="s">
        <v>13</v>
      </c>
      <c r="C856" s="4" t="s">
        <v>74</v>
      </c>
      <c r="D856" s="5">
        <v>44012</v>
      </c>
      <c r="E856" s="42">
        <v>70447.271312428595</v>
      </c>
    </row>
    <row r="857" spans="1:5" s="7" customFormat="1" x14ac:dyDescent="0.25">
      <c r="A857" s="23">
        <v>9</v>
      </c>
      <c r="B857" s="24" t="s">
        <v>14</v>
      </c>
      <c r="C857" s="4" t="s">
        <v>74</v>
      </c>
      <c r="D857" s="5">
        <v>44012</v>
      </c>
      <c r="E857" s="42">
        <v>326884.50928077003</v>
      </c>
    </row>
    <row r="858" spans="1:5" s="7" customFormat="1" x14ac:dyDescent="0.25">
      <c r="A858" s="24">
        <v>10</v>
      </c>
      <c r="B858" s="24" t="s">
        <v>15</v>
      </c>
      <c r="C858" s="4" t="s">
        <v>74</v>
      </c>
      <c r="D858" s="5">
        <v>44012</v>
      </c>
      <c r="E858" s="42">
        <v>2.7066422400322305</v>
      </c>
    </row>
    <row r="859" spans="1:5" s="7" customFormat="1" ht="15.75" thickBot="1" x14ac:dyDescent="0.3">
      <c r="A859" s="12">
        <v>11</v>
      </c>
      <c r="B859" s="12" t="s">
        <v>16</v>
      </c>
      <c r="C859" s="14" t="s">
        <v>74</v>
      </c>
      <c r="D859" s="5">
        <v>44012</v>
      </c>
      <c r="E859" s="42">
        <v>158.33117043348591</v>
      </c>
    </row>
    <row r="860" spans="1:5" s="7" customFormat="1" x14ac:dyDescent="0.25">
      <c r="A860" s="2">
        <v>1</v>
      </c>
      <c r="B860" s="2" t="s">
        <v>5</v>
      </c>
      <c r="C860" s="4" t="s">
        <v>25</v>
      </c>
      <c r="D860" s="5">
        <v>44012</v>
      </c>
      <c r="E860" s="42">
        <v>15973</v>
      </c>
    </row>
    <row r="861" spans="1:5" s="7" customFormat="1" x14ac:dyDescent="0.25">
      <c r="A861" s="2">
        <v>2</v>
      </c>
      <c r="B861" s="2" t="s">
        <v>7</v>
      </c>
      <c r="C861" s="4" t="s">
        <v>25</v>
      </c>
      <c r="D861" s="5">
        <v>44012</v>
      </c>
      <c r="E861" s="42"/>
    </row>
    <row r="862" spans="1:5" s="7" customFormat="1" x14ac:dyDescent="0.25">
      <c r="A862" s="8">
        <v>3</v>
      </c>
      <c r="B862" s="8" t="s">
        <v>8</v>
      </c>
      <c r="C862" s="4" t="s">
        <v>25</v>
      </c>
      <c r="D862" s="5">
        <v>44012</v>
      </c>
      <c r="E862" s="42">
        <v>12368</v>
      </c>
    </row>
    <row r="863" spans="1:5" s="7" customFormat="1" x14ac:dyDescent="0.25">
      <c r="A863" s="8">
        <v>4</v>
      </c>
      <c r="B863" s="8" t="s">
        <v>9</v>
      </c>
      <c r="C863" s="4" t="s">
        <v>25</v>
      </c>
      <c r="D863" s="5">
        <v>44012</v>
      </c>
      <c r="E863" s="42">
        <v>3605</v>
      </c>
    </row>
    <row r="864" spans="1:5" s="7" customFormat="1" x14ac:dyDescent="0.25">
      <c r="A864" s="21">
        <v>5</v>
      </c>
      <c r="B864" s="22" t="s">
        <v>10</v>
      </c>
      <c r="C864" s="4" t="s">
        <v>25</v>
      </c>
      <c r="D864" s="5">
        <v>44012</v>
      </c>
      <c r="E864" s="42"/>
    </row>
    <row r="865" spans="1:5" s="7" customFormat="1" x14ac:dyDescent="0.25">
      <c r="A865" s="8">
        <v>6</v>
      </c>
      <c r="B865" s="8" t="s">
        <v>11</v>
      </c>
      <c r="C865" s="4" t="s">
        <v>25</v>
      </c>
      <c r="D865" s="5">
        <v>44012</v>
      </c>
      <c r="E865" s="42"/>
    </row>
    <row r="866" spans="1:5" s="7" customFormat="1" x14ac:dyDescent="0.25">
      <c r="A866" s="8">
        <v>7</v>
      </c>
      <c r="B866" s="8" t="s">
        <v>12</v>
      </c>
      <c r="C866" s="4" t="s">
        <v>25</v>
      </c>
      <c r="D866" s="5">
        <v>44012</v>
      </c>
      <c r="E866" s="42">
        <v>2844.333333333333</v>
      </c>
    </row>
    <row r="867" spans="1:5" s="7" customFormat="1" x14ac:dyDescent="0.25">
      <c r="A867" s="8">
        <v>8</v>
      </c>
      <c r="B867" s="8" t="s">
        <v>13</v>
      </c>
      <c r="C867" s="4" t="s">
        <v>25</v>
      </c>
      <c r="D867" s="5">
        <v>44012</v>
      </c>
      <c r="E867" s="42">
        <v>8533</v>
      </c>
    </row>
    <row r="868" spans="1:5" s="7" customFormat="1" x14ac:dyDescent="0.25">
      <c r="A868" s="23">
        <v>9</v>
      </c>
      <c r="B868" s="24" t="s">
        <v>14</v>
      </c>
      <c r="C868" s="4" t="s">
        <v>25</v>
      </c>
      <c r="D868" s="5">
        <v>44012</v>
      </c>
      <c r="E868" s="42">
        <v>83712</v>
      </c>
    </row>
    <row r="869" spans="1:5" s="7" customFormat="1" x14ac:dyDescent="0.25">
      <c r="A869" s="24">
        <v>10</v>
      </c>
      <c r="B869" s="24" t="s">
        <v>15</v>
      </c>
      <c r="C869" s="4" t="s">
        <v>25</v>
      </c>
      <c r="D869" s="5">
        <v>44012</v>
      </c>
      <c r="E869" s="42">
        <v>1.8719090589476151</v>
      </c>
    </row>
    <row r="870" spans="1:5" s="7" customFormat="1" ht="15.75" thickBot="1" x14ac:dyDescent="0.3">
      <c r="A870" s="12">
        <v>11</v>
      </c>
      <c r="B870" s="12" t="s">
        <v>16</v>
      </c>
      <c r="C870" s="14" t="s">
        <v>25</v>
      </c>
      <c r="D870" s="5">
        <v>44012</v>
      </c>
      <c r="E870" s="42">
        <v>119.08089640672783</v>
      </c>
    </row>
    <row r="871" spans="1:5" s="7" customFormat="1" x14ac:dyDescent="0.25">
      <c r="A871" s="2">
        <v>1</v>
      </c>
      <c r="B871" s="2" t="s">
        <v>5</v>
      </c>
      <c r="C871" s="4" t="s">
        <v>27</v>
      </c>
      <c r="D871" s="5">
        <v>44012</v>
      </c>
      <c r="E871" s="42">
        <v>124098.54624028</v>
      </c>
    </row>
    <row r="872" spans="1:5" s="7" customFormat="1" x14ac:dyDescent="0.25">
      <c r="A872" s="2">
        <v>2</v>
      </c>
      <c r="B872" s="2" t="s">
        <v>7</v>
      </c>
      <c r="C872" s="4" t="s">
        <v>27</v>
      </c>
      <c r="D872" s="5">
        <v>44012</v>
      </c>
      <c r="E872" s="42"/>
    </row>
    <row r="873" spans="1:5" s="7" customFormat="1" x14ac:dyDescent="0.25">
      <c r="A873" s="8">
        <v>3</v>
      </c>
      <c r="B873" s="8" t="s">
        <v>8</v>
      </c>
      <c r="C873" s="4" t="s">
        <v>27</v>
      </c>
      <c r="D873" s="5">
        <v>44012</v>
      </c>
      <c r="E873" s="42">
        <v>36350.640310280003</v>
      </c>
    </row>
    <row r="874" spans="1:5" s="7" customFormat="1" x14ac:dyDescent="0.25">
      <c r="A874" s="8">
        <v>4</v>
      </c>
      <c r="B874" s="8" t="s">
        <v>9</v>
      </c>
      <c r="C874" s="4" t="s">
        <v>27</v>
      </c>
      <c r="D874" s="5">
        <v>44012</v>
      </c>
      <c r="E874" s="42">
        <v>87747.905929999994</v>
      </c>
    </row>
    <row r="875" spans="1:5" s="7" customFormat="1" x14ac:dyDescent="0.25">
      <c r="A875" s="21">
        <v>5</v>
      </c>
      <c r="B875" s="22" t="s">
        <v>10</v>
      </c>
      <c r="C875" s="4" t="s">
        <v>27</v>
      </c>
      <c r="D875" s="5">
        <v>44012</v>
      </c>
      <c r="E875" s="42"/>
    </row>
    <row r="876" spans="1:5" s="7" customFormat="1" x14ac:dyDescent="0.25">
      <c r="A876" s="8">
        <v>6</v>
      </c>
      <c r="B876" s="8" t="s">
        <v>11</v>
      </c>
      <c r="C876" s="4" t="s">
        <v>27</v>
      </c>
      <c r="D876" s="5">
        <v>44012</v>
      </c>
      <c r="E876" s="42"/>
    </row>
    <row r="877" spans="1:5" s="7" customFormat="1" x14ac:dyDescent="0.25">
      <c r="A877" s="8">
        <v>7</v>
      </c>
      <c r="B877" s="8" t="s">
        <v>12</v>
      </c>
      <c r="C877" s="4" t="s">
        <v>27</v>
      </c>
      <c r="D877" s="5">
        <v>44012</v>
      </c>
      <c r="E877" s="42">
        <v>18717.888578955262</v>
      </c>
    </row>
    <row r="878" spans="1:5" s="7" customFormat="1" x14ac:dyDescent="0.25">
      <c r="A878" s="8">
        <v>8</v>
      </c>
      <c r="B878" s="8" t="s">
        <v>13</v>
      </c>
      <c r="C878" s="4" t="s">
        <v>27</v>
      </c>
      <c r="D878" s="5">
        <v>44012</v>
      </c>
      <c r="E878" s="42">
        <v>56153.665736865798</v>
      </c>
    </row>
    <row r="879" spans="1:5" s="7" customFormat="1" x14ac:dyDescent="0.25">
      <c r="A879" s="23">
        <v>9</v>
      </c>
      <c r="B879" s="24" t="s">
        <v>14</v>
      </c>
      <c r="C879" s="4" t="s">
        <v>27</v>
      </c>
      <c r="D879" s="5">
        <v>44012</v>
      </c>
      <c r="E879" s="42">
        <v>228465.20168972001</v>
      </c>
    </row>
    <row r="880" spans="1:5" s="7" customFormat="1" x14ac:dyDescent="0.25">
      <c r="A880" s="24">
        <v>10</v>
      </c>
      <c r="B880" s="24" t="s">
        <v>15</v>
      </c>
      <c r="C880" s="18" t="s">
        <v>27</v>
      </c>
      <c r="D880" s="5">
        <v>44012</v>
      </c>
      <c r="E880" s="42">
        <v>2.2099812115882451</v>
      </c>
    </row>
    <row r="881" spans="1:5" s="7" customFormat="1" ht="15.75" thickBot="1" x14ac:dyDescent="0.3">
      <c r="A881" s="12">
        <v>11</v>
      </c>
      <c r="B881" s="12" t="s">
        <v>16</v>
      </c>
      <c r="C881" s="14" t="s">
        <v>27</v>
      </c>
      <c r="D881" s="5">
        <v>44012</v>
      </c>
      <c r="E881" s="42">
        <v>154.31835803546966</v>
      </c>
    </row>
    <row r="882" spans="1:5" s="7" customFormat="1" x14ac:dyDescent="0.25">
      <c r="A882" s="2">
        <v>1</v>
      </c>
      <c r="B882" s="2" t="s">
        <v>5</v>
      </c>
      <c r="C882" s="4" t="s">
        <v>28</v>
      </c>
      <c r="D882" s="5">
        <v>44012</v>
      </c>
      <c r="E882" s="42">
        <v>16016.178605540001</v>
      </c>
    </row>
    <row r="883" spans="1:5" s="7" customFormat="1" x14ac:dyDescent="0.25">
      <c r="A883" s="2">
        <v>2</v>
      </c>
      <c r="B883" s="2" t="s">
        <v>7</v>
      </c>
      <c r="C883" s="4" t="s">
        <v>28</v>
      </c>
      <c r="D883" s="5">
        <v>44012</v>
      </c>
      <c r="E883" s="42">
        <v>1105.15761</v>
      </c>
    </row>
    <row r="884" spans="1:5" s="7" customFormat="1" x14ac:dyDescent="0.25">
      <c r="A884" s="8">
        <v>3</v>
      </c>
      <c r="B884" s="8" t="s">
        <v>8</v>
      </c>
      <c r="C884" s="4" t="s">
        <v>28</v>
      </c>
      <c r="D884" s="5">
        <v>44012</v>
      </c>
      <c r="E884" s="42">
        <v>11086.008025539999</v>
      </c>
    </row>
    <row r="885" spans="1:5" s="7" customFormat="1" x14ac:dyDescent="0.25">
      <c r="A885" s="8">
        <v>4</v>
      </c>
      <c r="B885" s="8" t="s">
        <v>9</v>
      </c>
      <c r="C885" s="4" t="s">
        <v>28</v>
      </c>
      <c r="D885" s="5">
        <v>44012</v>
      </c>
      <c r="E885" s="42">
        <v>3825.0129700000002</v>
      </c>
    </row>
    <row r="886" spans="1:5" s="7" customFormat="1" x14ac:dyDescent="0.25">
      <c r="A886" s="21">
        <v>5</v>
      </c>
      <c r="B886" s="22" t="s">
        <v>10</v>
      </c>
      <c r="C886" s="4" t="s">
        <v>28</v>
      </c>
      <c r="D886" s="5">
        <v>44012</v>
      </c>
      <c r="E886" s="42"/>
    </row>
    <row r="887" spans="1:5" s="7" customFormat="1" x14ac:dyDescent="0.25">
      <c r="A887" s="8">
        <v>6</v>
      </c>
      <c r="B887" s="8" t="s">
        <v>11</v>
      </c>
      <c r="C887" s="4" t="s">
        <v>28</v>
      </c>
      <c r="D887" s="5">
        <v>44012</v>
      </c>
      <c r="E887" s="42"/>
    </row>
    <row r="888" spans="1:5" s="7" customFormat="1" x14ac:dyDescent="0.25">
      <c r="A888" s="8">
        <v>7</v>
      </c>
      <c r="B888" s="8" t="s">
        <v>12</v>
      </c>
      <c r="C888" s="4" t="s">
        <v>28</v>
      </c>
      <c r="D888" s="5">
        <v>44012</v>
      </c>
      <c r="E888" s="42">
        <v>2207.5796382527133</v>
      </c>
    </row>
    <row r="889" spans="1:5" s="7" customFormat="1" x14ac:dyDescent="0.25">
      <c r="A889" s="8">
        <v>8</v>
      </c>
      <c r="B889" s="8" t="s">
        <v>13</v>
      </c>
      <c r="C889" s="4" t="s">
        <v>28</v>
      </c>
      <c r="D889" s="5">
        <v>44012</v>
      </c>
      <c r="E889" s="42">
        <v>6622.7389147581398</v>
      </c>
    </row>
    <row r="890" spans="1:5" s="7" customFormat="1" x14ac:dyDescent="0.25">
      <c r="A890" s="23">
        <v>9</v>
      </c>
      <c r="B890" s="24" t="s">
        <v>14</v>
      </c>
      <c r="C890" s="4" t="s">
        <v>28</v>
      </c>
      <c r="D890" s="5">
        <v>44012</v>
      </c>
      <c r="E890" s="42">
        <v>38413.375884460002</v>
      </c>
    </row>
    <row r="891" spans="1:5" s="7" customFormat="1" x14ac:dyDescent="0.25">
      <c r="A891" s="24">
        <v>10</v>
      </c>
      <c r="B891" s="24" t="s">
        <v>15</v>
      </c>
      <c r="C891" s="4" t="s">
        <v>28</v>
      </c>
      <c r="D891" s="5">
        <v>44012</v>
      </c>
      <c r="E891" s="42">
        <v>2.418361770211034</v>
      </c>
    </row>
    <row r="892" spans="1:5" s="7" customFormat="1" ht="15.75" thickBot="1" x14ac:dyDescent="0.3">
      <c r="A892" s="12">
        <v>11</v>
      </c>
      <c r="B892" s="12" t="s">
        <v>16</v>
      </c>
      <c r="C892" s="14" t="s">
        <v>28</v>
      </c>
      <c r="D892" s="5">
        <v>44012</v>
      </c>
      <c r="E892" s="42">
        <v>141.69427507156249</v>
      </c>
    </row>
    <row r="893" spans="1:5" s="7" customFormat="1" x14ac:dyDescent="0.25">
      <c r="A893" s="2">
        <v>1</v>
      </c>
      <c r="B893" s="2" t="s">
        <v>5</v>
      </c>
      <c r="C893" s="4" t="s">
        <v>29</v>
      </c>
      <c r="D893" s="5">
        <v>44012</v>
      </c>
      <c r="E893" s="42">
        <v>108019</v>
      </c>
    </row>
    <row r="894" spans="1:5" s="7" customFormat="1" x14ac:dyDescent="0.25">
      <c r="A894" s="2">
        <v>2</v>
      </c>
      <c r="B894" s="2" t="s">
        <v>7</v>
      </c>
      <c r="C894" s="4" t="s">
        <v>29</v>
      </c>
      <c r="D894" s="5">
        <v>44012</v>
      </c>
      <c r="E894" s="42"/>
    </row>
    <row r="895" spans="1:5" s="7" customFormat="1" x14ac:dyDescent="0.25">
      <c r="A895" s="8">
        <v>3</v>
      </c>
      <c r="B895" s="8" t="s">
        <v>8</v>
      </c>
      <c r="C895" s="4" t="s">
        <v>29</v>
      </c>
      <c r="D895" s="5">
        <v>44012</v>
      </c>
      <c r="E895" s="42">
        <v>65041</v>
      </c>
    </row>
    <row r="896" spans="1:5" s="7" customFormat="1" x14ac:dyDescent="0.25">
      <c r="A896" s="8">
        <v>4</v>
      </c>
      <c r="B896" s="8" t="s">
        <v>9</v>
      </c>
      <c r="C896" s="4" t="s">
        <v>29</v>
      </c>
      <c r="D896" s="5">
        <v>44012</v>
      </c>
      <c r="E896" s="42">
        <v>42978</v>
      </c>
    </row>
    <row r="897" spans="1:5" s="7" customFormat="1" x14ac:dyDescent="0.25">
      <c r="A897" s="21">
        <v>5</v>
      </c>
      <c r="B897" s="22" t="s">
        <v>10</v>
      </c>
      <c r="C897" s="4" t="s">
        <v>29</v>
      </c>
      <c r="D897" s="5">
        <v>44012</v>
      </c>
      <c r="E897" s="42"/>
    </row>
    <row r="898" spans="1:5" s="7" customFormat="1" x14ac:dyDescent="0.25">
      <c r="A898" s="8">
        <v>6</v>
      </c>
      <c r="B898" s="8" t="s">
        <v>11</v>
      </c>
      <c r="C898" s="4" t="s">
        <v>29</v>
      </c>
      <c r="D898" s="5">
        <v>44012</v>
      </c>
      <c r="E898" s="42"/>
    </row>
    <row r="899" spans="1:5" s="7" customFormat="1" x14ac:dyDescent="0.25">
      <c r="A899" s="8">
        <v>7</v>
      </c>
      <c r="B899" s="8" t="s">
        <v>12</v>
      </c>
      <c r="C899" s="4" t="s">
        <v>29</v>
      </c>
      <c r="D899" s="5">
        <v>44012</v>
      </c>
      <c r="E899" s="42">
        <v>16232.666666666666</v>
      </c>
    </row>
    <row r="900" spans="1:5" s="7" customFormat="1" x14ac:dyDescent="0.25">
      <c r="A900" s="8">
        <v>8</v>
      </c>
      <c r="B900" s="8" t="s">
        <v>13</v>
      </c>
      <c r="C900" s="4" t="s">
        <v>29</v>
      </c>
      <c r="D900" s="5">
        <v>44012</v>
      </c>
      <c r="E900" s="42">
        <v>48698</v>
      </c>
    </row>
    <row r="901" spans="1:5" s="7" customFormat="1" x14ac:dyDescent="0.25">
      <c r="A901" s="23">
        <v>9</v>
      </c>
      <c r="B901" s="24" t="s">
        <v>14</v>
      </c>
      <c r="C901" s="4" t="s">
        <v>29</v>
      </c>
      <c r="D901" s="5">
        <v>44012</v>
      </c>
      <c r="E901" s="42">
        <v>261190</v>
      </c>
    </row>
    <row r="902" spans="1:5" s="7" customFormat="1" x14ac:dyDescent="0.25">
      <c r="A902" s="24">
        <v>10</v>
      </c>
      <c r="B902" s="24" t="s">
        <v>15</v>
      </c>
      <c r="C902" s="4" t="s">
        <v>29</v>
      </c>
      <c r="D902" s="5">
        <v>44012</v>
      </c>
      <c r="E902" s="42">
        <v>2.2181403753747588</v>
      </c>
    </row>
    <row r="903" spans="1:5" s="7" customFormat="1" ht="15.75" thickBot="1" x14ac:dyDescent="0.3">
      <c r="A903" s="12">
        <v>11</v>
      </c>
      <c r="B903" s="12" t="s">
        <v>16</v>
      </c>
      <c r="C903" s="14" t="s">
        <v>29</v>
      </c>
      <c r="D903" s="5">
        <v>44012</v>
      </c>
      <c r="E903" s="42">
        <v>141.35648378574984</v>
      </c>
    </row>
    <row r="904" spans="1:5" s="7" customFormat="1" x14ac:dyDescent="0.25">
      <c r="A904" s="2">
        <v>1</v>
      </c>
      <c r="B904" s="2" t="s">
        <v>5</v>
      </c>
      <c r="C904" s="4" t="s">
        <v>30</v>
      </c>
      <c r="D904" s="5">
        <v>44012</v>
      </c>
      <c r="E904" s="42">
        <v>37896</v>
      </c>
    </row>
    <row r="905" spans="1:5" s="7" customFormat="1" x14ac:dyDescent="0.25">
      <c r="A905" s="2">
        <v>2</v>
      </c>
      <c r="B905" s="2" t="s">
        <v>7</v>
      </c>
      <c r="C905" s="4" t="s">
        <v>30</v>
      </c>
      <c r="D905" s="5">
        <v>44012</v>
      </c>
      <c r="E905" s="42"/>
    </row>
    <row r="906" spans="1:5" s="7" customFormat="1" x14ac:dyDescent="0.25">
      <c r="A906" s="8">
        <v>3</v>
      </c>
      <c r="B906" s="8" t="s">
        <v>8</v>
      </c>
      <c r="C906" s="4" t="s">
        <v>30</v>
      </c>
      <c r="D906" s="5">
        <v>44012</v>
      </c>
      <c r="E906" s="42">
        <v>27638</v>
      </c>
    </row>
    <row r="907" spans="1:5" s="7" customFormat="1" x14ac:dyDescent="0.25">
      <c r="A907" s="8">
        <v>4</v>
      </c>
      <c r="B907" s="8" t="s">
        <v>9</v>
      </c>
      <c r="C907" s="4" t="s">
        <v>30</v>
      </c>
      <c r="D907" s="5">
        <v>44012</v>
      </c>
      <c r="E907" s="42">
        <v>10258</v>
      </c>
    </row>
    <row r="908" spans="1:5" s="7" customFormat="1" x14ac:dyDescent="0.25">
      <c r="A908" s="21">
        <v>5</v>
      </c>
      <c r="B908" s="22" t="s">
        <v>10</v>
      </c>
      <c r="C908" s="4" t="s">
        <v>30</v>
      </c>
      <c r="D908" s="5">
        <v>44012</v>
      </c>
      <c r="E908" s="42"/>
    </row>
    <row r="909" spans="1:5" s="7" customFormat="1" x14ac:dyDescent="0.25">
      <c r="A909" s="8">
        <v>6</v>
      </c>
      <c r="B909" s="8" t="s">
        <v>11</v>
      </c>
      <c r="C909" s="4" t="s">
        <v>30</v>
      </c>
      <c r="D909" s="5">
        <v>44012</v>
      </c>
      <c r="E909" s="42"/>
    </row>
    <row r="910" spans="1:5" s="7" customFormat="1" x14ac:dyDescent="0.25">
      <c r="A910" s="8">
        <v>7</v>
      </c>
      <c r="B910" s="8" t="s">
        <v>12</v>
      </c>
      <c r="C910" s="4" t="s">
        <v>30</v>
      </c>
      <c r="D910" s="5">
        <v>44012</v>
      </c>
      <c r="E910" s="42">
        <v>5573.333333333333</v>
      </c>
    </row>
    <row r="911" spans="1:5" s="7" customFormat="1" x14ac:dyDescent="0.25">
      <c r="A911" s="8">
        <v>8</v>
      </c>
      <c r="B911" s="8" t="s">
        <v>13</v>
      </c>
      <c r="C911" s="4" t="s">
        <v>30</v>
      </c>
      <c r="D911" s="5">
        <v>44012</v>
      </c>
      <c r="E911" s="42">
        <v>16720</v>
      </c>
    </row>
    <row r="912" spans="1:5" s="7" customFormat="1" x14ac:dyDescent="0.25">
      <c r="A912" s="23">
        <v>9</v>
      </c>
      <c r="B912" s="24" t="s">
        <v>14</v>
      </c>
      <c r="C912" s="4" t="s">
        <v>30</v>
      </c>
      <c r="D912" s="5">
        <v>44012</v>
      </c>
      <c r="E912" s="42">
        <v>63814</v>
      </c>
    </row>
    <row r="913" spans="1:5" s="7" customFormat="1" x14ac:dyDescent="0.25">
      <c r="A913" s="24">
        <v>10</v>
      </c>
      <c r="B913" s="24" t="s">
        <v>15</v>
      </c>
      <c r="C913" s="18" t="s">
        <v>30</v>
      </c>
      <c r="D913" s="5">
        <v>44012</v>
      </c>
      <c r="E913" s="42">
        <v>2.266507177033493</v>
      </c>
    </row>
    <row r="914" spans="1:5" s="7" customFormat="1" ht="15.75" thickBot="1" x14ac:dyDescent="0.3">
      <c r="A914" s="12">
        <v>11</v>
      </c>
      <c r="B914" s="12" t="s">
        <v>16</v>
      </c>
      <c r="C914" s="14" t="s">
        <v>30</v>
      </c>
      <c r="D914" s="5">
        <v>44012</v>
      </c>
      <c r="E914" s="42">
        <v>159.38508791174351</v>
      </c>
    </row>
    <row r="915" spans="1:5" s="7" customFormat="1" x14ac:dyDescent="0.25">
      <c r="A915" s="2">
        <v>1</v>
      </c>
      <c r="B915" s="2" t="s">
        <v>5</v>
      </c>
      <c r="C915" s="4" t="s">
        <v>73</v>
      </c>
      <c r="D915" s="5">
        <v>44012</v>
      </c>
      <c r="E915" s="42">
        <v>60810</v>
      </c>
    </row>
    <row r="916" spans="1:5" s="7" customFormat="1" x14ac:dyDescent="0.25">
      <c r="A916" s="2">
        <v>2</v>
      </c>
      <c r="B916" s="2" t="s">
        <v>7</v>
      </c>
      <c r="C916" s="4" t="s">
        <v>73</v>
      </c>
      <c r="D916" s="5">
        <v>44012</v>
      </c>
      <c r="E916" s="42">
        <v>2242</v>
      </c>
    </row>
    <row r="917" spans="1:5" s="7" customFormat="1" x14ac:dyDescent="0.25">
      <c r="A917" s="8">
        <v>3</v>
      </c>
      <c r="B917" s="8" t="s">
        <v>8</v>
      </c>
      <c r="C917" s="4" t="s">
        <v>73</v>
      </c>
      <c r="D917" s="5">
        <v>44012</v>
      </c>
      <c r="E917" s="42">
        <v>39843</v>
      </c>
    </row>
    <row r="918" spans="1:5" s="7" customFormat="1" x14ac:dyDescent="0.25">
      <c r="A918" s="8">
        <v>4</v>
      </c>
      <c r="B918" s="8" t="s">
        <v>9</v>
      </c>
      <c r="C918" s="4" t="s">
        <v>73</v>
      </c>
      <c r="D918" s="5">
        <v>44012</v>
      </c>
      <c r="E918" s="42">
        <v>18725</v>
      </c>
    </row>
    <row r="919" spans="1:5" s="7" customFormat="1" x14ac:dyDescent="0.25">
      <c r="A919" s="21">
        <v>5</v>
      </c>
      <c r="B919" s="22" t="s">
        <v>10</v>
      </c>
      <c r="C919" s="4" t="s">
        <v>73</v>
      </c>
      <c r="D919" s="5">
        <v>44012</v>
      </c>
      <c r="E919" s="42"/>
    </row>
    <row r="920" spans="1:5" s="7" customFormat="1" x14ac:dyDescent="0.25">
      <c r="A920" s="8">
        <v>6</v>
      </c>
      <c r="B920" s="8" t="s">
        <v>11</v>
      </c>
      <c r="C920" s="4" t="s">
        <v>73</v>
      </c>
      <c r="D920" s="5">
        <v>44012</v>
      </c>
      <c r="E920" s="42"/>
    </row>
    <row r="921" spans="1:5" s="7" customFormat="1" x14ac:dyDescent="0.25">
      <c r="A921" s="8">
        <v>7</v>
      </c>
      <c r="B921" s="8" t="s">
        <v>12</v>
      </c>
      <c r="C921" s="4" t="s">
        <v>73</v>
      </c>
      <c r="D921" s="5">
        <v>44012</v>
      </c>
      <c r="E921" s="42">
        <v>16920.666666666664</v>
      </c>
    </row>
    <row r="922" spans="1:5" s="7" customFormat="1" x14ac:dyDescent="0.25">
      <c r="A922" s="8">
        <v>8</v>
      </c>
      <c r="B922" s="8" t="s">
        <v>13</v>
      </c>
      <c r="C922" s="4" t="s">
        <v>73</v>
      </c>
      <c r="D922" s="5">
        <v>44012</v>
      </c>
      <c r="E922" s="42">
        <v>50762</v>
      </c>
    </row>
    <row r="923" spans="1:5" s="7" customFormat="1" x14ac:dyDescent="0.25">
      <c r="A923" s="23">
        <v>9</v>
      </c>
      <c r="B923" s="24" t="s">
        <v>14</v>
      </c>
      <c r="C923" s="4" t="s">
        <v>73</v>
      </c>
      <c r="D923" s="5">
        <v>44012</v>
      </c>
      <c r="E923" s="42">
        <v>448418</v>
      </c>
    </row>
    <row r="924" spans="1:5" s="7" customFormat="1" x14ac:dyDescent="0.25">
      <c r="A924" s="24">
        <v>10</v>
      </c>
      <c r="B924" s="24" t="s">
        <v>15</v>
      </c>
      <c r="C924" s="4" t="s">
        <v>73</v>
      </c>
      <c r="D924" s="5">
        <v>44012</v>
      </c>
      <c r="E924" s="42">
        <v>1.1979433434458848</v>
      </c>
    </row>
    <row r="925" spans="1:5" s="7" customFormat="1" ht="15.75" thickBot="1" x14ac:dyDescent="0.3">
      <c r="A925" s="12">
        <v>11</v>
      </c>
      <c r="B925" s="12" t="s">
        <v>16</v>
      </c>
      <c r="C925" s="14" t="s">
        <v>73</v>
      </c>
      <c r="D925" s="5">
        <v>44012</v>
      </c>
      <c r="E925" s="42">
        <v>113.56100780967758</v>
      </c>
    </row>
    <row r="926" spans="1:5" s="7" customFormat="1" x14ac:dyDescent="0.25">
      <c r="A926" s="2">
        <v>1</v>
      </c>
      <c r="B926" s="2" t="s">
        <v>5</v>
      </c>
      <c r="C926" s="4" t="s">
        <v>32</v>
      </c>
      <c r="D926" s="5">
        <v>44012</v>
      </c>
      <c r="E926" s="42">
        <v>26110</v>
      </c>
    </row>
    <row r="927" spans="1:5" s="7" customFormat="1" x14ac:dyDescent="0.25">
      <c r="A927" s="2">
        <v>2</v>
      </c>
      <c r="B927" s="2" t="s">
        <v>7</v>
      </c>
      <c r="C927" s="4" t="s">
        <v>32</v>
      </c>
      <c r="D927" s="5">
        <v>44012</v>
      </c>
      <c r="E927" s="42"/>
    </row>
    <row r="928" spans="1:5" s="7" customFormat="1" x14ac:dyDescent="0.25">
      <c r="A928" s="8">
        <v>3</v>
      </c>
      <c r="B928" s="8" t="s">
        <v>8</v>
      </c>
      <c r="C928" s="4" t="s">
        <v>32</v>
      </c>
      <c r="D928" s="5">
        <v>44012</v>
      </c>
      <c r="E928" s="42">
        <v>15192</v>
      </c>
    </row>
    <row r="929" spans="1:5" s="7" customFormat="1" x14ac:dyDescent="0.25">
      <c r="A929" s="8">
        <v>4</v>
      </c>
      <c r="B929" s="8" t="s">
        <v>9</v>
      </c>
      <c r="C929" s="4" t="s">
        <v>32</v>
      </c>
      <c r="D929" s="5">
        <v>44012</v>
      </c>
      <c r="E929" s="42">
        <v>10918</v>
      </c>
    </row>
    <row r="930" spans="1:5" s="7" customFormat="1" x14ac:dyDescent="0.25">
      <c r="A930" s="21">
        <v>5</v>
      </c>
      <c r="B930" s="22" t="s">
        <v>10</v>
      </c>
      <c r="C930" s="4" t="s">
        <v>32</v>
      </c>
      <c r="D930" s="5">
        <v>44012</v>
      </c>
      <c r="E930" s="42"/>
    </row>
    <row r="931" spans="1:5" s="7" customFormat="1" x14ac:dyDescent="0.25">
      <c r="A931" s="8">
        <v>6</v>
      </c>
      <c r="B931" s="8" t="s">
        <v>11</v>
      </c>
      <c r="C931" s="4" t="s">
        <v>32</v>
      </c>
      <c r="D931" s="5">
        <v>44012</v>
      </c>
      <c r="E931" s="42"/>
    </row>
    <row r="932" spans="1:5" s="7" customFormat="1" x14ac:dyDescent="0.25">
      <c r="A932" s="8">
        <v>7</v>
      </c>
      <c r="B932" s="8" t="s">
        <v>12</v>
      </c>
      <c r="C932" s="4" t="s">
        <v>32</v>
      </c>
      <c r="D932" s="5">
        <v>44012</v>
      </c>
      <c r="E932" s="42">
        <v>6505.333333333333</v>
      </c>
    </row>
    <row r="933" spans="1:5" s="7" customFormat="1" x14ac:dyDescent="0.25">
      <c r="A933" s="8">
        <v>8</v>
      </c>
      <c r="B933" s="8" t="s">
        <v>13</v>
      </c>
      <c r="C933" s="4" t="s">
        <v>32</v>
      </c>
      <c r="D933" s="5">
        <v>44012</v>
      </c>
      <c r="E933" s="42">
        <v>19516</v>
      </c>
    </row>
    <row r="934" spans="1:5" s="7" customFormat="1" x14ac:dyDescent="0.25">
      <c r="A934" s="23">
        <v>9</v>
      </c>
      <c r="B934" s="24" t="s">
        <v>14</v>
      </c>
      <c r="C934" s="4" t="s">
        <v>32</v>
      </c>
      <c r="D934" s="5">
        <v>44012</v>
      </c>
      <c r="E934" s="42">
        <v>90652</v>
      </c>
    </row>
    <row r="935" spans="1:5" s="7" customFormat="1" x14ac:dyDescent="0.25">
      <c r="A935" s="24">
        <v>10</v>
      </c>
      <c r="B935" s="24" t="s">
        <v>15</v>
      </c>
      <c r="C935" s="18" t="s">
        <v>32</v>
      </c>
      <c r="D935" s="5">
        <v>44012</v>
      </c>
      <c r="E935" s="42">
        <v>1.3378766140602583</v>
      </c>
    </row>
    <row r="936" spans="1:5" s="7" customFormat="1" ht="15.75" thickBot="1" x14ac:dyDescent="0.3">
      <c r="A936" s="12">
        <v>11</v>
      </c>
      <c r="B936" s="12" t="s">
        <v>16</v>
      </c>
      <c r="C936" s="14" t="s">
        <v>32</v>
      </c>
      <c r="D936" s="5">
        <v>44012</v>
      </c>
      <c r="E936" s="42">
        <v>128.80245333803998</v>
      </c>
    </row>
    <row r="937" spans="1:5" s="7" customFormat="1" x14ac:dyDescent="0.25">
      <c r="A937" s="2">
        <v>1</v>
      </c>
      <c r="B937" s="2" t="s">
        <v>5</v>
      </c>
      <c r="C937" s="4" t="s">
        <v>33</v>
      </c>
      <c r="D937" s="5">
        <v>44012</v>
      </c>
      <c r="E937" s="42">
        <v>164314</v>
      </c>
    </row>
    <row r="938" spans="1:5" s="7" customFormat="1" x14ac:dyDescent="0.25">
      <c r="A938" s="2">
        <v>2</v>
      </c>
      <c r="B938" s="2" t="s">
        <v>7</v>
      </c>
      <c r="C938" s="4" t="s">
        <v>33</v>
      </c>
      <c r="D938" s="5">
        <v>44012</v>
      </c>
      <c r="E938" s="42"/>
    </row>
    <row r="939" spans="1:5" s="7" customFormat="1" x14ac:dyDescent="0.25">
      <c r="A939" s="8">
        <v>3</v>
      </c>
      <c r="B939" s="8" t="s">
        <v>8</v>
      </c>
      <c r="C939" s="4" t="s">
        <v>33</v>
      </c>
      <c r="D939" s="5">
        <v>44012</v>
      </c>
      <c r="E939" s="42">
        <v>106950</v>
      </c>
    </row>
    <row r="940" spans="1:5" s="7" customFormat="1" x14ac:dyDescent="0.25">
      <c r="A940" s="8">
        <v>4</v>
      </c>
      <c r="B940" s="8" t="s">
        <v>9</v>
      </c>
      <c r="C940" s="4" t="s">
        <v>33</v>
      </c>
      <c r="D940" s="5">
        <v>44012</v>
      </c>
      <c r="E940" s="42">
        <v>57364</v>
      </c>
    </row>
    <row r="941" spans="1:5" s="7" customFormat="1" x14ac:dyDescent="0.25">
      <c r="A941" s="21">
        <v>5</v>
      </c>
      <c r="B941" s="22" t="s">
        <v>10</v>
      </c>
      <c r="C941" s="4" t="s">
        <v>33</v>
      </c>
      <c r="D941" s="5">
        <v>44012</v>
      </c>
      <c r="E941" s="42"/>
    </row>
    <row r="942" spans="1:5" s="7" customFormat="1" x14ac:dyDescent="0.25">
      <c r="A942" s="8">
        <v>6</v>
      </c>
      <c r="B942" s="8" t="s">
        <v>11</v>
      </c>
      <c r="C942" s="4" t="s">
        <v>33</v>
      </c>
      <c r="D942" s="5">
        <v>44012</v>
      </c>
      <c r="E942" s="42"/>
    </row>
    <row r="943" spans="1:5" s="7" customFormat="1" x14ac:dyDescent="0.25">
      <c r="A943" s="8">
        <v>7</v>
      </c>
      <c r="B943" s="8" t="s">
        <v>12</v>
      </c>
      <c r="C943" s="4" t="s">
        <v>33</v>
      </c>
      <c r="D943" s="5">
        <v>44012</v>
      </c>
      <c r="E943" s="42">
        <v>20157.333333333332</v>
      </c>
    </row>
    <row r="944" spans="1:5" s="7" customFormat="1" x14ac:dyDescent="0.25">
      <c r="A944" s="8">
        <v>8</v>
      </c>
      <c r="B944" s="8" t="s">
        <v>13</v>
      </c>
      <c r="C944" s="4" t="s">
        <v>33</v>
      </c>
      <c r="D944" s="5">
        <v>44012</v>
      </c>
      <c r="E944" s="42">
        <v>60472</v>
      </c>
    </row>
    <row r="945" spans="1:5" s="7" customFormat="1" x14ac:dyDescent="0.25">
      <c r="A945" s="23">
        <v>9</v>
      </c>
      <c r="B945" s="24" t="s">
        <v>14</v>
      </c>
      <c r="C945" s="4" t="s">
        <v>33</v>
      </c>
      <c r="D945" s="5">
        <v>44012</v>
      </c>
      <c r="E945" s="42">
        <v>407866</v>
      </c>
    </row>
    <row r="946" spans="1:5" s="7" customFormat="1" x14ac:dyDescent="0.25">
      <c r="A946" s="24">
        <v>10</v>
      </c>
      <c r="B946" s="24" t="s">
        <v>15</v>
      </c>
      <c r="C946" s="4" t="s">
        <v>33</v>
      </c>
      <c r="D946" s="5">
        <v>44012</v>
      </c>
      <c r="E946" s="42">
        <v>2.7171914274374918</v>
      </c>
    </row>
    <row r="947" spans="1:5" s="7" customFormat="1" ht="15.75" thickBot="1" x14ac:dyDescent="0.3">
      <c r="A947" s="12">
        <v>11</v>
      </c>
      <c r="B947" s="12" t="s">
        <v>16</v>
      </c>
      <c r="C947" s="14" t="s">
        <v>33</v>
      </c>
      <c r="D947" s="5">
        <v>44012</v>
      </c>
      <c r="E947" s="42">
        <v>140.28627049079844</v>
      </c>
    </row>
    <row r="948" spans="1:5" s="7" customFormat="1" x14ac:dyDescent="0.25">
      <c r="A948" s="2">
        <v>1</v>
      </c>
      <c r="B948" s="2" t="s">
        <v>5</v>
      </c>
      <c r="C948" s="27" t="s">
        <v>34</v>
      </c>
      <c r="D948" s="5">
        <v>44012</v>
      </c>
      <c r="E948" s="42">
        <v>1420574.4151850501</v>
      </c>
    </row>
    <row r="949" spans="1:5" s="7" customFormat="1" x14ac:dyDescent="0.25">
      <c r="A949" s="2">
        <v>2</v>
      </c>
      <c r="B949" s="2" t="s">
        <v>7</v>
      </c>
      <c r="C949" s="27" t="s">
        <v>34</v>
      </c>
      <c r="D949" s="5">
        <v>44012</v>
      </c>
      <c r="E949" s="42">
        <v>47489.115729999998</v>
      </c>
    </row>
    <row r="950" spans="1:5" s="7" customFormat="1" x14ac:dyDescent="0.25">
      <c r="A950" s="8">
        <v>3</v>
      </c>
      <c r="B950" s="8" t="s">
        <v>8</v>
      </c>
      <c r="C950" s="27" t="s">
        <v>34</v>
      </c>
      <c r="D950" s="5">
        <v>44012</v>
      </c>
      <c r="E950" s="42">
        <v>764736.78384504991</v>
      </c>
    </row>
    <row r="951" spans="1:5" s="7" customFormat="1" x14ac:dyDescent="0.25">
      <c r="A951" s="8">
        <v>4</v>
      </c>
      <c r="B951" s="8" t="s">
        <v>9</v>
      </c>
      <c r="C951" s="27" t="s">
        <v>34</v>
      </c>
      <c r="D951" s="5">
        <v>44012</v>
      </c>
      <c r="E951" s="42">
        <v>604536.51561</v>
      </c>
    </row>
    <row r="952" spans="1:5" s="7" customFormat="1" x14ac:dyDescent="0.25">
      <c r="A952" s="21">
        <v>5</v>
      </c>
      <c r="B952" s="22" t="s">
        <v>10</v>
      </c>
      <c r="C952" s="27" t="s">
        <v>34</v>
      </c>
      <c r="D952" s="5">
        <v>44012</v>
      </c>
      <c r="E952" s="42">
        <v>3849</v>
      </c>
    </row>
    <row r="953" spans="1:5" s="7" customFormat="1" x14ac:dyDescent="0.25">
      <c r="A953" s="8">
        <v>6</v>
      </c>
      <c r="B953" s="8" t="s">
        <v>11</v>
      </c>
      <c r="C953" s="27" t="s">
        <v>34</v>
      </c>
      <c r="D953" s="5">
        <v>44012</v>
      </c>
      <c r="E953" s="42">
        <v>-36.999999999767169</v>
      </c>
    </row>
    <row r="954" spans="1:5" s="7" customFormat="1" x14ac:dyDescent="0.25">
      <c r="A954" s="8">
        <v>7</v>
      </c>
      <c r="B954" s="8" t="s">
        <v>12</v>
      </c>
      <c r="C954" s="27" t="s">
        <v>34</v>
      </c>
      <c r="D954" s="5">
        <v>44012</v>
      </c>
      <c r="E954" s="42">
        <v>218710.93770002117</v>
      </c>
    </row>
    <row r="955" spans="1:5" s="7" customFormat="1" x14ac:dyDescent="0.25">
      <c r="A955" s="8">
        <v>8</v>
      </c>
      <c r="B955" s="8" t="s">
        <v>13</v>
      </c>
      <c r="C955" s="27" t="s">
        <v>34</v>
      </c>
      <c r="D955" s="5">
        <v>44012</v>
      </c>
      <c r="E955" s="42">
        <v>656132.81310006359</v>
      </c>
    </row>
    <row r="956" spans="1:5" s="7" customFormat="1" x14ac:dyDescent="0.25">
      <c r="A956" s="23">
        <v>9</v>
      </c>
      <c r="B956" s="24" t="s">
        <v>14</v>
      </c>
      <c r="C956" s="27" t="s">
        <v>34</v>
      </c>
      <c r="D956" s="5">
        <v>44012</v>
      </c>
      <c r="E956" s="42">
        <v>3998525.6588549498</v>
      </c>
    </row>
    <row r="957" spans="1:5" s="7" customFormat="1" x14ac:dyDescent="0.25">
      <c r="A957" s="24">
        <v>10</v>
      </c>
      <c r="B957" s="24" t="s">
        <v>15</v>
      </c>
      <c r="C957" s="27" t="s">
        <v>34</v>
      </c>
      <c r="D957" s="5">
        <v>44012</v>
      </c>
      <c r="E957" s="42">
        <v>2.197505336470122</v>
      </c>
    </row>
    <row r="958" spans="1:5" s="7" customFormat="1" ht="15.75" thickBot="1" x14ac:dyDescent="0.3">
      <c r="A958" s="12">
        <v>11</v>
      </c>
      <c r="B958" s="12" t="s">
        <v>16</v>
      </c>
      <c r="C958" s="20" t="s">
        <v>34</v>
      </c>
      <c r="D958" s="5">
        <v>44012</v>
      </c>
      <c r="E958" s="42">
        <v>135.52745527689967</v>
      </c>
    </row>
    <row r="959" spans="1:5" s="7" customFormat="1" x14ac:dyDescent="0.25">
      <c r="A959" s="2">
        <v>1</v>
      </c>
      <c r="B959" s="3" t="s">
        <v>5</v>
      </c>
      <c r="C959" s="4" t="s">
        <v>6</v>
      </c>
      <c r="D959" s="5">
        <v>43830</v>
      </c>
      <c r="E959" s="36">
        <v>166217</v>
      </c>
    </row>
    <row r="960" spans="1:5" s="7" customFormat="1" x14ac:dyDescent="0.25">
      <c r="A960" s="2">
        <v>2</v>
      </c>
      <c r="B960" s="3" t="s">
        <v>7</v>
      </c>
      <c r="C960" s="4" t="s">
        <v>6</v>
      </c>
      <c r="D960" s="5">
        <v>43830</v>
      </c>
      <c r="E960" s="37">
        <v>8103</v>
      </c>
    </row>
    <row r="961" spans="1:5" s="7" customFormat="1" x14ac:dyDescent="0.25">
      <c r="A961" s="8">
        <v>3</v>
      </c>
      <c r="B961" s="3" t="s">
        <v>8</v>
      </c>
      <c r="C961" s="4" t="s">
        <v>6</v>
      </c>
      <c r="D961" s="5">
        <v>43830</v>
      </c>
      <c r="E961" s="38">
        <v>81647</v>
      </c>
    </row>
    <row r="962" spans="1:5" s="7" customFormat="1" x14ac:dyDescent="0.25">
      <c r="A962" s="8">
        <v>4</v>
      </c>
      <c r="B962" s="3" t="s">
        <v>9</v>
      </c>
      <c r="C962" s="4" t="s">
        <v>6</v>
      </c>
      <c r="D962" s="5">
        <v>43830</v>
      </c>
      <c r="E962" s="38">
        <v>76467</v>
      </c>
    </row>
    <row r="963" spans="1:5" s="7" customFormat="1" x14ac:dyDescent="0.25">
      <c r="A963" s="8">
        <v>5</v>
      </c>
      <c r="B963" s="3" t="s">
        <v>10</v>
      </c>
      <c r="C963" s="4" t="s">
        <v>6</v>
      </c>
      <c r="D963" s="5">
        <v>43830</v>
      </c>
      <c r="E963" s="38"/>
    </row>
    <row r="964" spans="1:5" s="7" customFormat="1" x14ac:dyDescent="0.25">
      <c r="A964" s="8">
        <v>6</v>
      </c>
      <c r="B964" s="3" t="s">
        <v>11</v>
      </c>
      <c r="C964" s="4" t="s">
        <v>6</v>
      </c>
      <c r="D964" s="5">
        <v>43830</v>
      </c>
      <c r="E964" s="37"/>
    </row>
    <row r="965" spans="1:5" s="7" customFormat="1" x14ac:dyDescent="0.25">
      <c r="A965" s="8">
        <v>7</v>
      </c>
      <c r="B965" s="3" t="s">
        <v>12</v>
      </c>
      <c r="C965" s="4" t="s">
        <v>6</v>
      </c>
      <c r="D965" s="5">
        <v>43830</v>
      </c>
      <c r="E965" s="37">
        <v>27060</v>
      </c>
    </row>
    <row r="966" spans="1:5" s="7" customFormat="1" x14ac:dyDescent="0.25">
      <c r="A966" s="2">
        <v>8</v>
      </c>
      <c r="B966" s="3" t="s">
        <v>13</v>
      </c>
      <c r="C966" s="4" t="s">
        <v>6</v>
      </c>
      <c r="D966" s="5">
        <v>43830</v>
      </c>
      <c r="E966" s="37">
        <v>81180</v>
      </c>
    </row>
    <row r="967" spans="1:5" s="7" customFormat="1" x14ac:dyDescent="0.25">
      <c r="A967" s="2">
        <v>9</v>
      </c>
      <c r="B967" s="9" t="s">
        <v>14</v>
      </c>
      <c r="C967" s="4" t="s">
        <v>6</v>
      </c>
      <c r="D967" s="5">
        <v>43830</v>
      </c>
      <c r="E967" s="37">
        <v>493171</v>
      </c>
    </row>
    <row r="968" spans="1:5" s="7" customFormat="1" x14ac:dyDescent="0.25">
      <c r="A968" s="2">
        <v>10</v>
      </c>
      <c r="B968" s="3" t="s">
        <v>15</v>
      </c>
      <c r="C968" s="4" t="s">
        <v>6</v>
      </c>
      <c r="D968" s="5">
        <v>43830</v>
      </c>
      <c r="E968" s="39">
        <v>2.0475117023897513</v>
      </c>
    </row>
    <row r="969" spans="1:5" s="7" customFormat="1" ht="15.75" thickBot="1" x14ac:dyDescent="0.3">
      <c r="A969" s="12">
        <v>11</v>
      </c>
      <c r="B969" s="13" t="s">
        <v>16</v>
      </c>
      <c r="C969" s="14" t="s">
        <v>6</v>
      </c>
      <c r="D969" s="5">
        <v>43830</v>
      </c>
      <c r="E969" s="39">
        <v>133.70372548264194</v>
      </c>
    </row>
    <row r="970" spans="1:5" s="7" customFormat="1" x14ac:dyDescent="0.25">
      <c r="A970" s="2">
        <v>1</v>
      </c>
      <c r="B970" s="17" t="s">
        <v>5</v>
      </c>
      <c r="C970" s="4" t="s">
        <v>17</v>
      </c>
      <c r="D970" s="5">
        <v>43830</v>
      </c>
      <c r="E970" s="25">
        <v>47968</v>
      </c>
    </row>
    <row r="971" spans="1:5" s="7" customFormat="1" x14ac:dyDescent="0.25">
      <c r="A971" s="2">
        <v>2</v>
      </c>
      <c r="B971" s="3" t="s">
        <v>7</v>
      </c>
      <c r="C971" s="4" t="s">
        <v>17</v>
      </c>
      <c r="D971" s="5">
        <v>43830</v>
      </c>
      <c r="E971" s="25"/>
    </row>
    <row r="972" spans="1:5" s="7" customFormat="1" x14ac:dyDescent="0.25">
      <c r="A972" s="8">
        <v>3</v>
      </c>
      <c r="B972" s="3" t="s">
        <v>8</v>
      </c>
      <c r="C972" s="4" t="s">
        <v>17</v>
      </c>
      <c r="D972" s="5">
        <v>43830</v>
      </c>
      <c r="E972" s="25">
        <v>22217</v>
      </c>
    </row>
    <row r="973" spans="1:5" s="7" customFormat="1" x14ac:dyDescent="0.25">
      <c r="A973" s="8">
        <v>4</v>
      </c>
      <c r="B973" s="3" t="s">
        <v>9</v>
      </c>
      <c r="C973" s="4" t="s">
        <v>17</v>
      </c>
      <c r="D973" s="5">
        <v>43830</v>
      </c>
      <c r="E973" s="25">
        <v>21902</v>
      </c>
    </row>
    <row r="974" spans="1:5" s="7" customFormat="1" x14ac:dyDescent="0.25">
      <c r="A974" s="8">
        <v>5</v>
      </c>
      <c r="B974" s="3" t="s">
        <v>10</v>
      </c>
      <c r="C974" s="4" t="s">
        <v>17</v>
      </c>
      <c r="D974" s="5">
        <v>43830</v>
      </c>
      <c r="E974" s="25">
        <v>3849</v>
      </c>
    </row>
    <row r="975" spans="1:5" s="7" customFormat="1" x14ac:dyDescent="0.25">
      <c r="A975" s="8">
        <v>6</v>
      </c>
      <c r="B975" s="3" t="s">
        <v>11</v>
      </c>
      <c r="C975" s="4" t="s">
        <v>17</v>
      </c>
      <c r="D975" s="5">
        <v>43830</v>
      </c>
      <c r="E975" s="25"/>
    </row>
    <row r="976" spans="1:5" s="7" customFormat="1" x14ac:dyDescent="0.25">
      <c r="A976" s="8">
        <v>7</v>
      </c>
      <c r="B976" s="3" t="s">
        <v>12</v>
      </c>
      <c r="C976" s="4" t="s">
        <v>17</v>
      </c>
      <c r="D976" s="5">
        <v>43830</v>
      </c>
      <c r="E976" s="25">
        <v>10307</v>
      </c>
    </row>
    <row r="977" spans="1:5" s="7" customFormat="1" x14ac:dyDescent="0.25">
      <c r="A977" s="2">
        <v>8</v>
      </c>
      <c r="B977" s="3" t="s">
        <v>13</v>
      </c>
      <c r="C977" s="4" t="s">
        <v>17</v>
      </c>
      <c r="D977" s="5">
        <v>43830</v>
      </c>
      <c r="E977" s="25">
        <v>30921</v>
      </c>
    </row>
    <row r="978" spans="1:5" s="7" customFormat="1" x14ac:dyDescent="0.25">
      <c r="A978" s="2">
        <v>9</v>
      </c>
      <c r="B978" s="9" t="s">
        <v>14</v>
      </c>
      <c r="C978" s="4" t="s">
        <v>17</v>
      </c>
      <c r="D978" s="5">
        <v>43830</v>
      </c>
      <c r="E978" s="25">
        <v>232676</v>
      </c>
    </row>
    <row r="979" spans="1:5" s="7" customFormat="1" x14ac:dyDescent="0.25">
      <c r="A979" s="2">
        <v>10</v>
      </c>
      <c r="B979" s="3" t="s">
        <v>15</v>
      </c>
      <c r="C979" s="18" t="s">
        <v>17</v>
      </c>
      <c r="D979" s="5">
        <v>43830</v>
      </c>
      <c r="E979" s="25">
        <v>1.5513081724394424</v>
      </c>
    </row>
    <row r="980" spans="1:5" s="7" customFormat="1" ht="15.75" thickBot="1" x14ac:dyDescent="0.3">
      <c r="A980" s="12">
        <v>11</v>
      </c>
      <c r="B980" s="13" t="s">
        <v>16</v>
      </c>
      <c r="C980" s="14" t="s">
        <v>17</v>
      </c>
      <c r="D980" s="5">
        <v>43830</v>
      </c>
      <c r="E980" s="25">
        <v>120.61579191665663</v>
      </c>
    </row>
    <row r="981" spans="1:5" s="7" customFormat="1" x14ac:dyDescent="0.25">
      <c r="A981" s="2">
        <v>1</v>
      </c>
      <c r="B981" s="2" t="s">
        <v>5</v>
      </c>
      <c r="C981" s="4" t="s">
        <v>18</v>
      </c>
      <c r="D981" s="5">
        <v>43830</v>
      </c>
      <c r="E981" s="25">
        <v>41143.742310000001</v>
      </c>
    </row>
    <row r="982" spans="1:5" s="7" customFormat="1" x14ac:dyDescent="0.25">
      <c r="A982" s="2">
        <v>2</v>
      </c>
      <c r="B982" s="2" t="s">
        <v>7</v>
      </c>
      <c r="C982" s="4" t="s">
        <v>18</v>
      </c>
      <c r="D982" s="5">
        <v>43830</v>
      </c>
      <c r="E982" s="25">
        <v>25286.65912</v>
      </c>
    </row>
    <row r="983" spans="1:5" s="7" customFormat="1" x14ac:dyDescent="0.25">
      <c r="A983" s="8">
        <v>3</v>
      </c>
      <c r="B983" s="8" t="s">
        <v>8</v>
      </c>
      <c r="C983" s="4" t="s">
        <v>18</v>
      </c>
      <c r="D983" s="5">
        <v>43830</v>
      </c>
      <c r="E983" s="25">
        <v>6551.6362900000004</v>
      </c>
    </row>
    <row r="984" spans="1:5" s="7" customFormat="1" x14ac:dyDescent="0.25">
      <c r="A984" s="8">
        <v>4</v>
      </c>
      <c r="B984" s="8" t="s">
        <v>9</v>
      </c>
      <c r="C984" s="4" t="s">
        <v>18</v>
      </c>
      <c r="D984" s="5">
        <v>43830</v>
      </c>
      <c r="E984" s="25">
        <v>9305.4469000000008</v>
      </c>
    </row>
    <row r="985" spans="1:5" s="7" customFormat="1" x14ac:dyDescent="0.25">
      <c r="A985" s="8">
        <v>5</v>
      </c>
      <c r="B985" s="8" t="s">
        <v>10</v>
      </c>
      <c r="C985" s="4" t="s">
        <v>18</v>
      </c>
      <c r="D985" s="5">
        <v>43830</v>
      </c>
      <c r="E985" s="25"/>
    </row>
    <row r="986" spans="1:5" s="7" customFormat="1" x14ac:dyDescent="0.25">
      <c r="A986" s="8">
        <v>6</v>
      </c>
      <c r="B986" s="8" t="s">
        <v>11</v>
      </c>
      <c r="C986" s="4" t="s">
        <v>18</v>
      </c>
      <c r="D986" s="5">
        <v>43830</v>
      </c>
      <c r="E986" s="25"/>
    </row>
    <row r="987" spans="1:5" s="7" customFormat="1" x14ac:dyDescent="0.25">
      <c r="A987" s="8">
        <v>7</v>
      </c>
      <c r="B987" s="2" t="s">
        <v>12</v>
      </c>
      <c r="C987" s="4" t="s">
        <v>18</v>
      </c>
      <c r="D987" s="5">
        <v>43830</v>
      </c>
      <c r="E987" s="25">
        <v>6504.333333333333</v>
      </c>
    </row>
    <row r="988" spans="1:5" s="7" customFormat="1" x14ac:dyDescent="0.25">
      <c r="A988" s="2">
        <v>8</v>
      </c>
      <c r="B988" s="2" t="s">
        <v>13</v>
      </c>
      <c r="C988" s="4" t="s">
        <v>18</v>
      </c>
      <c r="D988" s="5">
        <v>43830</v>
      </c>
      <c r="E988" s="25">
        <v>19513</v>
      </c>
    </row>
    <row r="989" spans="1:5" s="7" customFormat="1" x14ac:dyDescent="0.25">
      <c r="A989" s="2">
        <v>9</v>
      </c>
      <c r="B989" s="2" t="s">
        <v>14</v>
      </c>
      <c r="C989" s="4" t="s">
        <v>18</v>
      </c>
      <c r="D989" s="5">
        <v>43830</v>
      </c>
      <c r="E989" s="25">
        <v>122885.641</v>
      </c>
    </row>
    <row r="990" spans="1:5" s="7" customFormat="1" x14ac:dyDescent="0.25">
      <c r="A990" s="2">
        <v>10</v>
      </c>
      <c r="B990" s="2" t="s">
        <v>15</v>
      </c>
      <c r="C990" s="4" t="s">
        <v>18</v>
      </c>
      <c r="D990" s="5">
        <v>43830</v>
      </c>
      <c r="E990" s="25">
        <v>2.1085298165325681</v>
      </c>
    </row>
    <row r="991" spans="1:5" s="7" customFormat="1" ht="15.75" thickBot="1" x14ac:dyDescent="0.3">
      <c r="A991" s="12">
        <v>11</v>
      </c>
      <c r="B991" s="12" t="s">
        <v>16</v>
      </c>
      <c r="C991" s="14" t="s">
        <v>18</v>
      </c>
      <c r="D991" s="5">
        <v>43830</v>
      </c>
      <c r="E991" s="25">
        <v>133.48132619497829</v>
      </c>
    </row>
    <row r="992" spans="1:5" s="7" customFormat="1" x14ac:dyDescent="0.25">
      <c r="A992" s="2">
        <v>1</v>
      </c>
      <c r="B992" s="2" t="s">
        <v>5</v>
      </c>
      <c r="C992" s="19" t="s">
        <v>19</v>
      </c>
      <c r="D992" s="5">
        <v>43830</v>
      </c>
      <c r="E992" s="25">
        <v>3477</v>
      </c>
    </row>
    <row r="993" spans="1:5" s="7" customFormat="1" x14ac:dyDescent="0.25">
      <c r="A993" s="2">
        <v>2</v>
      </c>
      <c r="B993" s="2" t="s">
        <v>7</v>
      </c>
      <c r="C993" s="19" t="s">
        <v>19</v>
      </c>
      <c r="D993" s="5">
        <v>43830</v>
      </c>
      <c r="E993" s="25"/>
    </row>
    <row r="994" spans="1:5" s="7" customFormat="1" x14ac:dyDescent="0.25">
      <c r="A994" s="8">
        <v>3</v>
      </c>
      <c r="B994" s="8" t="s">
        <v>8</v>
      </c>
      <c r="C994" s="19" t="s">
        <v>19</v>
      </c>
      <c r="D994" s="5">
        <v>43830</v>
      </c>
      <c r="E994" s="25">
        <v>2000</v>
      </c>
    </row>
    <row r="995" spans="1:5" s="7" customFormat="1" x14ac:dyDescent="0.25">
      <c r="A995" s="8">
        <v>4</v>
      </c>
      <c r="B995" s="8" t="s">
        <v>9</v>
      </c>
      <c r="C995" s="19" t="s">
        <v>19</v>
      </c>
      <c r="D995" s="5">
        <v>43830</v>
      </c>
      <c r="E995" s="25">
        <v>1477</v>
      </c>
    </row>
    <row r="996" spans="1:5" s="7" customFormat="1" x14ac:dyDescent="0.25">
      <c r="A996" s="8">
        <v>5</v>
      </c>
      <c r="B996" s="8" t="s">
        <v>10</v>
      </c>
      <c r="C996" s="19" t="s">
        <v>19</v>
      </c>
      <c r="D996" s="5">
        <v>43830</v>
      </c>
      <c r="E996" s="25"/>
    </row>
    <row r="997" spans="1:5" s="7" customFormat="1" x14ac:dyDescent="0.25">
      <c r="A997" s="8">
        <v>6</v>
      </c>
      <c r="B997" s="8" t="s">
        <v>11</v>
      </c>
      <c r="C997" s="19" t="s">
        <v>19</v>
      </c>
      <c r="D997" s="5">
        <v>43830</v>
      </c>
      <c r="E997" s="25"/>
    </row>
    <row r="998" spans="1:5" s="7" customFormat="1" x14ac:dyDescent="0.25">
      <c r="A998" s="8">
        <v>7</v>
      </c>
      <c r="B998" s="2" t="s">
        <v>12</v>
      </c>
      <c r="C998" s="19" t="s">
        <v>19</v>
      </c>
      <c r="D998" s="5">
        <v>43830</v>
      </c>
      <c r="E998" s="25">
        <v>870.66666666666663</v>
      </c>
    </row>
    <row r="999" spans="1:5" s="7" customFormat="1" x14ac:dyDescent="0.25">
      <c r="A999" s="2">
        <v>8</v>
      </c>
      <c r="B999" s="2" t="s">
        <v>13</v>
      </c>
      <c r="C999" s="19" t="s">
        <v>19</v>
      </c>
      <c r="D999" s="5">
        <v>43830</v>
      </c>
      <c r="E999" s="25">
        <v>2612</v>
      </c>
    </row>
    <row r="1000" spans="1:5" s="7" customFormat="1" x14ac:dyDescent="0.25">
      <c r="A1000" s="2">
        <v>9</v>
      </c>
      <c r="B1000" s="2" t="s">
        <v>14</v>
      </c>
      <c r="C1000" s="19" t="s">
        <v>19</v>
      </c>
      <c r="D1000" s="5">
        <v>43830</v>
      </c>
      <c r="E1000" s="25">
        <v>29849</v>
      </c>
    </row>
    <row r="1001" spans="1:5" s="7" customFormat="1" x14ac:dyDescent="0.25">
      <c r="A1001" s="2">
        <v>10</v>
      </c>
      <c r="B1001" s="2" t="s">
        <v>15</v>
      </c>
      <c r="C1001" s="19" t="s">
        <v>19</v>
      </c>
      <c r="D1001" s="5">
        <v>43830</v>
      </c>
      <c r="E1001" s="25">
        <v>1.3311638591117918</v>
      </c>
    </row>
    <row r="1002" spans="1:5" s="7" customFormat="1" ht="15.75" thickBot="1" x14ac:dyDescent="0.3">
      <c r="A1002" s="12">
        <v>11</v>
      </c>
      <c r="B1002" s="12" t="s">
        <v>16</v>
      </c>
      <c r="C1002" s="20" t="s">
        <v>19</v>
      </c>
      <c r="D1002" s="5">
        <v>43830</v>
      </c>
      <c r="E1002" s="25">
        <v>111.64863144493953</v>
      </c>
    </row>
    <row r="1003" spans="1:5" s="7" customFormat="1" x14ac:dyDescent="0.25">
      <c r="A1003" s="2">
        <v>1</v>
      </c>
      <c r="B1003" s="2" t="s">
        <v>5</v>
      </c>
      <c r="C1003" s="4" t="s">
        <v>20</v>
      </c>
      <c r="D1003" s="5">
        <v>43830</v>
      </c>
      <c r="E1003" s="25">
        <v>355605</v>
      </c>
    </row>
    <row r="1004" spans="1:5" s="7" customFormat="1" x14ac:dyDescent="0.25">
      <c r="A1004" s="2">
        <v>2</v>
      </c>
      <c r="B1004" s="2" t="s">
        <v>7</v>
      </c>
      <c r="C1004" s="4" t="s">
        <v>20</v>
      </c>
      <c r="D1004" s="5">
        <v>43830</v>
      </c>
      <c r="E1004" s="25">
        <v>5684</v>
      </c>
    </row>
    <row r="1005" spans="1:5" s="7" customFormat="1" x14ac:dyDescent="0.25">
      <c r="A1005" s="8">
        <v>3</v>
      </c>
      <c r="B1005" s="8" t="s">
        <v>8</v>
      </c>
      <c r="C1005" s="4" t="s">
        <v>20</v>
      </c>
      <c r="D1005" s="5">
        <v>43830</v>
      </c>
      <c r="E1005" s="25">
        <v>196302</v>
      </c>
    </row>
    <row r="1006" spans="1:5" s="7" customFormat="1" x14ac:dyDescent="0.25">
      <c r="A1006" s="8">
        <v>4</v>
      </c>
      <c r="B1006" s="8" t="s">
        <v>9</v>
      </c>
      <c r="C1006" s="4" t="s">
        <v>20</v>
      </c>
      <c r="D1006" s="5">
        <v>43830</v>
      </c>
      <c r="E1006" s="25">
        <v>153619</v>
      </c>
    </row>
    <row r="1007" spans="1:5" s="7" customFormat="1" x14ac:dyDescent="0.25">
      <c r="A1007" s="21">
        <v>5</v>
      </c>
      <c r="B1007" s="22" t="s">
        <v>10</v>
      </c>
      <c r="C1007" s="4" t="s">
        <v>20</v>
      </c>
      <c r="D1007" s="5">
        <v>43830</v>
      </c>
      <c r="E1007" s="25"/>
    </row>
    <row r="1008" spans="1:5" s="7" customFormat="1" x14ac:dyDescent="0.25">
      <c r="A1008" s="8">
        <v>6</v>
      </c>
      <c r="B1008" s="8" t="s">
        <v>11</v>
      </c>
      <c r="C1008" s="4" t="s">
        <v>20</v>
      </c>
      <c r="D1008" s="5">
        <v>43830</v>
      </c>
      <c r="E1008" s="25"/>
    </row>
    <row r="1009" spans="1:5" s="7" customFormat="1" x14ac:dyDescent="0.25">
      <c r="A1009" s="8">
        <v>7</v>
      </c>
      <c r="B1009" s="8" t="s">
        <v>12</v>
      </c>
      <c r="C1009" s="4" t="s">
        <v>20</v>
      </c>
      <c r="D1009" s="5">
        <v>43830</v>
      </c>
      <c r="E1009" s="25">
        <v>39896</v>
      </c>
    </row>
    <row r="1010" spans="1:5" s="7" customFormat="1" x14ac:dyDescent="0.25">
      <c r="A1010" s="8">
        <v>8</v>
      </c>
      <c r="B1010" s="8" t="s">
        <v>13</v>
      </c>
      <c r="C1010" s="4" t="s">
        <v>20</v>
      </c>
      <c r="D1010" s="5">
        <v>43830</v>
      </c>
      <c r="E1010" s="25">
        <v>119688</v>
      </c>
    </row>
    <row r="1011" spans="1:5" s="7" customFormat="1" x14ac:dyDescent="0.25">
      <c r="A1011" s="8">
        <v>9</v>
      </c>
      <c r="B1011" s="2" t="s">
        <v>14</v>
      </c>
      <c r="C1011" s="4" t="s">
        <v>20</v>
      </c>
      <c r="D1011" s="5">
        <v>43830</v>
      </c>
      <c r="E1011" s="25">
        <v>525925</v>
      </c>
    </row>
    <row r="1012" spans="1:5" s="7" customFormat="1" x14ac:dyDescent="0.25">
      <c r="A1012" s="2">
        <v>10</v>
      </c>
      <c r="B1012" s="2" t="s">
        <v>15</v>
      </c>
      <c r="C1012" s="4" t="s">
        <v>20</v>
      </c>
      <c r="D1012" s="5">
        <v>43830</v>
      </c>
      <c r="E1012" s="25">
        <v>2.9710998596350513</v>
      </c>
    </row>
    <row r="1013" spans="1:5" s="7" customFormat="1" ht="15.75" thickBot="1" x14ac:dyDescent="0.3">
      <c r="A1013" s="12">
        <v>11</v>
      </c>
      <c r="B1013" s="12" t="s">
        <v>16</v>
      </c>
      <c r="C1013" s="14" t="s">
        <v>20</v>
      </c>
      <c r="D1013" s="5">
        <v>43830</v>
      </c>
      <c r="E1013" s="25">
        <v>167.61515425203214</v>
      </c>
    </row>
    <row r="1014" spans="1:5" s="7" customFormat="1" x14ac:dyDescent="0.25">
      <c r="A1014" s="2">
        <v>1</v>
      </c>
      <c r="B1014" s="2" t="s">
        <v>5</v>
      </c>
      <c r="C1014" s="4" t="s">
        <v>21</v>
      </c>
      <c r="D1014" s="5">
        <v>43830</v>
      </c>
      <c r="E1014" s="25">
        <v>136044</v>
      </c>
    </row>
    <row r="1015" spans="1:5" s="7" customFormat="1" x14ac:dyDescent="0.25">
      <c r="A1015" s="2">
        <v>2</v>
      </c>
      <c r="B1015" s="2" t="s">
        <v>7</v>
      </c>
      <c r="C1015" s="4" t="s">
        <v>21</v>
      </c>
      <c r="D1015" s="5">
        <v>43830</v>
      </c>
      <c r="E1015" s="25"/>
    </row>
    <row r="1016" spans="1:5" s="7" customFormat="1" x14ac:dyDescent="0.25">
      <c r="A1016" s="8">
        <v>3</v>
      </c>
      <c r="B1016" s="8" t="s">
        <v>8</v>
      </c>
      <c r="C1016" s="4" t="s">
        <v>21</v>
      </c>
      <c r="D1016" s="5">
        <v>43830</v>
      </c>
      <c r="E1016" s="25">
        <v>8098</v>
      </c>
    </row>
    <row r="1017" spans="1:5" s="7" customFormat="1" x14ac:dyDescent="0.25">
      <c r="A1017" s="8">
        <v>4</v>
      </c>
      <c r="B1017" s="8" t="s">
        <v>9</v>
      </c>
      <c r="C1017" s="4" t="s">
        <v>21</v>
      </c>
      <c r="D1017" s="5">
        <v>43830</v>
      </c>
      <c r="E1017" s="25">
        <v>127946</v>
      </c>
    </row>
    <row r="1018" spans="1:5" s="7" customFormat="1" x14ac:dyDescent="0.25">
      <c r="A1018" s="21">
        <v>5</v>
      </c>
      <c r="B1018" s="22" t="s">
        <v>10</v>
      </c>
      <c r="C1018" s="4" t="s">
        <v>21</v>
      </c>
      <c r="D1018" s="5">
        <v>43830</v>
      </c>
      <c r="E1018" s="25"/>
    </row>
    <row r="1019" spans="1:5" s="7" customFormat="1" x14ac:dyDescent="0.25">
      <c r="A1019" s="8">
        <v>6</v>
      </c>
      <c r="B1019" s="8" t="s">
        <v>11</v>
      </c>
      <c r="C1019" s="4" t="s">
        <v>21</v>
      </c>
      <c r="D1019" s="5">
        <v>43830</v>
      </c>
      <c r="E1019" s="25"/>
    </row>
    <row r="1020" spans="1:5" s="7" customFormat="1" x14ac:dyDescent="0.25">
      <c r="A1020" s="8">
        <v>7</v>
      </c>
      <c r="B1020" s="8" t="s">
        <v>12</v>
      </c>
      <c r="C1020" s="4" t="s">
        <v>21</v>
      </c>
      <c r="D1020" s="5">
        <v>43830</v>
      </c>
      <c r="E1020" s="25">
        <v>23209.666666666664</v>
      </c>
    </row>
    <row r="1021" spans="1:5" s="7" customFormat="1" x14ac:dyDescent="0.25">
      <c r="A1021" s="8">
        <v>8</v>
      </c>
      <c r="B1021" s="8" t="s">
        <v>13</v>
      </c>
      <c r="C1021" s="4" t="s">
        <v>21</v>
      </c>
      <c r="D1021" s="5">
        <v>43830</v>
      </c>
      <c r="E1021" s="25">
        <v>69629</v>
      </c>
    </row>
    <row r="1022" spans="1:5" s="7" customFormat="1" x14ac:dyDescent="0.25">
      <c r="A1022" s="23">
        <v>9</v>
      </c>
      <c r="B1022" s="24" t="s">
        <v>14</v>
      </c>
      <c r="C1022" s="18" t="s">
        <v>21</v>
      </c>
      <c r="D1022" s="5">
        <v>43830</v>
      </c>
      <c r="E1022" s="25">
        <v>655067</v>
      </c>
    </row>
    <row r="1023" spans="1:5" s="7" customFormat="1" x14ac:dyDescent="0.25">
      <c r="A1023" s="24">
        <v>10</v>
      </c>
      <c r="B1023" s="24" t="s">
        <v>15</v>
      </c>
      <c r="C1023" s="18" t="s">
        <v>21</v>
      </c>
      <c r="D1023" s="5">
        <v>43830</v>
      </c>
      <c r="E1023" s="25">
        <v>1.9538410719671402</v>
      </c>
    </row>
    <row r="1024" spans="1:5" s="7" customFormat="1" ht="15.75" thickBot="1" x14ac:dyDescent="0.3">
      <c r="A1024" s="12">
        <v>11</v>
      </c>
      <c r="B1024" s="12" t="s">
        <v>16</v>
      </c>
      <c r="C1024" s="14" t="s">
        <v>21</v>
      </c>
      <c r="D1024" s="5">
        <v>43830</v>
      </c>
      <c r="E1024" s="25">
        <v>120.76795198048444</v>
      </c>
    </row>
    <row r="1025" spans="1:5" s="7" customFormat="1" x14ac:dyDescent="0.25">
      <c r="A1025" s="2">
        <v>1</v>
      </c>
      <c r="B1025" s="2" t="s">
        <v>5</v>
      </c>
      <c r="C1025" s="4" t="s">
        <v>22</v>
      </c>
      <c r="D1025" s="5">
        <v>43830</v>
      </c>
      <c r="E1025" s="25">
        <v>51705</v>
      </c>
    </row>
    <row r="1026" spans="1:5" s="7" customFormat="1" x14ac:dyDescent="0.25">
      <c r="A1026" s="2">
        <v>2</v>
      </c>
      <c r="B1026" s="2" t="s">
        <v>7</v>
      </c>
      <c r="C1026" s="4" t="s">
        <v>22</v>
      </c>
      <c r="D1026" s="5">
        <v>43830</v>
      </c>
      <c r="E1026" s="25">
        <v>18391</v>
      </c>
    </row>
    <row r="1027" spans="1:5" s="7" customFormat="1" x14ac:dyDescent="0.25">
      <c r="A1027" s="8">
        <v>3</v>
      </c>
      <c r="B1027" s="8" t="s">
        <v>8</v>
      </c>
      <c r="C1027" s="4" t="s">
        <v>22</v>
      </c>
      <c r="D1027" s="5">
        <v>43830</v>
      </c>
      <c r="E1027" s="25"/>
    </row>
    <row r="1028" spans="1:5" s="7" customFormat="1" x14ac:dyDescent="0.25">
      <c r="A1028" s="8">
        <v>4</v>
      </c>
      <c r="B1028" s="8" t="s">
        <v>9</v>
      </c>
      <c r="C1028" s="4" t="s">
        <v>22</v>
      </c>
      <c r="D1028" s="5">
        <v>43830</v>
      </c>
      <c r="E1028" s="25">
        <v>33314</v>
      </c>
    </row>
    <row r="1029" spans="1:5" s="7" customFormat="1" x14ac:dyDescent="0.25">
      <c r="A1029" s="21">
        <v>5</v>
      </c>
      <c r="B1029" s="22" t="s">
        <v>10</v>
      </c>
      <c r="C1029" s="4" t="s">
        <v>22</v>
      </c>
      <c r="D1029" s="5">
        <v>43830</v>
      </c>
      <c r="E1029" s="25"/>
    </row>
    <row r="1030" spans="1:5" s="7" customFormat="1" x14ac:dyDescent="0.25">
      <c r="A1030" s="8">
        <v>6</v>
      </c>
      <c r="B1030" s="8" t="s">
        <v>11</v>
      </c>
      <c r="C1030" s="4" t="s">
        <v>22</v>
      </c>
      <c r="D1030" s="5">
        <v>43830</v>
      </c>
      <c r="E1030" s="25"/>
    </row>
    <row r="1031" spans="1:5" s="7" customFormat="1" x14ac:dyDescent="0.25">
      <c r="A1031" s="8">
        <v>7</v>
      </c>
      <c r="B1031" s="8" t="s">
        <v>12</v>
      </c>
      <c r="C1031" s="4" t="s">
        <v>22</v>
      </c>
      <c r="D1031" s="5">
        <v>43830</v>
      </c>
      <c r="E1031" s="25">
        <v>4291.6666666666661</v>
      </c>
    </row>
    <row r="1032" spans="1:5" s="7" customFormat="1" x14ac:dyDescent="0.25">
      <c r="A1032" s="8">
        <v>8</v>
      </c>
      <c r="B1032" s="8" t="s">
        <v>13</v>
      </c>
      <c r="C1032" s="4" t="s">
        <v>22</v>
      </c>
      <c r="D1032" s="5">
        <v>43830</v>
      </c>
      <c r="E1032" s="25">
        <v>12875</v>
      </c>
    </row>
    <row r="1033" spans="1:5" s="7" customFormat="1" x14ac:dyDescent="0.25">
      <c r="A1033" s="23">
        <v>9</v>
      </c>
      <c r="B1033" s="24" t="s">
        <v>14</v>
      </c>
      <c r="C1033" s="4" t="s">
        <v>22</v>
      </c>
      <c r="D1033" s="5">
        <v>43830</v>
      </c>
      <c r="E1033" s="25">
        <v>55054</v>
      </c>
    </row>
    <row r="1034" spans="1:5" s="7" customFormat="1" x14ac:dyDescent="0.25">
      <c r="A1034" s="24">
        <v>10</v>
      </c>
      <c r="B1034" s="24" t="s">
        <v>15</v>
      </c>
      <c r="C1034" s="4" t="s">
        <v>22</v>
      </c>
      <c r="D1034" s="5">
        <v>43830</v>
      </c>
      <c r="E1034" s="25">
        <v>4.0159223300970872</v>
      </c>
    </row>
    <row r="1035" spans="1:5" s="7" customFormat="1" ht="15.75" thickBot="1" x14ac:dyDescent="0.3">
      <c r="A1035" s="12">
        <v>11</v>
      </c>
      <c r="B1035" s="12" t="s">
        <v>16</v>
      </c>
      <c r="C1035" s="14" t="s">
        <v>22</v>
      </c>
      <c r="D1035" s="5">
        <v>43830</v>
      </c>
      <c r="E1035" s="25">
        <v>193.91688160714935</v>
      </c>
    </row>
    <row r="1036" spans="1:5" s="7" customFormat="1" x14ac:dyDescent="0.25">
      <c r="A1036" s="2">
        <v>1</v>
      </c>
      <c r="B1036" s="2" t="s">
        <v>5</v>
      </c>
      <c r="C1036" s="4" t="s">
        <v>23</v>
      </c>
      <c r="D1036" s="5">
        <v>43830</v>
      </c>
      <c r="E1036" s="25">
        <v>9540</v>
      </c>
    </row>
    <row r="1037" spans="1:5" s="7" customFormat="1" x14ac:dyDescent="0.25">
      <c r="A1037" s="2">
        <v>2</v>
      </c>
      <c r="B1037" s="2" t="s">
        <v>7</v>
      </c>
      <c r="C1037" s="4" t="s">
        <v>23</v>
      </c>
      <c r="D1037" s="5">
        <v>43830</v>
      </c>
      <c r="E1037" s="25"/>
    </row>
    <row r="1038" spans="1:5" s="7" customFormat="1" x14ac:dyDescent="0.25">
      <c r="A1038" s="8">
        <v>3</v>
      </c>
      <c r="B1038" s="8" t="s">
        <v>8</v>
      </c>
      <c r="C1038" s="4" t="s">
        <v>23</v>
      </c>
      <c r="D1038" s="5">
        <v>43830</v>
      </c>
      <c r="E1038" s="25">
        <v>1031</v>
      </c>
    </row>
    <row r="1039" spans="1:5" s="7" customFormat="1" x14ac:dyDescent="0.25">
      <c r="A1039" s="8">
        <v>4</v>
      </c>
      <c r="B1039" s="8" t="s">
        <v>9</v>
      </c>
      <c r="C1039" s="4" t="s">
        <v>23</v>
      </c>
      <c r="D1039" s="5">
        <v>43830</v>
      </c>
      <c r="E1039" s="25">
        <v>8509</v>
      </c>
    </row>
    <row r="1040" spans="1:5" s="7" customFormat="1" x14ac:dyDescent="0.25">
      <c r="A1040" s="21">
        <v>5</v>
      </c>
      <c r="B1040" s="22" t="s">
        <v>10</v>
      </c>
      <c r="C1040" s="4" t="s">
        <v>23</v>
      </c>
      <c r="D1040" s="5">
        <v>43830</v>
      </c>
      <c r="E1040" s="25"/>
    </row>
    <row r="1041" spans="1:5" s="7" customFormat="1" x14ac:dyDescent="0.25">
      <c r="A1041" s="8">
        <v>6</v>
      </c>
      <c r="B1041" s="8" t="s">
        <v>11</v>
      </c>
      <c r="C1041" s="4" t="s">
        <v>23</v>
      </c>
      <c r="D1041" s="5">
        <v>43830</v>
      </c>
      <c r="E1041" s="25"/>
    </row>
    <row r="1042" spans="1:5" s="7" customFormat="1" x14ac:dyDescent="0.25">
      <c r="A1042" s="8">
        <v>7</v>
      </c>
      <c r="B1042" s="8" t="s">
        <v>12</v>
      </c>
      <c r="C1042" s="4" t="s">
        <v>23</v>
      </c>
      <c r="D1042" s="5">
        <v>43830</v>
      </c>
      <c r="E1042" s="25">
        <v>1377</v>
      </c>
    </row>
    <row r="1043" spans="1:5" s="7" customFormat="1" x14ac:dyDescent="0.25">
      <c r="A1043" s="8">
        <v>8</v>
      </c>
      <c r="B1043" s="8" t="s">
        <v>13</v>
      </c>
      <c r="C1043" s="4" t="s">
        <v>23</v>
      </c>
      <c r="D1043" s="5">
        <v>43830</v>
      </c>
      <c r="E1043" s="25">
        <v>4131</v>
      </c>
    </row>
    <row r="1044" spans="1:5" s="7" customFormat="1" x14ac:dyDescent="0.25">
      <c r="A1044" s="23">
        <v>9</v>
      </c>
      <c r="B1044" s="24" t="s">
        <v>14</v>
      </c>
      <c r="C1044" s="4" t="s">
        <v>23</v>
      </c>
      <c r="D1044" s="5">
        <v>43830</v>
      </c>
      <c r="E1044" s="25">
        <v>13160</v>
      </c>
    </row>
    <row r="1045" spans="1:5" s="7" customFormat="1" x14ac:dyDescent="0.25">
      <c r="A1045" s="24">
        <v>10</v>
      </c>
      <c r="B1045" s="24" t="s">
        <v>15</v>
      </c>
      <c r="C1045" s="4" t="s">
        <v>23</v>
      </c>
      <c r="D1045" s="5">
        <v>43830</v>
      </c>
      <c r="E1045" s="25">
        <v>2.3093681917211328</v>
      </c>
    </row>
    <row r="1046" spans="1:5" s="7" customFormat="1" ht="15.75" thickBot="1" x14ac:dyDescent="0.3">
      <c r="A1046" s="12">
        <v>11</v>
      </c>
      <c r="B1046" s="12" t="s">
        <v>16</v>
      </c>
      <c r="C1046" s="14" t="s">
        <v>23</v>
      </c>
      <c r="D1046" s="5">
        <v>43830</v>
      </c>
      <c r="E1046" s="25">
        <v>172.49240121580547</v>
      </c>
    </row>
    <row r="1047" spans="1:5" s="7" customFormat="1" x14ac:dyDescent="0.25">
      <c r="A1047" s="2">
        <v>1</v>
      </c>
      <c r="B1047" s="2" t="s">
        <v>5</v>
      </c>
      <c r="C1047" s="4" t="s">
        <v>74</v>
      </c>
      <c r="D1047" s="5">
        <v>43830</v>
      </c>
      <c r="E1047" s="25">
        <v>213047.67679</v>
      </c>
    </row>
    <row r="1048" spans="1:5" s="7" customFormat="1" x14ac:dyDescent="0.25">
      <c r="A1048" s="2">
        <v>2</v>
      </c>
      <c r="B1048" s="2" t="s">
        <v>7</v>
      </c>
      <c r="C1048" s="4" t="s">
        <v>74</v>
      </c>
      <c r="D1048" s="5">
        <v>43830</v>
      </c>
      <c r="E1048" s="25">
        <v>97.239469999999997</v>
      </c>
    </row>
    <row r="1049" spans="1:5" s="7" customFormat="1" x14ac:dyDescent="0.25">
      <c r="A1049" s="8">
        <v>3</v>
      </c>
      <c r="B1049" s="8" t="s">
        <v>8</v>
      </c>
      <c r="C1049" s="4" t="s">
        <v>74</v>
      </c>
      <c r="D1049" s="5">
        <v>43830</v>
      </c>
      <c r="E1049" s="25">
        <v>149929.372</v>
      </c>
    </row>
    <row r="1050" spans="1:5" s="7" customFormat="1" x14ac:dyDescent="0.25">
      <c r="A1050" s="8">
        <v>4</v>
      </c>
      <c r="B1050" s="8" t="s">
        <v>9</v>
      </c>
      <c r="C1050" s="4" t="s">
        <v>74</v>
      </c>
      <c r="D1050" s="5">
        <v>43830</v>
      </c>
      <c r="E1050" s="25">
        <v>63021.065320000002</v>
      </c>
    </row>
    <row r="1051" spans="1:5" s="7" customFormat="1" x14ac:dyDescent="0.25">
      <c r="A1051" s="21">
        <v>5</v>
      </c>
      <c r="B1051" s="22" t="s">
        <v>10</v>
      </c>
      <c r="C1051" s="4" t="s">
        <v>74</v>
      </c>
      <c r="D1051" s="5">
        <v>43830</v>
      </c>
      <c r="E1051" s="25"/>
    </row>
    <row r="1052" spans="1:5" s="7" customFormat="1" x14ac:dyDescent="0.25">
      <c r="A1052" s="8">
        <v>6</v>
      </c>
      <c r="B1052" s="8" t="s">
        <v>11</v>
      </c>
      <c r="C1052" s="4" t="s">
        <v>74</v>
      </c>
      <c r="D1052" s="5">
        <v>43830</v>
      </c>
      <c r="E1052" s="25"/>
    </row>
    <row r="1053" spans="1:5" s="7" customFormat="1" x14ac:dyDescent="0.25">
      <c r="A1053" s="8">
        <v>7</v>
      </c>
      <c r="B1053" s="8" t="s">
        <v>12</v>
      </c>
      <c r="C1053" s="4" t="s">
        <v>74</v>
      </c>
      <c r="D1053" s="5">
        <v>43830</v>
      </c>
      <c r="E1053" s="25">
        <v>24875.965850998331</v>
      </c>
    </row>
    <row r="1054" spans="1:5" s="7" customFormat="1" x14ac:dyDescent="0.25">
      <c r="A1054" s="8">
        <v>8</v>
      </c>
      <c r="B1054" s="8" t="s">
        <v>13</v>
      </c>
      <c r="C1054" s="4" t="s">
        <v>74</v>
      </c>
      <c r="D1054" s="5">
        <v>43830</v>
      </c>
      <c r="E1054" s="25">
        <v>74627.897552994997</v>
      </c>
    </row>
    <row r="1055" spans="1:5" s="7" customFormat="1" x14ac:dyDescent="0.25">
      <c r="A1055" s="23">
        <v>9</v>
      </c>
      <c r="B1055" s="24" t="s">
        <v>14</v>
      </c>
      <c r="C1055" s="4" t="s">
        <v>74</v>
      </c>
      <c r="D1055" s="5">
        <v>43830</v>
      </c>
      <c r="E1055" s="25">
        <v>332432.01899999997</v>
      </c>
    </row>
    <row r="1056" spans="1:5" s="7" customFormat="1" x14ac:dyDescent="0.25">
      <c r="A1056" s="24">
        <v>10</v>
      </c>
      <c r="B1056" s="24" t="s">
        <v>15</v>
      </c>
      <c r="C1056" s="4" t="s">
        <v>74</v>
      </c>
      <c r="D1056" s="5">
        <v>43830</v>
      </c>
      <c r="E1056" s="25">
        <v>2.8547993950748767</v>
      </c>
    </row>
    <row r="1057" spans="1:5" s="7" customFormat="1" ht="15.75" thickBot="1" x14ac:dyDescent="0.3">
      <c r="A1057" s="12">
        <v>11</v>
      </c>
      <c r="B1057" s="12" t="s">
        <v>16</v>
      </c>
      <c r="C1057" s="14" t="s">
        <v>74</v>
      </c>
      <c r="D1057" s="5">
        <v>43830</v>
      </c>
      <c r="E1057" s="25">
        <v>164.08759223340638</v>
      </c>
    </row>
    <row r="1058" spans="1:5" s="7" customFormat="1" x14ac:dyDescent="0.25">
      <c r="A1058" s="2">
        <v>1</v>
      </c>
      <c r="B1058" s="2" t="s">
        <v>5</v>
      </c>
      <c r="C1058" s="4" t="s">
        <v>25</v>
      </c>
      <c r="D1058" s="5">
        <v>43830</v>
      </c>
      <c r="E1058" s="25">
        <v>16644</v>
      </c>
    </row>
    <row r="1059" spans="1:5" s="7" customFormat="1" x14ac:dyDescent="0.25">
      <c r="A1059" s="2">
        <v>2</v>
      </c>
      <c r="B1059" s="2" t="s">
        <v>7</v>
      </c>
      <c r="C1059" s="4" t="s">
        <v>25</v>
      </c>
      <c r="D1059" s="5">
        <v>43830</v>
      </c>
      <c r="E1059" s="25"/>
    </row>
    <row r="1060" spans="1:5" s="7" customFormat="1" x14ac:dyDescent="0.25">
      <c r="A1060" s="8">
        <v>3</v>
      </c>
      <c r="B1060" s="8" t="s">
        <v>8</v>
      </c>
      <c r="C1060" s="4" t="s">
        <v>25</v>
      </c>
      <c r="D1060" s="5">
        <v>43830</v>
      </c>
      <c r="E1060" s="25">
        <v>11039</v>
      </c>
    </row>
    <row r="1061" spans="1:5" s="7" customFormat="1" x14ac:dyDescent="0.25">
      <c r="A1061" s="8">
        <v>4</v>
      </c>
      <c r="B1061" s="8" t="s">
        <v>9</v>
      </c>
      <c r="C1061" s="4" t="s">
        <v>25</v>
      </c>
      <c r="D1061" s="5">
        <v>43830</v>
      </c>
      <c r="E1061" s="25">
        <v>5605</v>
      </c>
    </row>
    <row r="1062" spans="1:5" s="7" customFormat="1" x14ac:dyDescent="0.25">
      <c r="A1062" s="21">
        <v>5</v>
      </c>
      <c r="B1062" s="22" t="s">
        <v>10</v>
      </c>
      <c r="C1062" s="4" t="s">
        <v>25</v>
      </c>
      <c r="D1062" s="5">
        <v>43830</v>
      </c>
      <c r="E1062" s="25"/>
    </row>
    <row r="1063" spans="1:5" s="7" customFormat="1" x14ac:dyDescent="0.25">
      <c r="A1063" s="8">
        <v>6</v>
      </c>
      <c r="B1063" s="8" t="s">
        <v>11</v>
      </c>
      <c r="C1063" s="4" t="s">
        <v>25</v>
      </c>
      <c r="D1063" s="5">
        <v>43830</v>
      </c>
      <c r="E1063" s="25"/>
    </row>
    <row r="1064" spans="1:5" s="7" customFormat="1" x14ac:dyDescent="0.25">
      <c r="A1064" s="8">
        <v>7</v>
      </c>
      <c r="B1064" s="8" t="s">
        <v>12</v>
      </c>
      <c r="C1064" s="4" t="s">
        <v>25</v>
      </c>
      <c r="D1064" s="5">
        <v>43830</v>
      </c>
      <c r="E1064" s="25">
        <v>3070.333333333333</v>
      </c>
    </row>
    <row r="1065" spans="1:5" s="7" customFormat="1" x14ac:dyDescent="0.25">
      <c r="A1065" s="8">
        <v>8</v>
      </c>
      <c r="B1065" s="8" t="s">
        <v>13</v>
      </c>
      <c r="C1065" s="4" t="s">
        <v>25</v>
      </c>
      <c r="D1065" s="5">
        <v>43830</v>
      </c>
      <c r="E1065" s="25">
        <v>9211</v>
      </c>
    </row>
    <row r="1066" spans="1:5" s="7" customFormat="1" x14ac:dyDescent="0.25">
      <c r="A1066" s="23">
        <v>9</v>
      </c>
      <c r="B1066" s="24" t="s">
        <v>14</v>
      </c>
      <c r="C1066" s="4" t="s">
        <v>25</v>
      </c>
      <c r="D1066" s="5">
        <v>43830</v>
      </c>
      <c r="E1066" s="25">
        <v>85408</v>
      </c>
    </row>
    <row r="1067" spans="1:5" s="7" customFormat="1" x14ac:dyDescent="0.25">
      <c r="A1067" s="24">
        <v>10</v>
      </c>
      <c r="B1067" s="24" t="s">
        <v>15</v>
      </c>
      <c r="C1067" s="4" t="s">
        <v>25</v>
      </c>
      <c r="D1067" s="5">
        <v>43830</v>
      </c>
      <c r="E1067" s="25">
        <v>1.8069699272608837</v>
      </c>
    </row>
    <row r="1068" spans="1:5" s="7" customFormat="1" ht="15.75" thickBot="1" x14ac:dyDescent="0.3">
      <c r="A1068" s="12">
        <v>11</v>
      </c>
      <c r="B1068" s="12" t="s">
        <v>16</v>
      </c>
      <c r="C1068" s="14" t="s">
        <v>25</v>
      </c>
      <c r="D1068" s="5">
        <v>43830</v>
      </c>
      <c r="E1068" s="25">
        <v>119.48763581865866</v>
      </c>
    </row>
    <row r="1069" spans="1:5" s="7" customFormat="1" x14ac:dyDescent="0.25">
      <c r="A1069" s="2">
        <v>1</v>
      </c>
      <c r="B1069" s="2" t="s">
        <v>5</v>
      </c>
      <c r="C1069" s="4" t="s">
        <v>27</v>
      </c>
      <c r="D1069" s="5">
        <v>43830</v>
      </c>
      <c r="E1069" s="25">
        <v>135308.87942000001</v>
      </c>
    </row>
    <row r="1070" spans="1:5" s="7" customFormat="1" x14ac:dyDescent="0.25">
      <c r="A1070" s="2">
        <v>2</v>
      </c>
      <c r="B1070" s="2" t="s">
        <v>7</v>
      </c>
      <c r="C1070" s="4" t="s">
        <v>27</v>
      </c>
      <c r="D1070" s="5">
        <v>43830</v>
      </c>
      <c r="E1070" s="25"/>
    </row>
    <row r="1071" spans="1:5" s="7" customFormat="1" x14ac:dyDescent="0.25">
      <c r="A1071" s="8">
        <v>3</v>
      </c>
      <c r="B1071" s="8" t="s">
        <v>8</v>
      </c>
      <c r="C1071" s="4" t="s">
        <v>27</v>
      </c>
      <c r="D1071" s="5">
        <v>43830</v>
      </c>
      <c r="E1071" s="25">
        <v>33053.932999999997</v>
      </c>
    </row>
    <row r="1072" spans="1:5" s="7" customFormat="1" x14ac:dyDescent="0.25">
      <c r="A1072" s="8">
        <v>4</v>
      </c>
      <c r="B1072" s="8" t="s">
        <v>9</v>
      </c>
      <c r="C1072" s="4" t="s">
        <v>27</v>
      </c>
      <c r="D1072" s="5">
        <v>43830</v>
      </c>
      <c r="E1072" s="25">
        <v>102254.94641999999</v>
      </c>
    </row>
    <row r="1073" spans="1:5" s="7" customFormat="1" x14ac:dyDescent="0.25">
      <c r="A1073" s="21">
        <v>5</v>
      </c>
      <c r="B1073" s="22" t="s">
        <v>10</v>
      </c>
      <c r="C1073" s="4" t="s">
        <v>27</v>
      </c>
      <c r="D1073" s="5">
        <v>43830</v>
      </c>
      <c r="E1073" s="25"/>
    </row>
    <row r="1074" spans="1:5" s="7" customFormat="1" x14ac:dyDescent="0.25">
      <c r="A1074" s="8">
        <v>6</v>
      </c>
      <c r="B1074" s="8" t="s">
        <v>11</v>
      </c>
      <c r="C1074" s="4" t="s">
        <v>27</v>
      </c>
      <c r="D1074" s="5">
        <v>43830</v>
      </c>
      <c r="E1074" s="25"/>
    </row>
    <row r="1075" spans="1:5" s="7" customFormat="1" x14ac:dyDescent="0.25">
      <c r="A1075" s="8">
        <v>7</v>
      </c>
      <c r="B1075" s="8" t="s">
        <v>12</v>
      </c>
      <c r="C1075" s="4" t="s">
        <v>27</v>
      </c>
      <c r="D1075" s="5">
        <v>43830</v>
      </c>
      <c r="E1075" s="25">
        <v>19760.131364192966</v>
      </c>
    </row>
    <row r="1076" spans="1:5" s="7" customFormat="1" x14ac:dyDescent="0.25">
      <c r="A1076" s="8">
        <v>8</v>
      </c>
      <c r="B1076" s="8" t="s">
        <v>13</v>
      </c>
      <c r="C1076" s="4" t="s">
        <v>27</v>
      </c>
      <c r="D1076" s="5">
        <v>43830</v>
      </c>
      <c r="E1076" s="25">
        <v>59280.394092578899</v>
      </c>
    </row>
    <row r="1077" spans="1:5" s="7" customFormat="1" x14ac:dyDescent="0.25">
      <c r="A1077" s="23">
        <v>9</v>
      </c>
      <c r="B1077" s="24" t="s">
        <v>14</v>
      </c>
      <c r="C1077" s="4" t="s">
        <v>27</v>
      </c>
      <c r="D1077" s="5">
        <v>43830</v>
      </c>
      <c r="E1077" s="25">
        <v>230314.81200000001</v>
      </c>
    </row>
    <row r="1078" spans="1:5" s="7" customFormat="1" x14ac:dyDescent="0.25">
      <c r="A1078" s="24">
        <v>10</v>
      </c>
      <c r="B1078" s="24" t="s">
        <v>15</v>
      </c>
      <c r="C1078" s="18" t="s">
        <v>27</v>
      </c>
      <c r="D1078" s="5">
        <v>43830</v>
      </c>
      <c r="E1078" s="25">
        <v>2.2825232775727926</v>
      </c>
    </row>
    <row r="1079" spans="1:5" s="7" customFormat="1" ht="15.75" thickBot="1" x14ac:dyDescent="0.3">
      <c r="A1079" s="12">
        <v>11</v>
      </c>
      <c r="B1079" s="12" t="s">
        <v>16</v>
      </c>
      <c r="C1079" s="14" t="s">
        <v>27</v>
      </c>
      <c r="D1079" s="5">
        <v>43830</v>
      </c>
      <c r="E1079" s="25">
        <v>158.74953427658835</v>
      </c>
    </row>
    <row r="1080" spans="1:5" s="7" customFormat="1" x14ac:dyDescent="0.25">
      <c r="A1080" s="2">
        <v>1</v>
      </c>
      <c r="B1080" s="2" t="s">
        <v>5</v>
      </c>
      <c r="C1080" s="4" t="s">
        <v>28</v>
      </c>
      <c r="D1080" s="5">
        <v>43830</v>
      </c>
      <c r="E1080" s="25">
        <v>17146.480220000001</v>
      </c>
    </row>
    <row r="1081" spans="1:5" s="7" customFormat="1" x14ac:dyDescent="0.25">
      <c r="A1081" s="2">
        <v>2</v>
      </c>
      <c r="B1081" s="2" t="s">
        <v>7</v>
      </c>
      <c r="C1081" s="4" t="s">
        <v>28</v>
      </c>
      <c r="D1081" s="5">
        <v>43830</v>
      </c>
      <c r="E1081" s="25">
        <v>1105.15761</v>
      </c>
    </row>
    <row r="1082" spans="1:5" s="7" customFormat="1" x14ac:dyDescent="0.25">
      <c r="A1082" s="8">
        <v>3</v>
      </c>
      <c r="B1082" s="8" t="s">
        <v>8</v>
      </c>
      <c r="C1082" s="4" t="s">
        <v>28</v>
      </c>
      <c r="D1082" s="5">
        <v>43830</v>
      </c>
      <c r="E1082" s="25">
        <v>9668.8704099999995</v>
      </c>
    </row>
    <row r="1083" spans="1:5" s="7" customFormat="1" x14ac:dyDescent="0.25">
      <c r="A1083" s="8">
        <v>4</v>
      </c>
      <c r="B1083" s="8" t="s">
        <v>9</v>
      </c>
      <c r="C1083" s="4" t="s">
        <v>28</v>
      </c>
      <c r="D1083" s="5">
        <v>43830</v>
      </c>
      <c r="E1083" s="25">
        <v>6372.4521999999988</v>
      </c>
    </row>
    <row r="1084" spans="1:5" s="7" customFormat="1" x14ac:dyDescent="0.25">
      <c r="A1084" s="21">
        <v>5</v>
      </c>
      <c r="B1084" s="22" t="s">
        <v>10</v>
      </c>
      <c r="C1084" s="4" t="s">
        <v>28</v>
      </c>
      <c r="D1084" s="5">
        <v>43830</v>
      </c>
      <c r="E1084" s="25"/>
    </row>
    <row r="1085" spans="1:5" s="7" customFormat="1" x14ac:dyDescent="0.25">
      <c r="A1085" s="8">
        <v>6</v>
      </c>
      <c r="B1085" s="8" t="s">
        <v>11</v>
      </c>
      <c r="C1085" s="4" t="s">
        <v>28</v>
      </c>
      <c r="D1085" s="5">
        <v>43830</v>
      </c>
      <c r="E1085" s="25"/>
    </row>
    <row r="1086" spans="1:5" s="7" customFormat="1" x14ac:dyDescent="0.25">
      <c r="A1086" s="8">
        <v>7</v>
      </c>
      <c r="B1086" s="8" t="s">
        <v>12</v>
      </c>
      <c r="C1086" s="4" t="s">
        <v>28</v>
      </c>
      <c r="D1086" s="5">
        <v>43830</v>
      </c>
      <c r="E1086" s="25">
        <v>2315.3534245529731</v>
      </c>
    </row>
    <row r="1087" spans="1:5" s="7" customFormat="1" x14ac:dyDescent="0.25">
      <c r="A1087" s="8">
        <v>8</v>
      </c>
      <c r="B1087" s="8" t="s">
        <v>13</v>
      </c>
      <c r="C1087" s="4" t="s">
        <v>28</v>
      </c>
      <c r="D1087" s="5">
        <v>43830</v>
      </c>
      <c r="E1087" s="25">
        <v>6946.0602736589199</v>
      </c>
    </row>
    <row r="1088" spans="1:5" s="7" customFormat="1" x14ac:dyDescent="0.25">
      <c r="A1088" s="23">
        <v>9</v>
      </c>
      <c r="B1088" s="24" t="s">
        <v>14</v>
      </c>
      <c r="C1088" s="4" t="s">
        <v>28</v>
      </c>
      <c r="D1088" s="5">
        <v>43830</v>
      </c>
      <c r="E1088" s="25">
        <v>38742.569000000003</v>
      </c>
    </row>
    <row r="1089" spans="1:5" s="7" customFormat="1" x14ac:dyDescent="0.25">
      <c r="A1089" s="24">
        <v>10</v>
      </c>
      <c r="B1089" s="24" t="s">
        <v>15</v>
      </c>
      <c r="C1089" s="4" t="s">
        <v>28</v>
      </c>
      <c r="D1089" s="5">
        <v>43830</v>
      </c>
      <c r="E1089" s="25">
        <v>2.4685187781948068</v>
      </c>
    </row>
    <row r="1090" spans="1:5" s="7" customFormat="1" ht="15.75" thickBot="1" x14ac:dyDescent="0.3">
      <c r="A1090" s="12">
        <v>11</v>
      </c>
      <c r="B1090" s="12" t="s">
        <v>16</v>
      </c>
      <c r="C1090" s="14" t="s">
        <v>28</v>
      </c>
      <c r="D1090" s="5">
        <v>43830</v>
      </c>
      <c r="E1090" s="25">
        <v>144.25746836767587</v>
      </c>
    </row>
    <row r="1091" spans="1:5" s="7" customFormat="1" x14ac:dyDescent="0.25">
      <c r="A1091" s="2">
        <v>1</v>
      </c>
      <c r="B1091" s="2" t="s">
        <v>5</v>
      </c>
      <c r="C1091" s="4" t="s">
        <v>29</v>
      </c>
      <c r="D1091" s="5">
        <v>43830</v>
      </c>
      <c r="E1091" s="25">
        <v>115622</v>
      </c>
    </row>
    <row r="1092" spans="1:5" s="7" customFormat="1" x14ac:dyDescent="0.25">
      <c r="A1092" s="2">
        <v>2</v>
      </c>
      <c r="B1092" s="2" t="s">
        <v>7</v>
      </c>
      <c r="C1092" s="4" t="s">
        <v>29</v>
      </c>
      <c r="D1092" s="5">
        <v>43830</v>
      </c>
      <c r="E1092" s="25"/>
    </row>
    <row r="1093" spans="1:5" s="7" customFormat="1" x14ac:dyDescent="0.25">
      <c r="A1093" s="8">
        <v>3</v>
      </c>
      <c r="B1093" s="8" t="s">
        <v>8</v>
      </c>
      <c r="C1093" s="4" t="s">
        <v>29</v>
      </c>
      <c r="D1093" s="5">
        <v>43830</v>
      </c>
      <c r="E1093" s="25">
        <v>64553</v>
      </c>
    </row>
    <row r="1094" spans="1:5" s="7" customFormat="1" x14ac:dyDescent="0.25">
      <c r="A1094" s="8">
        <v>4</v>
      </c>
      <c r="B1094" s="8" t="s">
        <v>9</v>
      </c>
      <c r="C1094" s="4" t="s">
        <v>29</v>
      </c>
      <c r="D1094" s="5">
        <v>43830</v>
      </c>
      <c r="E1094" s="25">
        <v>51069</v>
      </c>
    </row>
    <row r="1095" spans="1:5" s="7" customFormat="1" x14ac:dyDescent="0.25">
      <c r="A1095" s="21">
        <v>5</v>
      </c>
      <c r="B1095" s="22" t="s">
        <v>10</v>
      </c>
      <c r="C1095" s="4" t="s">
        <v>29</v>
      </c>
      <c r="D1095" s="5">
        <v>43830</v>
      </c>
      <c r="E1095" s="25"/>
    </row>
    <row r="1096" spans="1:5" s="7" customFormat="1" x14ac:dyDescent="0.25">
      <c r="A1096" s="8">
        <v>6</v>
      </c>
      <c r="B1096" s="8" t="s">
        <v>11</v>
      </c>
      <c r="C1096" s="4" t="s">
        <v>29</v>
      </c>
      <c r="D1096" s="5">
        <v>43830</v>
      </c>
      <c r="E1096" s="25"/>
    </row>
    <row r="1097" spans="1:5" s="7" customFormat="1" x14ac:dyDescent="0.25">
      <c r="A1097" s="8">
        <v>7</v>
      </c>
      <c r="B1097" s="8" t="s">
        <v>12</v>
      </c>
      <c r="C1097" s="4" t="s">
        <v>29</v>
      </c>
      <c r="D1097" s="5">
        <v>43830</v>
      </c>
      <c r="E1097" s="25">
        <v>17482</v>
      </c>
    </row>
    <row r="1098" spans="1:5" s="7" customFormat="1" x14ac:dyDescent="0.25">
      <c r="A1098" s="8">
        <v>8</v>
      </c>
      <c r="B1098" s="8" t="s">
        <v>13</v>
      </c>
      <c r="C1098" s="4" t="s">
        <v>29</v>
      </c>
      <c r="D1098" s="5">
        <v>43830</v>
      </c>
      <c r="E1098" s="25">
        <v>52446</v>
      </c>
    </row>
    <row r="1099" spans="1:5" s="7" customFormat="1" x14ac:dyDescent="0.25">
      <c r="A1099" s="23">
        <v>9</v>
      </c>
      <c r="B1099" s="24" t="s">
        <v>14</v>
      </c>
      <c r="C1099" s="4" t="s">
        <v>29</v>
      </c>
      <c r="D1099" s="5">
        <v>43830</v>
      </c>
      <c r="E1099" s="25">
        <v>265136</v>
      </c>
    </row>
    <row r="1100" spans="1:5" s="7" customFormat="1" x14ac:dyDescent="0.25">
      <c r="A1100" s="24">
        <v>10</v>
      </c>
      <c r="B1100" s="24" t="s">
        <v>15</v>
      </c>
      <c r="C1100" s="4" t="s">
        <v>29</v>
      </c>
      <c r="D1100" s="5">
        <v>43830</v>
      </c>
      <c r="E1100" s="25">
        <v>2.204591389238455</v>
      </c>
    </row>
    <row r="1101" spans="1:5" s="7" customFormat="1" ht="15.75" thickBot="1" x14ac:dyDescent="0.3">
      <c r="A1101" s="12">
        <v>11</v>
      </c>
      <c r="B1101" s="12" t="s">
        <v>16</v>
      </c>
      <c r="C1101" s="14" t="s">
        <v>29</v>
      </c>
      <c r="D1101" s="5">
        <v>43830</v>
      </c>
      <c r="E1101" s="25">
        <v>143.60856315249532</v>
      </c>
    </row>
    <row r="1102" spans="1:5" s="7" customFormat="1" x14ac:dyDescent="0.25">
      <c r="A1102" s="2">
        <v>1</v>
      </c>
      <c r="B1102" s="2" t="s">
        <v>5</v>
      </c>
      <c r="C1102" s="4" t="s">
        <v>30</v>
      </c>
      <c r="D1102" s="5">
        <v>43830</v>
      </c>
      <c r="E1102" s="25">
        <v>41680</v>
      </c>
    </row>
    <row r="1103" spans="1:5" s="7" customFormat="1" x14ac:dyDescent="0.25">
      <c r="A1103" s="2">
        <v>2</v>
      </c>
      <c r="B1103" s="2" t="s">
        <v>7</v>
      </c>
      <c r="C1103" s="4" t="s">
        <v>30</v>
      </c>
      <c r="D1103" s="5">
        <v>43830</v>
      </c>
      <c r="E1103" s="25"/>
    </row>
    <row r="1104" spans="1:5" s="7" customFormat="1" x14ac:dyDescent="0.25">
      <c r="A1104" s="8">
        <v>3</v>
      </c>
      <c r="B1104" s="8" t="s">
        <v>8</v>
      </c>
      <c r="C1104" s="4" t="s">
        <v>30</v>
      </c>
      <c r="D1104" s="5">
        <v>43830</v>
      </c>
      <c r="E1104" s="25">
        <v>25574</v>
      </c>
    </row>
    <row r="1105" spans="1:5" s="7" customFormat="1" x14ac:dyDescent="0.25">
      <c r="A1105" s="8">
        <v>4</v>
      </c>
      <c r="B1105" s="8" t="s">
        <v>9</v>
      </c>
      <c r="C1105" s="4" t="s">
        <v>30</v>
      </c>
      <c r="D1105" s="5">
        <v>43830</v>
      </c>
      <c r="E1105" s="25">
        <v>16106</v>
      </c>
    </row>
    <row r="1106" spans="1:5" s="7" customFormat="1" x14ac:dyDescent="0.25">
      <c r="A1106" s="21">
        <v>5</v>
      </c>
      <c r="B1106" s="22" t="s">
        <v>10</v>
      </c>
      <c r="C1106" s="4" t="s">
        <v>30</v>
      </c>
      <c r="D1106" s="5">
        <v>43830</v>
      </c>
      <c r="E1106" s="25"/>
    </row>
    <row r="1107" spans="1:5" s="7" customFormat="1" x14ac:dyDescent="0.25">
      <c r="A1107" s="8">
        <v>6</v>
      </c>
      <c r="B1107" s="8" t="s">
        <v>11</v>
      </c>
      <c r="C1107" s="4" t="s">
        <v>30</v>
      </c>
      <c r="D1107" s="5">
        <v>43830</v>
      </c>
      <c r="E1107" s="25"/>
    </row>
    <row r="1108" spans="1:5" s="7" customFormat="1" x14ac:dyDescent="0.25">
      <c r="A1108" s="8">
        <v>7</v>
      </c>
      <c r="B1108" s="8" t="s">
        <v>12</v>
      </c>
      <c r="C1108" s="4" t="s">
        <v>30</v>
      </c>
      <c r="D1108" s="5">
        <v>43830</v>
      </c>
      <c r="E1108" s="25">
        <v>5640</v>
      </c>
    </row>
    <row r="1109" spans="1:5" s="7" customFormat="1" x14ac:dyDescent="0.25">
      <c r="A1109" s="8">
        <v>8</v>
      </c>
      <c r="B1109" s="8" t="s">
        <v>13</v>
      </c>
      <c r="C1109" s="4" t="s">
        <v>30</v>
      </c>
      <c r="D1109" s="5">
        <v>43830</v>
      </c>
      <c r="E1109" s="25">
        <v>16920</v>
      </c>
    </row>
    <row r="1110" spans="1:5" s="7" customFormat="1" x14ac:dyDescent="0.25">
      <c r="A1110" s="23">
        <v>9</v>
      </c>
      <c r="B1110" s="24" t="s">
        <v>14</v>
      </c>
      <c r="C1110" s="4" t="s">
        <v>30</v>
      </c>
      <c r="D1110" s="5">
        <v>43830</v>
      </c>
      <c r="E1110" s="25">
        <v>64690</v>
      </c>
    </row>
    <row r="1111" spans="1:5" s="7" customFormat="1" x14ac:dyDescent="0.25">
      <c r="A1111" s="24">
        <v>10</v>
      </c>
      <c r="B1111" s="24" t="s">
        <v>15</v>
      </c>
      <c r="C1111" s="18" t="s">
        <v>30</v>
      </c>
      <c r="D1111" s="5">
        <v>43830</v>
      </c>
      <c r="E1111" s="25">
        <v>2.4633569739952716</v>
      </c>
    </row>
    <row r="1112" spans="1:5" s="7" customFormat="1" ht="15.75" thickBot="1" x14ac:dyDescent="0.3">
      <c r="A1112" s="12">
        <v>11</v>
      </c>
      <c r="B1112" s="12" t="s">
        <v>16</v>
      </c>
      <c r="C1112" s="14" t="s">
        <v>30</v>
      </c>
      <c r="D1112" s="5">
        <v>43830</v>
      </c>
      <c r="E1112" s="25">
        <v>164.43036017931675</v>
      </c>
    </row>
    <row r="1113" spans="1:5" s="7" customFormat="1" x14ac:dyDescent="0.25">
      <c r="A1113" s="2">
        <v>1</v>
      </c>
      <c r="B1113" s="2" t="s">
        <v>5</v>
      </c>
      <c r="C1113" s="4" t="s">
        <v>73</v>
      </c>
      <c r="D1113" s="5">
        <v>43830</v>
      </c>
      <c r="E1113" s="25">
        <v>112412</v>
      </c>
    </row>
    <row r="1114" spans="1:5" s="7" customFormat="1" x14ac:dyDescent="0.25">
      <c r="A1114" s="2">
        <v>2</v>
      </c>
      <c r="B1114" s="2" t="s">
        <v>7</v>
      </c>
      <c r="C1114" s="4" t="s">
        <v>73</v>
      </c>
      <c r="D1114" s="5">
        <v>43830</v>
      </c>
      <c r="E1114" s="25">
        <v>2242</v>
      </c>
    </row>
    <row r="1115" spans="1:5" s="7" customFormat="1" x14ac:dyDescent="0.25">
      <c r="A1115" s="8">
        <v>3</v>
      </c>
      <c r="B1115" s="8" t="s">
        <v>8</v>
      </c>
      <c r="C1115" s="4" t="s">
        <v>73</v>
      </c>
      <c r="D1115" s="5">
        <v>43830</v>
      </c>
      <c r="E1115" s="25">
        <v>70783</v>
      </c>
    </row>
    <row r="1116" spans="1:5" s="7" customFormat="1" x14ac:dyDescent="0.25">
      <c r="A1116" s="8">
        <v>4</v>
      </c>
      <c r="B1116" s="8" t="s">
        <v>9</v>
      </c>
      <c r="C1116" s="4" t="s">
        <v>73</v>
      </c>
      <c r="D1116" s="5">
        <v>43830</v>
      </c>
      <c r="E1116" s="25">
        <v>39387</v>
      </c>
    </row>
    <row r="1117" spans="1:5" s="7" customFormat="1" x14ac:dyDescent="0.25">
      <c r="A1117" s="21">
        <v>5</v>
      </c>
      <c r="B1117" s="22" t="s">
        <v>10</v>
      </c>
      <c r="C1117" s="4" t="s">
        <v>73</v>
      </c>
      <c r="D1117" s="5">
        <v>43830</v>
      </c>
      <c r="E1117" s="25"/>
    </row>
    <row r="1118" spans="1:5" s="7" customFormat="1" x14ac:dyDescent="0.25">
      <c r="A1118" s="8">
        <v>6</v>
      </c>
      <c r="B1118" s="8" t="s">
        <v>11</v>
      </c>
      <c r="C1118" s="4" t="s">
        <v>73</v>
      </c>
      <c r="D1118" s="5">
        <v>43830</v>
      </c>
      <c r="E1118" s="25"/>
    </row>
    <row r="1119" spans="1:5" s="7" customFormat="1" x14ac:dyDescent="0.25">
      <c r="A1119" s="8">
        <v>7</v>
      </c>
      <c r="B1119" s="8" t="s">
        <v>12</v>
      </c>
      <c r="C1119" s="4" t="s">
        <v>73</v>
      </c>
      <c r="D1119" s="5">
        <v>43830</v>
      </c>
      <c r="E1119" s="25">
        <v>21632.666666666664</v>
      </c>
    </row>
    <row r="1120" spans="1:5" s="7" customFormat="1" x14ac:dyDescent="0.25">
      <c r="A1120" s="8">
        <v>8</v>
      </c>
      <c r="B1120" s="8" t="s">
        <v>13</v>
      </c>
      <c r="C1120" s="4" t="s">
        <v>73</v>
      </c>
      <c r="D1120" s="5">
        <v>43830</v>
      </c>
      <c r="E1120" s="25">
        <v>64898</v>
      </c>
    </row>
    <row r="1121" spans="1:5" s="7" customFormat="1" x14ac:dyDescent="0.25">
      <c r="A1121" s="23">
        <v>9</v>
      </c>
      <c r="B1121" s="24" t="s">
        <v>14</v>
      </c>
      <c r="C1121" s="4" t="s">
        <v>73</v>
      </c>
      <c r="D1121" s="5">
        <v>43830</v>
      </c>
      <c r="E1121" s="25">
        <v>445133</v>
      </c>
    </row>
    <row r="1122" spans="1:5" s="7" customFormat="1" x14ac:dyDescent="0.25">
      <c r="A1122" s="24">
        <v>10</v>
      </c>
      <c r="B1122" s="24" t="s">
        <v>15</v>
      </c>
      <c r="C1122" s="4" t="s">
        <v>73</v>
      </c>
      <c r="D1122" s="5">
        <v>43830</v>
      </c>
      <c r="E1122" s="25">
        <v>1.732133501802829</v>
      </c>
    </row>
    <row r="1123" spans="1:5" s="7" customFormat="1" ht="15.75" thickBot="1" x14ac:dyDescent="0.3">
      <c r="A1123" s="12">
        <v>11</v>
      </c>
      <c r="B1123" s="12" t="s">
        <v>16</v>
      </c>
      <c r="C1123" s="14" t="s">
        <v>73</v>
      </c>
      <c r="D1123" s="5">
        <v>43830</v>
      </c>
      <c r="E1123" s="25">
        <v>125.25357589754074</v>
      </c>
    </row>
    <row r="1124" spans="1:5" s="7" customFormat="1" x14ac:dyDescent="0.25">
      <c r="A1124" s="2">
        <v>1</v>
      </c>
      <c r="B1124" s="2" t="s">
        <v>5</v>
      </c>
      <c r="C1124" s="4" t="s">
        <v>32</v>
      </c>
      <c r="D1124" s="5">
        <v>43830</v>
      </c>
      <c r="E1124" s="25">
        <v>28433</v>
      </c>
    </row>
    <row r="1125" spans="1:5" s="7" customFormat="1" x14ac:dyDescent="0.25">
      <c r="A1125" s="2">
        <v>2</v>
      </c>
      <c r="B1125" s="2" t="s">
        <v>7</v>
      </c>
      <c r="C1125" s="4" t="s">
        <v>32</v>
      </c>
      <c r="D1125" s="5">
        <v>43830</v>
      </c>
      <c r="E1125" s="25"/>
    </row>
    <row r="1126" spans="1:5" s="7" customFormat="1" x14ac:dyDescent="0.25">
      <c r="A1126" s="8">
        <v>3</v>
      </c>
      <c r="B1126" s="8" t="s">
        <v>8</v>
      </c>
      <c r="C1126" s="4" t="s">
        <v>32</v>
      </c>
      <c r="D1126" s="5">
        <v>43830</v>
      </c>
      <c r="E1126" s="25">
        <v>12949</v>
      </c>
    </row>
    <row r="1127" spans="1:5" s="7" customFormat="1" x14ac:dyDescent="0.25">
      <c r="A1127" s="8">
        <v>4</v>
      </c>
      <c r="B1127" s="8" t="s">
        <v>9</v>
      </c>
      <c r="C1127" s="4" t="s">
        <v>32</v>
      </c>
      <c r="D1127" s="5">
        <v>43830</v>
      </c>
      <c r="E1127" s="25">
        <v>15484</v>
      </c>
    </row>
    <row r="1128" spans="1:5" s="7" customFormat="1" x14ac:dyDescent="0.25">
      <c r="A1128" s="21">
        <v>5</v>
      </c>
      <c r="B1128" s="22" t="s">
        <v>10</v>
      </c>
      <c r="C1128" s="4" t="s">
        <v>32</v>
      </c>
      <c r="D1128" s="5">
        <v>43830</v>
      </c>
      <c r="E1128" s="25"/>
    </row>
    <row r="1129" spans="1:5" s="7" customFormat="1" x14ac:dyDescent="0.25">
      <c r="A1129" s="8">
        <v>6</v>
      </c>
      <c r="B1129" s="8" t="s">
        <v>11</v>
      </c>
      <c r="C1129" s="4" t="s">
        <v>32</v>
      </c>
      <c r="D1129" s="5">
        <v>43830</v>
      </c>
      <c r="E1129" s="25"/>
    </row>
    <row r="1130" spans="1:5" s="7" customFormat="1" x14ac:dyDescent="0.25">
      <c r="A1130" s="8">
        <v>7</v>
      </c>
      <c r="B1130" s="8" t="s">
        <v>12</v>
      </c>
      <c r="C1130" s="4" t="s">
        <v>32</v>
      </c>
      <c r="D1130" s="5">
        <v>43830</v>
      </c>
      <c r="E1130" s="25">
        <v>5180.6666666666661</v>
      </c>
    </row>
    <row r="1131" spans="1:5" s="7" customFormat="1" x14ac:dyDescent="0.25">
      <c r="A1131" s="8">
        <v>8</v>
      </c>
      <c r="B1131" s="8" t="s">
        <v>13</v>
      </c>
      <c r="C1131" s="4" t="s">
        <v>32</v>
      </c>
      <c r="D1131" s="5">
        <v>43830</v>
      </c>
      <c r="E1131" s="25">
        <v>15542</v>
      </c>
    </row>
    <row r="1132" spans="1:5" s="7" customFormat="1" x14ac:dyDescent="0.25">
      <c r="A1132" s="23">
        <v>9</v>
      </c>
      <c r="B1132" s="24" t="s">
        <v>14</v>
      </c>
      <c r="C1132" s="4" t="s">
        <v>32</v>
      </c>
      <c r="D1132" s="5">
        <v>43830</v>
      </c>
      <c r="E1132" s="25">
        <v>91517</v>
      </c>
    </row>
    <row r="1133" spans="1:5" s="7" customFormat="1" x14ac:dyDescent="0.25">
      <c r="A1133" s="24">
        <v>10</v>
      </c>
      <c r="B1133" s="24" t="s">
        <v>15</v>
      </c>
      <c r="C1133" s="18" t="s">
        <v>32</v>
      </c>
      <c r="D1133" s="5">
        <v>43830</v>
      </c>
      <c r="E1133" s="25">
        <v>1.8294299317977094</v>
      </c>
    </row>
    <row r="1134" spans="1:5" s="7" customFormat="1" ht="15.75" thickBot="1" x14ac:dyDescent="0.3">
      <c r="A1134" s="12">
        <v>11</v>
      </c>
      <c r="B1134" s="12" t="s">
        <v>16</v>
      </c>
      <c r="C1134" s="14" t="s">
        <v>32</v>
      </c>
      <c r="D1134" s="5">
        <v>43830</v>
      </c>
      <c r="E1134" s="25">
        <v>131.06854464197909</v>
      </c>
    </row>
    <row r="1135" spans="1:5" s="7" customFormat="1" x14ac:dyDescent="0.25">
      <c r="A1135" s="2">
        <v>1</v>
      </c>
      <c r="B1135" s="2" t="s">
        <v>5</v>
      </c>
      <c r="C1135" s="4" t="s">
        <v>33</v>
      </c>
      <c r="D1135" s="5">
        <v>43830</v>
      </c>
      <c r="E1135" s="25">
        <v>195128</v>
      </c>
    </row>
    <row r="1136" spans="1:5" s="7" customFormat="1" x14ac:dyDescent="0.25">
      <c r="A1136" s="2">
        <v>2</v>
      </c>
      <c r="B1136" s="2" t="s">
        <v>7</v>
      </c>
      <c r="C1136" s="4" t="s">
        <v>33</v>
      </c>
      <c r="D1136" s="5">
        <v>43830</v>
      </c>
      <c r="E1136" s="25">
        <v>0</v>
      </c>
    </row>
    <row r="1137" spans="1:5" s="7" customFormat="1" x14ac:dyDescent="0.25">
      <c r="A1137" s="8">
        <v>3</v>
      </c>
      <c r="B1137" s="8" t="s">
        <v>8</v>
      </c>
      <c r="C1137" s="4" t="s">
        <v>33</v>
      </c>
      <c r="D1137" s="5">
        <v>43830</v>
      </c>
      <c r="E1137" s="25">
        <v>94426</v>
      </c>
    </row>
    <row r="1138" spans="1:5" s="7" customFormat="1" x14ac:dyDescent="0.25">
      <c r="A1138" s="8">
        <v>4</v>
      </c>
      <c r="B1138" s="8" t="s">
        <v>9</v>
      </c>
      <c r="C1138" s="4" t="s">
        <v>33</v>
      </c>
      <c r="D1138" s="5">
        <v>43830</v>
      </c>
      <c r="E1138" s="25">
        <v>100702</v>
      </c>
    </row>
    <row r="1139" spans="1:5" s="7" customFormat="1" x14ac:dyDescent="0.25">
      <c r="A1139" s="21">
        <v>5</v>
      </c>
      <c r="B1139" s="22" t="s">
        <v>10</v>
      </c>
      <c r="C1139" s="4" t="s">
        <v>33</v>
      </c>
      <c r="D1139" s="5">
        <v>43830</v>
      </c>
      <c r="E1139" s="25"/>
    </row>
    <row r="1140" spans="1:5" s="7" customFormat="1" x14ac:dyDescent="0.25">
      <c r="A1140" s="8">
        <v>6</v>
      </c>
      <c r="B1140" s="8" t="s">
        <v>11</v>
      </c>
      <c r="C1140" s="4" t="s">
        <v>33</v>
      </c>
      <c r="D1140" s="5">
        <v>43830</v>
      </c>
      <c r="E1140" s="25"/>
    </row>
    <row r="1141" spans="1:5" s="7" customFormat="1" x14ac:dyDescent="0.25">
      <c r="A1141" s="8">
        <v>7</v>
      </c>
      <c r="B1141" s="8" t="s">
        <v>12</v>
      </c>
      <c r="C1141" s="4" t="s">
        <v>33</v>
      </c>
      <c r="D1141" s="5">
        <v>43830</v>
      </c>
      <c r="E1141" s="25">
        <v>24227.333333333332</v>
      </c>
    </row>
    <row r="1142" spans="1:5" s="7" customFormat="1" x14ac:dyDescent="0.25">
      <c r="A1142" s="8">
        <v>8</v>
      </c>
      <c r="B1142" s="8" t="s">
        <v>13</v>
      </c>
      <c r="C1142" s="4" t="s">
        <v>33</v>
      </c>
      <c r="D1142" s="5">
        <v>43830</v>
      </c>
      <c r="E1142" s="25">
        <v>72682</v>
      </c>
    </row>
    <row r="1143" spans="1:5" s="7" customFormat="1" x14ac:dyDescent="0.25">
      <c r="A1143" s="23">
        <v>9</v>
      </c>
      <c r="B1143" s="24" t="s">
        <v>14</v>
      </c>
      <c r="C1143" s="4" t="s">
        <v>33</v>
      </c>
      <c r="D1143" s="5">
        <v>43830</v>
      </c>
      <c r="E1143" s="25">
        <v>411016</v>
      </c>
    </row>
    <row r="1144" spans="1:5" s="7" customFormat="1" x14ac:dyDescent="0.25">
      <c r="A1144" s="24">
        <v>10</v>
      </c>
      <c r="B1144" s="24" t="s">
        <v>15</v>
      </c>
      <c r="C1144" s="4" t="s">
        <v>33</v>
      </c>
      <c r="D1144" s="5">
        <v>43830</v>
      </c>
      <c r="E1144" s="25">
        <v>2.6846812140557499</v>
      </c>
    </row>
    <row r="1145" spans="1:5" s="7" customFormat="1" ht="15.75" thickBot="1" x14ac:dyDescent="0.3">
      <c r="A1145" s="12">
        <v>11</v>
      </c>
      <c r="B1145" s="12" t="s">
        <v>16</v>
      </c>
      <c r="C1145" s="14" t="s">
        <v>33</v>
      </c>
      <c r="D1145" s="5">
        <v>43830</v>
      </c>
      <c r="E1145" s="25">
        <v>147.47455086906592</v>
      </c>
    </row>
    <row r="1146" spans="1:5" s="7" customFormat="1" x14ac:dyDescent="0.25">
      <c r="A1146" s="2">
        <v>1</v>
      </c>
      <c r="B1146" s="2" t="s">
        <v>5</v>
      </c>
      <c r="C1146" s="27" t="s">
        <v>34</v>
      </c>
      <c r="D1146" s="5">
        <v>43830</v>
      </c>
      <c r="E1146" s="25">
        <v>1687121.77874</v>
      </c>
    </row>
    <row r="1147" spans="1:5" s="7" customFormat="1" x14ac:dyDescent="0.25">
      <c r="A1147" s="2">
        <v>2</v>
      </c>
      <c r="B1147" s="2" t="s">
        <v>7</v>
      </c>
      <c r="C1147" s="27" t="s">
        <v>34</v>
      </c>
      <c r="D1147" s="5">
        <v>43830</v>
      </c>
      <c r="E1147" s="25">
        <v>60909.056200000006</v>
      </c>
    </row>
    <row r="1148" spans="1:5" s="7" customFormat="1" x14ac:dyDescent="0.25">
      <c r="A1148" s="8">
        <v>3</v>
      </c>
      <c r="B1148" s="8" t="s">
        <v>8</v>
      </c>
      <c r="C1148" s="27" t="s">
        <v>34</v>
      </c>
      <c r="D1148" s="5">
        <v>43830</v>
      </c>
      <c r="E1148" s="25">
        <v>789822.81170000008</v>
      </c>
    </row>
    <row r="1149" spans="1:5" s="7" customFormat="1" x14ac:dyDescent="0.25">
      <c r="A1149" s="8">
        <v>4</v>
      </c>
      <c r="B1149" s="8" t="s">
        <v>9</v>
      </c>
      <c r="C1149" s="27" t="s">
        <v>34</v>
      </c>
      <c r="D1149" s="5">
        <v>43830</v>
      </c>
      <c r="E1149" s="25">
        <v>832540.91083999991</v>
      </c>
    </row>
    <row r="1150" spans="1:5" s="7" customFormat="1" x14ac:dyDescent="0.25">
      <c r="A1150" s="21">
        <v>5</v>
      </c>
      <c r="B1150" s="22" t="s">
        <v>10</v>
      </c>
      <c r="C1150" s="27" t="s">
        <v>34</v>
      </c>
      <c r="D1150" s="5">
        <v>43830</v>
      </c>
      <c r="E1150" s="25">
        <v>3849</v>
      </c>
    </row>
    <row r="1151" spans="1:5" s="7" customFormat="1" x14ac:dyDescent="0.25">
      <c r="A1151" s="8">
        <v>6</v>
      </c>
      <c r="B1151" s="8" t="s">
        <v>11</v>
      </c>
      <c r="C1151" s="27" t="s">
        <v>34</v>
      </c>
      <c r="D1151" s="5">
        <v>43830</v>
      </c>
      <c r="E1151" s="25"/>
    </row>
    <row r="1152" spans="1:5" s="7" customFormat="1" x14ac:dyDescent="0.25">
      <c r="A1152" s="8">
        <v>7</v>
      </c>
      <c r="B1152" s="8" t="s">
        <v>12</v>
      </c>
      <c r="C1152" s="27" t="s">
        <v>34</v>
      </c>
      <c r="D1152" s="5">
        <v>43830</v>
      </c>
      <c r="E1152" s="25">
        <v>237700.7839730776</v>
      </c>
    </row>
    <row r="1153" spans="1:5" s="7" customFormat="1" x14ac:dyDescent="0.25">
      <c r="A1153" s="8">
        <v>8</v>
      </c>
      <c r="B1153" s="8" t="s">
        <v>13</v>
      </c>
      <c r="C1153" s="27" t="s">
        <v>34</v>
      </c>
      <c r="D1153" s="5">
        <v>43830</v>
      </c>
      <c r="E1153" s="25">
        <v>713102.35191923287</v>
      </c>
    </row>
    <row r="1154" spans="1:5" s="7" customFormat="1" x14ac:dyDescent="0.25">
      <c r="A1154" s="23">
        <v>9</v>
      </c>
      <c r="B1154" s="24" t="s">
        <v>14</v>
      </c>
      <c r="C1154" s="27" t="s">
        <v>34</v>
      </c>
      <c r="D1154" s="5">
        <v>43830</v>
      </c>
      <c r="E1154" s="25">
        <v>4092177.0410000002</v>
      </c>
    </row>
    <row r="1155" spans="1:5" s="7" customFormat="1" x14ac:dyDescent="0.25">
      <c r="A1155" s="24">
        <v>10</v>
      </c>
      <c r="B1155" s="24" t="s">
        <v>15</v>
      </c>
      <c r="C1155" s="27" t="s">
        <v>34</v>
      </c>
      <c r="D1155" s="5">
        <v>43830</v>
      </c>
      <c r="E1155" s="25">
        <v>2.3658900776295382</v>
      </c>
    </row>
    <row r="1156" spans="1:5" s="7" customFormat="1" ht="15.75" thickBot="1" x14ac:dyDescent="0.3">
      <c r="A1156" s="12">
        <v>11</v>
      </c>
      <c r="B1156" s="12" t="s">
        <v>16</v>
      </c>
      <c r="C1156" s="20" t="s">
        <v>34</v>
      </c>
      <c r="D1156" s="5">
        <v>43830</v>
      </c>
      <c r="E1156" s="25">
        <v>141.22797625411926</v>
      </c>
    </row>
    <row r="1157" spans="1:5" s="7" customFormat="1" x14ac:dyDescent="0.25">
      <c r="A1157" s="2">
        <v>1</v>
      </c>
      <c r="B1157" s="3" t="s">
        <v>5</v>
      </c>
      <c r="C1157" s="4" t="s">
        <v>6</v>
      </c>
      <c r="D1157" s="5">
        <v>43646</v>
      </c>
      <c r="E1157" s="41">
        <v>156670</v>
      </c>
    </row>
    <row r="1158" spans="1:5" s="7" customFormat="1" x14ac:dyDescent="0.25">
      <c r="A1158" s="2">
        <v>2</v>
      </c>
      <c r="B1158" s="3" t="s">
        <v>7</v>
      </c>
      <c r="C1158" s="4" t="s">
        <v>6</v>
      </c>
      <c r="D1158" s="5">
        <v>43646</v>
      </c>
      <c r="E1158" s="41">
        <v>4103</v>
      </c>
    </row>
    <row r="1159" spans="1:5" s="7" customFormat="1" x14ac:dyDescent="0.25">
      <c r="A1159" s="8">
        <v>3</v>
      </c>
      <c r="B1159" s="3" t="s">
        <v>8</v>
      </c>
      <c r="C1159" s="4" t="s">
        <v>6</v>
      </c>
      <c r="D1159" s="5">
        <v>43646</v>
      </c>
      <c r="E1159" s="41">
        <v>91479</v>
      </c>
    </row>
    <row r="1160" spans="1:5" s="7" customFormat="1" x14ac:dyDescent="0.25">
      <c r="A1160" s="8">
        <v>4</v>
      </c>
      <c r="B1160" s="3" t="s">
        <v>9</v>
      </c>
      <c r="C1160" s="4" t="s">
        <v>6</v>
      </c>
      <c r="D1160" s="5">
        <v>43646</v>
      </c>
      <c r="E1160" s="41">
        <v>61088</v>
      </c>
    </row>
    <row r="1161" spans="1:5" s="7" customFormat="1" x14ac:dyDescent="0.25">
      <c r="A1161" s="8">
        <v>5</v>
      </c>
      <c r="B1161" s="3" t="s">
        <v>10</v>
      </c>
      <c r="C1161" s="4" t="s">
        <v>6</v>
      </c>
      <c r="D1161" s="5">
        <v>43646</v>
      </c>
      <c r="E1161" s="41"/>
    </row>
    <row r="1162" spans="1:5" s="7" customFormat="1" x14ac:dyDescent="0.25">
      <c r="A1162" s="8">
        <v>6</v>
      </c>
      <c r="B1162" s="3" t="s">
        <v>11</v>
      </c>
      <c r="C1162" s="4" t="s">
        <v>6</v>
      </c>
      <c r="D1162" s="5">
        <v>43646</v>
      </c>
      <c r="E1162" s="41"/>
    </row>
    <row r="1163" spans="1:5" s="7" customFormat="1" x14ac:dyDescent="0.25">
      <c r="A1163" s="8">
        <v>7</v>
      </c>
      <c r="B1163" s="3" t="s">
        <v>12</v>
      </c>
      <c r="C1163" s="4" t="s">
        <v>6</v>
      </c>
      <c r="D1163" s="5">
        <v>43646</v>
      </c>
      <c r="E1163" s="41">
        <v>24994.666666666664</v>
      </c>
    </row>
    <row r="1164" spans="1:5" s="7" customFormat="1" x14ac:dyDescent="0.25">
      <c r="A1164" s="2">
        <v>8</v>
      </c>
      <c r="B1164" s="3" t="s">
        <v>13</v>
      </c>
      <c r="C1164" s="4" t="s">
        <v>6</v>
      </c>
      <c r="D1164" s="5">
        <v>43646</v>
      </c>
      <c r="E1164" s="41">
        <v>74984</v>
      </c>
    </row>
    <row r="1165" spans="1:5" s="7" customFormat="1" x14ac:dyDescent="0.25">
      <c r="A1165" s="2">
        <v>9</v>
      </c>
      <c r="B1165" s="9" t="s">
        <v>14</v>
      </c>
      <c r="C1165" s="4" t="s">
        <v>6</v>
      </c>
      <c r="D1165" s="5">
        <v>43646</v>
      </c>
      <c r="E1165" s="41">
        <v>478369</v>
      </c>
    </row>
    <row r="1166" spans="1:5" s="7" customFormat="1" x14ac:dyDescent="0.25">
      <c r="A1166" s="2">
        <v>10</v>
      </c>
      <c r="B1166" s="3" t="s">
        <v>15</v>
      </c>
      <c r="C1166" s="4" t="s">
        <v>6</v>
      </c>
      <c r="D1166" s="5">
        <v>43646</v>
      </c>
      <c r="E1166" s="41">
        <v>2.0893790675344075</v>
      </c>
    </row>
    <row r="1167" spans="1:5" s="7" customFormat="1" ht="15.75" thickBot="1" x14ac:dyDescent="0.3">
      <c r="A1167" s="12">
        <v>11</v>
      </c>
      <c r="B1167" s="13" t="s">
        <v>16</v>
      </c>
      <c r="C1167" s="14" t="s">
        <v>6</v>
      </c>
      <c r="D1167" s="5">
        <v>43646</v>
      </c>
      <c r="E1167" s="41">
        <v>132.75086805374093</v>
      </c>
    </row>
    <row r="1168" spans="1:5" s="7" customFormat="1" x14ac:dyDescent="0.25">
      <c r="A1168" s="2">
        <v>1</v>
      </c>
      <c r="B1168" s="17" t="s">
        <v>5</v>
      </c>
      <c r="C1168" s="4" t="s">
        <v>17</v>
      </c>
      <c r="D1168" s="5">
        <v>43646</v>
      </c>
      <c r="E1168" s="36">
        <v>45388</v>
      </c>
    </row>
    <row r="1169" spans="1:5" s="7" customFormat="1" x14ac:dyDescent="0.25">
      <c r="A1169" s="2">
        <v>2</v>
      </c>
      <c r="B1169" s="3" t="s">
        <v>7</v>
      </c>
      <c r="C1169" s="4" t="s">
        <v>17</v>
      </c>
      <c r="D1169" s="5">
        <v>43646</v>
      </c>
      <c r="E1169" s="37"/>
    </row>
    <row r="1170" spans="1:5" s="7" customFormat="1" x14ac:dyDescent="0.25">
      <c r="A1170" s="8">
        <v>3</v>
      </c>
      <c r="B1170" s="3" t="s">
        <v>8</v>
      </c>
      <c r="C1170" s="4" t="s">
        <v>17</v>
      </c>
      <c r="D1170" s="5">
        <v>43646</v>
      </c>
      <c r="E1170" s="38">
        <v>19274</v>
      </c>
    </row>
    <row r="1171" spans="1:5" s="7" customFormat="1" x14ac:dyDescent="0.25">
      <c r="A1171" s="8">
        <v>4</v>
      </c>
      <c r="B1171" s="3" t="s">
        <v>9</v>
      </c>
      <c r="C1171" s="4" t="s">
        <v>17</v>
      </c>
      <c r="D1171" s="5">
        <v>43646</v>
      </c>
      <c r="E1171" s="38">
        <v>22500</v>
      </c>
    </row>
    <row r="1172" spans="1:5" s="7" customFormat="1" x14ac:dyDescent="0.25">
      <c r="A1172" s="8">
        <v>5</v>
      </c>
      <c r="B1172" s="3" t="s">
        <v>10</v>
      </c>
      <c r="C1172" s="4" t="s">
        <v>17</v>
      </c>
      <c r="D1172" s="5">
        <v>43646</v>
      </c>
      <c r="E1172" s="38">
        <v>3723</v>
      </c>
    </row>
    <row r="1173" spans="1:5" s="7" customFormat="1" x14ac:dyDescent="0.25">
      <c r="A1173" s="8">
        <v>6</v>
      </c>
      <c r="B1173" s="3" t="s">
        <v>11</v>
      </c>
      <c r="C1173" s="4" t="s">
        <v>17</v>
      </c>
      <c r="D1173" s="5">
        <v>43646</v>
      </c>
      <c r="E1173" s="37">
        <v>-109</v>
      </c>
    </row>
    <row r="1174" spans="1:5" s="7" customFormat="1" x14ac:dyDescent="0.25">
      <c r="A1174" s="8">
        <v>7</v>
      </c>
      <c r="B1174" s="3" t="s">
        <v>12</v>
      </c>
      <c r="C1174" s="4" t="s">
        <v>17</v>
      </c>
      <c r="D1174" s="5">
        <v>43646</v>
      </c>
      <c r="E1174" s="37">
        <v>10062.333333333332</v>
      </c>
    </row>
    <row r="1175" spans="1:5" s="7" customFormat="1" x14ac:dyDescent="0.25">
      <c r="A1175" s="2">
        <v>8</v>
      </c>
      <c r="B1175" s="3" t="s">
        <v>13</v>
      </c>
      <c r="C1175" s="4" t="s">
        <v>17</v>
      </c>
      <c r="D1175" s="5">
        <v>43646</v>
      </c>
      <c r="E1175" s="37">
        <v>30187</v>
      </c>
    </row>
    <row r="1176" spans="1:5" s="7" customFormat="1" x14ac:dyDescent="0.25">
      <c r="A1176" s="2">
        <v>9</v>
      </c>
      <c r="B1176" s="9" t="s">
        <v>14</v>
      </c>
      <c r="C1176" s="4" t="s">
        <v>17</v>
      </c>
      <c r="D1176" s="5">
        <v>43646</v>
      </c>
      <c r="E1176" s="37">
        <v>223739</v>
      </c>
    </row>
    <row r="1177" spans="1:5" s="7" customFormat="1" x14ac:dyDescent="0.25">
      <c r="A1177" s="2">
        <v>10</v>
      </c>
      <c r="B1177" s="3" t="s">
        <v>15</v>
      </c>
      <c r="C1177" s="18" t="s">
        <v>17</v>
      </c>
      <c r="D1177" s="5">
        <v>43646</v>
      </c>
      <c r="E1177" s="39">
        <v>1.5035611355881671</v>
      </c>
    </row>
    <row r="1178" spans="1:5" s="7" customFormat="1" ht="15.75" thickBot="1" x14ac:dyDescent="0.3">
      <c r="A1178" s="12">
        <v>11</v>
      </c>
      <c r="B1178" s="13" t="s">
        <v>16</v>
      </c>
      <c r="C1178" s="14" t="s">
        <v>17</v>
      </c>
      <c r="D1178" s="5">
        <v>43646</v>
      </c>
      <c r="E1178" s="39">
        <v>120.28613697209695</v>
      </c>
    </row>
    <row r="1179" spans="1:5" s="7" customFormat="1" x14ac:dyDescent="0.25">
      <c r="A1179" s="2">
        <v>1</v>
      </c>
      <c r="B1179" s="2" t="s">
        <v>5</v>
      </c>
      <c r="C1179" s="4" t="s">
        <v>18</v>
      </c>
      <c r="D1179" s="5">
        <v>43646</v>
      </c>
      <c r="E1179" s="41">
        <v>44824.393830000001</v>
      </c>
    </row>
    <row r="1180" spans="1:5" s="7" customFormat="1" x14ac:dyDescent="0.25">
      <c r="A1180" s="2">
        <v>2</v>
      </c>
      <c r="B1180" s="2" t="s">
        <v>7</v>
      </c>
      <c r="C1180" s="4" t="s">
        <v>18</v>
      </c>
      <c r="D1180" s="5">
        <v>43646</v>
      </c>
      <c r="E1180" s="41">
        <v>32789.793660000003</v>
      </c>
    </row>
    <row r="1181" spans="1:5" s="7" customFormat="1" x14ac:dyDescent="0.25">
      <c r="A1181" s="8">
        <v>3</v>
      </c>
      <c r="B1181" s="8" t="s">
        <v>8</v>
      </c>
      <c r="C1181" s="4" t="s">
        <v>18</v>
      </c>
      <c r="D1181" s="5">
        <v>43646</v>
      </c>
      <c r="E1181" s="41">
        <v>-2246.8871199999999</v>
      </c>
    </row>
    <row r="1182" spans="1:5" s="7" customFormat="1" x14ac:dyDescent="0.25">
      <c r="A1182" s="8">
        <v>4</v>
      </c>
      <c r="B1182" s="8" t="s">
        <v>9</v>
      </c>
      <c r="C1182" s="4" t="s">
        <v>18</v>
      </c>
      <c r="D1182" s="5">
        <v>43646</v>
      </c>
      <c r="E1182" s="41">
        <v>14281.487289999999</v>
      </c>
    </row>
    <row r="1183" spans="1:5" s="7" customFormat="1" x14ac:dyDescent="0.25">
      <c r="A1183" s="8">
        <v>5</v>
      </c>
      <c r="B1183" s="8" t="s">
        <v>10</v>
      </c>
      <c r="C1183" s="4" t="s">
        <v>18</v>
      </c>
      <c r="D1183" s="5">
        <v>43646</v>
      </c>
      <c r="E1183" s="41"/>
    </row>
    <row r="1184" spans="1:5" s="7" customFormat="1" x14ac:dyDescent="0.25">
      <c r="A1184" s="8">
        <v>6</v>
      </c>
      <c r="B1184" s="8" t="s">
        <v>11</v>
      </c>
      <c r="C1184" s="4" t="s">
        <v>18</v>
      </c>
      <c r="D1184" s="5">
        <v>43646</v>
      </c>
      <c r="E1184" s="41"/>
    </row>
    <row r="1185" spans="1:5" s="7" customFormat="1" x14ac:dyDescent="0.25">
      <c r="A1185" s="8">
        <v>7</v>
      </c>
      <c r="B1185" s="2" t="s">
        <v>12</v>
      </c>
      <c r="C1185" s="4" t="s">
        <v>18</v>
      </c>
      <c r="D1185" s="5">
        <v>43646</v>
      </c>
      <c r="E1185" s="41">
        <v>6969.333333333333</v>
      </c>
    </row>
    <row r="1186" spans="1:5" s="7" customFormat="1" x14ac:dyDescent="0.25">
      <c r="A1186" s="2">
        <v>8</v>
      </c>
      <c r="B1186" s="2" t="s">
        <v>13</v>
      </c>
      <c r="C1186" s="4" t="s">
        <v>18</v>
      </c>
      <c r="D1186" s="5">
        <v>43646</v>
      </c>
      <c r="E1186" s="41">
        <v>20908</v>
      </c>
    </row>
    <row r="1187" spans="1:5" s="7" customFormat="1" x14ac:dyDescent="0.25">
      <c r="A1187" s="2">
        <v>9</v>
      </c>
      <c r="B1187" s="2" t="s">
        <v>14</v>
      </c>
      <c r="C1187" s="4" t="s">
        <v>18</v>
      </c>
      <c r="D1187" s="5">
        <v>43646</v>
      </c>
      <c r="E1187" s="41">
        <v>113004.55899999999</v>
      </c>
    </row>
    <row r="1188" spans="1:5" s="7" customFormat="1" x14ac:dyDescent="0.25">
      <c r="A1188" s="2">
        <v>10</v>
      </c>
      <c r="B1188" s="2" t="s">
        <v>15</v>
      </c>
      <c r="C1188" s="4" t="s">
        <v>18</v>
      </c>
      <c r="D1188" s="5">
        <v>43646</v>
      </c>
      <c r="E1188" s="41">
        <v>2.1438872120719341</v>
      </c>
    </row>
    <row r="1189" spans="1:5" s="7" customFormat="1" ht="15.75" thickBot="1" x14ac:dyDescent="0.3">
      <c r="A1189" s="12">
        <v>11</v>
      </c>
      <c r="B1189" s="12" t="s">
        <v>16</v>
      </c>
      <c r="C1189" s="14" t="s">
        <v>18</v>
      </c>
      <c r="D1189" s="5">
        <v>43646</v>
      </c>
      <c r="E1189" s="41">
        <v>139.66600482906182</v>
      </c>
    </row>
    <row r="1190" spans="1:5" s="7" customFormat="1" x14ac:dyDescent="0.25">
      <c r="A1190" s="2">
        <v>1</v>
      </c>
      <c r="B1190" s="2" t="s">
        <v>5</v>
      </c>
      <c r="C1190" s="19" t="s">
        <v>19</v>
      </c>
      <c r="D1190" s="5">
        <v>43646</v>
      </c>
      <c r="E1190" s="41">
        <v>2978</v>
      </c>
    </row>
    <row r="1191" spans="1:5" s="7" customFormat="1" x14ac:dyDescent="0.25">
      <c r="A1191" s="2">
        <v>2</v>
      </c>
      <c r="B1191" s="2" t="s">
        <v>7</v>
      </c>
      <c r="C1191" s="19" t="s">
        <v>19</v>
      </c>
      <c r="D1191" s="5">
        <v>43646</v>
      </c>
      <c r="E1191" s="41"/>
    </row>
    <row r="1192" spans="1:5" s="7" customFormat="1" x14ac:dyDescent="0.25">
      <c r="A1192" s="8">
        <v>3</v>
      </c>
      <c r="B1192" s="8" t="s">
        <v>8</v>
      </c>
      <c r="C1192" s="19" t="s">
        <v>19</v>
      </c>
      <c r="D1192" s="5">
        <v>43646</v>
      </c>
      <c r="E1192" s="41">
        <v>2218</v>
      </c>
    </row>
    <row r="1193" spans="1:5" s="7" customFormat="1" x14ac:dyDescent="0.25">
      <c r="A1193" s="8">
        <v>4</v>
      </c>
      <c r="B1193" s="8" t="s">
        <v>9</v>
      </c>
      <c r="C1193" s="19" t="s">
        <v>19</v>
      </c>
      <c r="D1193" s="5">
        <v>43646</v>
      </c>
      <c r="E1193" s="41">
        <v>760</v>
      </c>
    </row>
    <row r="1194" spans="1:5" s="7" customFormat="1" x14ac:dyDescent="0.25">
      <c r="A1194" s="8">
        <v>5</v>
      </c>
      <c r="B1194" s="8" t="s">
        <v>10</v>
      </c>
      <c r="C1194" s="19" t="s">
        <v>19</v>
      </c>
      <c r="D1194" s="5">
        <v>43646</v>
      </c>
      <c r="E1194" s="41"/>
    </row>
    <row r="1195" spans="1:5" s="7" customFormat="1" x14ac:dyDescent="0.25">
      <c r="A1195" s="8">
        <v>6</v>
      </c>
      <c r="B1195" s="8" t="s">
        <v>11</v>
      </c>
      <c r="C1195" s="19" t="s">
        <v>19</v>
      </c>
      <c r="D1195" s="5">
        <v>43646</v>
      </c>
      <c r="E1195" s="41"/>
    </row>
    <row r="1196" spans="1:5" s="7" customFormat="1" x14ac:dyDescent="0.25">
      <c r="A1196" s="8">
        <v>7</v>
      </c>
      <c r="B1196" s="2" t="s">
        <v>12</v>
      </c>
      <c r="C1196" s="19" t="s">
        <v>19</v>
      </c>
      <c r="D1196" s="5">
        <v>43646</v>
      </c>
      <c r="E1196" s="41">
        <v>680.66666666666663</v>
      </c>
    </row>
    <row r="1197" spans="1:5" s="7" customFormat="1" x14ac:dyDescent="0.25">
      <c r="A1197" s="2">
        <v>8</v>
      </c>
      <c r="B1197" s="2" t="s">
        <v>13</v>
      </c>
      <c r="C1197" s="19" t="s">
        <v>19</v>
      </c>
      <c r="D1197" s="5">
        <v>43646</v>
      </c>
      <c r="E1197" s="41">
        <v>2042</v>
      </c>
    </row>
    <row r="1198" spans="1:5" s="7" customFormat="1" x14ac:dyDescent="0.25">
      <c r="A1198" s="2">
        <v>9</v>
      </c>
      <c r="B1198" s="2" t="s">
        <v>14</v>
      </c>
      <c r="C1198" s="19" t="s">
        <v>19</v>
      </c>
      <c r="D1198" s="5">
        <v>43646</v>
      </c>
      <c r="E1198" s="41">
        <v>29185</v>
      </c>
    </row>
    <row r="1199" spans="1:5" s="7" customFormat="1" x14ac:dyDescent="0.25">
      <c r="A1199" s="2">
        <v>10</v>
      </c>
      <c r="B1199" s="2" t="s">
        <v>15</v>
      </c>
      <c r="C1199" s="19" t="s">
        <v>19</v>
      </c>
      <c r="D1199" s="5">
        <v>43646</v>
      </c>
      <c r="E1199" s="41">
        <v>1.4583741429970618</v>
      </c>
    </row>
    <row r="1200" spans="1:5" s="7" customFormat="1" ht="15.75" thickBot="1" x14ac:dyDescent="0.3">
      <c r="A1200" s="12">
        <v>11</v>
      </c>
      <c r="B1200" s="12" t="s">
        <v>16</v>
      </c>
      <c r="C1200" s="20" t="s">
        <v>19</v>
      </c>
      <c r="D1200" s="5">
        <v>43646</v>
      </c>
      <c r="E1200" s="41">
        <v>110.20387185197875</v>
      </c>
    </row>
    <row r="1201" spans="1:5" s="7" customFormat="1" x14ac:dyDescent="0.25">
      <c r="A1201" s="2">
        <v>1</v>
      </c>
      <c r="B1201" s="2" t="s">
        <v>5</v>
      </c>
      <c r="C1201" s="4" t="s">
        <v>20</v>
      </c>
      <c r="D1201" s="5">
        <v>43646</v>
      </c>
      <c r="E1201" s="41">
        <v>339504</v>
      </c>
    </row>
    <row r="1202" spans="1:5" s="7" customFormat="1" x14ac:dyDescent="0.25">
      <c r="A1202" s="2">
        <v>2</v>
      </c>
      <c r="B1202" s="2" t="s">
        <v>7</v>
      </c>
      <c r="C1202" s="4" t="s">
        <v>20</v>
      </c>
      <c r="D1202" s="5">
        <v>43646</v>
      </c>
      <c r="E1202" s="41">
        <v>5684</v>
      </c>
    </row>
    <row r="1203" spans="1:5" s="7" customFormat="1" x14ac:dyDescent="0.25">
      <c r="A1203" s="8">
        <v>3</v>
      </c>
      <c r="B1203" s="8" t="s">
        <v>8</v>
      </c>
      <c r="C1203" s="4" t="s">
        <v>20</v>
      </c>
      <c r="D1203" s="5">
        <v>43646</v>
      </c>
      <c r="E1203" s="41">
        <v>208422</v>
      </c>
    </row>
    <row r="1204" spans="1:5" s="7" customFormat="1" x14ac:dyDescent="0.25">
      <c r="A1204" s="8">
        <v>4</v>
      </c>
      <c r="B1204" s="8" t="s">
        <v>9</v>
      </c>
      <c r="C1204" s="4" t="s">
        <v>20</v>
      </c>
      <c r="D1204" s="5">
        <v>43646</v>
      </c>
      <c r="E1204" s="41">
        <v>125398</v>
      </c>
    </row>
    <row r="1205" spans="1:5" s="7" customFormat="1" x14ac:dyDescent="0.25">
      <c r="A1205" s="21">
        <v>5</v>
      </c>
      <c r="B1205" s="22" t="s">
        <v>10</v>
      </c>
      <c r="C1205" s="4" t="s">
        <v>20</v>
      </c>
      <c r="D1205" s="5">
        <v>43646</v>
      </c>
      <c r="E1205" s="41"/>
    </row>
    <row r="1206" spans="1:5" s="7" customFormat="1" x14ac:dyDescent="0.25">
      <c r="A1206" s="8">
        <v>6</v>
      </c>
      <c r="B1206" s="8" t="s">
        <v>11</v>
      </c>
      <c r="C1206" s="4" t="s">
        <v>20</v>
      </c>
      <c r="D1206" s="5">
        <v>43646</v>
      </c>
      <c r="E1206" s="41"/>
    </row>
    <row r="1207" spans="1:5" s="7" customFormat="1" x14ac:dyDescent="0.25">
      <c r="A1207" s="8">
        <v>7</v>
      </c>
      <c r="B1207" s="8" t="s">
        <v>12</v>
      </c>
      <c r="C1207" s="4" t="s">
        <v>20</v>
      </c>
      <c r="D1207" s="5">
        <v>43646</v>
      </c>
      <c r="E1207" s="41">
        <v>35525.666666666664</v>
      </c>
    </row>
    <row r="1208" spans="1:5" s="7" customFormat="1" x14ac:dyDescent="0.25">
      <c r="A1208" s="8">
        <v>8</v>
      </c>
      <c r="B1208" s="8" t="s">
        <v>13</v>
      </c>
      <c r="C1208" s="4" t="s">
        <v>20</v>
      </c>
      <c r="D1208" s="5">
        <v>43646</v>
      </c>
      <c r="E1208" s="41">
        <v>106577</v>
      </c>
    </row>
    <row r="1209" spans="1:5" s="7" customFormat="1" x14ac:dyDescent="0.25">
      <c r="A1209" s="8">
        <v>9</v>
      </c>
      <c r="B1209" s="2" t="s">
        <v>14</v>
      </c>
      <c r="C1209" s="4" t="s">
        <v>20</v>
      </c>
      <c r="D1209" s="5">
        <v>43646</v>
      </c>
      <c r="E1209" s="41">
        <v>512730</v>
      </c>
    </row>
    <row r="1210" spans="1:5" s="7" customFormat="1" x14ac:dyDescent="0.25">
      <c r="A1210" s="2">
        <v>10</v>
      </c>
      <c r="B1210" s="2" t="s">
        <v>15</v>
      </c>
      <c r="C1210" s="4" t="s">
        <v>20</v>
      </c>
      <c r="D1210" s="5">
        <v>43646</v>
      </c>
      <c r="E1210" s="41">
        <v>3.1855278343357383</v>
      </c>
    </row>
    <row r="1211" spans="1:5" s="7" customFormat="1" ht="15.75" thickBot="1" x14ac:dyDescent="0.3">
      <c r="A1211" s="12">
        <v>11</v>
      </c>
      <c r="B1211" s="12" t="s">
        <v>16</v>
      </c>
      <c r="C1211" s="14" t="s">
        <v>20</v>
      </c>
      <c r="D1211" s="5">
        <v>43646</v>
      </c>
      <c r="E1211" s="41">
        <v>166.21496694166521</v>
      </c>
    </row>
    <row r="1212" spans="1:5" s="7" customFormat="1" x14ac:dyDescent="0.25">
      <c r="A1212" s="2">
        <v>1</v>
      </c>
      <c r="B1212" s="2" t="s">
        <v>5</v>
      </c>
      <c r="C1212" s="4" t="s">
        <v>21</v>
      </c>
      <c r="D1212" s="5">
        <v>43646</v>
      </c>
      <c r="E1212" s="41">
        <v>139656</v>
      </c>
    </row>
    <row r="1213" spans="1:5" s="7" customFormat="1" x14ac:dyDescent="0.25">
      <c r="A1213" s="2">
        <v>2</v>
      </c>
      <c r="B1213" s="2" t="s">
        <v>7</v>
      </c>
      <c r="C1213" s="4" t="s">
        <v>21</v>
      </c>
      <c r="D1213" s="5">
        <v>43646</v>
      </c>
      <c r="E1213" s="41"/>
    </row>
    <row r="1214" spans="1:5" s="7" customFormat="1" x14ac:dyDescent="0.25">
      <c r="A1214" s="8">
        <v>3</v>
      </c>
      <c r="B1214" s="8" t="s">
        <v>8</v>
      </c>
      <c r="C1214" s="4" t="s">
        <v>21</v>
      </c>
      <c r="D1214" s="5">
        <v>43646</v>
      </c>
      <c r="E1214" s="41">
        <v>9588</v>
      </c>
    </row>
    <row r="1215" spans="1:5" s="7" customFormat="1" x14ac:dyDescent="0.25">
      <c r="A1215" s="8">
        <v>4</v>
      </c>
      <c r="B1215" s="8" t="s">
        <v>9</v>
      </c>
      <c r="C1215" s="4" t="s">
        <v>21</v>
      </c>
      <c r="D1215" s="5">
        <v>43646</v>
      </c>
      <c r="E1215" s="41">
        <v>130068</v>
      </c>
    </row>
    <row r="1216" spans="1:5" s="7" customFormat="1" x14ac:dyDescent="0.25">
      <c r="A1216" s="21">
        <v>5</v>
      </c>
      <c r="B1216" s="22" t="s">
        <v>10</v>
      </c>
      <c r="C1216" s="4" t="s">
        <v>21</v>
      </c>
      <c r="D1216" s="5">
        <v>43646</v>
      </c>
      <c r="E1216" s="41"/>
    </row>
    <row r="1217" spans="1:5" s="7" customFormat="1" x14ac:dyDescent="0.25">
      <c r="A1217" s="8">
        <v>6</v>
      </c>
      <c r="B1217" s="8" t="s">
        <v>11</v>
      </c>
      <c r="C1217" s="4" t="s">
        <v>21</v>
      </c>
      <c r="D1217" s="5">
        <v>43646</v>
      </c>
      <c r="E1217" s="41"/>
    </row>
    <row r="1218" spans="1:5" s="7" customFormat="1" x14ac:dyDescent="0.25">
      <c r="A1218" s="8">
        <v>7</v>
      </c>
      <c r="B1218" s="8" t="s">
        <v>12</v>
      </c>
      <c r="C1218" s="4" t="s">
        <v>21</v>
      </c>
      <c r="D1218" s="5">
        <v>43646</v>
      </c>
      <c r="E1218" s="41">
        <v>19981</v>
      </c>
    </row>
    <row r="1219" spans="1:5" s="7" customFormat="1" x14ac:dyDescent="0.25">
      <c r="A1219" s="8">
        <v>8</v>
      </c>
      <c r="B1219" s="8" t="s">
        <v>13</v>
      </c>
      <c r="C1219" s="4" t="s">
        <v>21</v>
      </c>
      <c r="D1219" s="5">
        <v>43646</v>
      </c>
      <c r="E1219" s="41">
        <v>59943</v>
      </c>
    </row>
    <row r="1220" spans="1:5" s="7" customFormat="1" x14ac:dyDescent="0.25">
      <c r="A1220" s="23">
        <v>9</v>
      </c>
      <c r="B1220" s="24" t="s">
        <v>14</v>
      </c>
      <c r="C1220" s="18" t="s">
        <v>21</v>
      </c>
      <c r="D1220" s="5">
        <v>43646</v>
      </c>
      <c r="E1220" s="41">
        <v>635189</v>
      </c>
    </row>
    <row r="1221" spans="1:5" s="7" customFormat="1" x14ac:dyDescent="0.25">
      <c r="A1221" s="24">
        <v>10</v>
      </c>
      <c r="B1221" s="24" t="s">
        <v>15</v>
      </c>
      <c r="C1221" s="18" t="s">
        <v>21</v>
      </c>
      <c r="D1221" s="5">
        <v>43646</v>
      </c>
      <c r="E1221" s="41">
        <v>2.3298133226565239</v>
      </c>
    </row>
    <row r="1222" spans="1:5" s="7" customFormat="1" ht="15.75" thickBot="1" x14ac:dyDescent="0.3">
      <c r="A1222" s="12">
        <v>11</v>
      </c>
      <c r="B1222" s="12" t="s">
        <v>16</v>
      </c>
      <c r="C1222" s="14" t="s">
        <v>21</v>
      </c>
      <c r="D1222" s="5">
        <v>43646</v>
      </c>
      <c r="E1222" s="41">
        <v>121.98652684476589</v>
      </c>
    </row>
    <row r="1223" spans="1:5" s="7" customFormat="1" x14ac:dyDescent="0.25">
      <c r="A1223" s="2">
        <v>1</v>
      </c>
      <c r="B1223" s="2" t="s">
        <v>5</v>
      </c>
      <c r="C1223" s="4" t="s">
        <v>22</v>
      </c>
      <c r="D1223" s="5">
        <v>43646</v>
      </c>
      <c r="E1223" s="41">
        <v>51271</v>
      </c>
    </row>
    <row r="1224" spans="1:5" s="7" customFormat="1" x14ac:dyDescent="0.25">
      <c r="A1224" s="2">
        <v>2</v>
      </c>
      <c r="B1224" s="2" t="s">
        <v>7</v>
      </c>
      <c r="C1224" s="4" t="s">
        <v>22</v>
      </c>
      <c r="D1224" s="5">
        <v>43646</v>
      </c>
      <c r="E1224" s="41">
        <v>14654</v>
      </c>
    </row>
    <row r="1225" spans="1:5" s="7" customFormat="1" x14ac:dyDescent="0.25">
      <c r="A1225" s="8">
        <v>3</v>
      </c>
      <c r="B1225" s="8" t="s">
        <v>8</v>
      </c>
      <c r="C1225" s="4" t="s">
        <v>22</v>
      </c>
      <c r="D1225" s="5">
        <v>43646</v>
      </c>
      <c r="E1225" s="41">
        <v>7930</v>
      </c>
    </row>
    <row r="1226" spans="1:5" s="7" customFormat="1" x14ac:dyDescent="0.25">
      <c r="A1226" s="8">
        <v>4</v>
      </c>
      <c r="B1226" s="8" t="s">
        <v>9</v>
      </c>
      <c r="C1226" s="4" t="s">
        <v>22</v>
      </c>
      <c r="D1226" s="5">
        <v>43646</v>
      </c>
      <c r="E1226" s="41">
        <v>28687</v>
      </c>
    </row>
    <row r="1227" spans="1:5" s="7" customFormat="1" x14ac:dyDescent="0.25">
      <c r="A1227" s="21">
        <v>5</v>
      </c>
      <c r="B1227" s="22" t="s">
        <v>10</v>
      </c>
      <c r="C1227" s="4" t="s">
        <v>22</v>
      </c>
      <c r="D1227" s="5">
        <v>43646</v>
      </c>
      <c r="E1227" s="41"/>
    </row>
    <row r="1228" spans="1:5" s="7" customFormat="1" x14ac:dyDescent="0.25">
      <c r="A1228" s="8">
        <v>6</v>
      </c>
      <c r="B1228" s="8" t="s">
        <v>11</v>
      </c>
      <c r="C1228" s="4" t="s">
        <v>22</v>
      </c>
      <c r="D1228" s="5">
        <v>43646</v>
      </c>
      <c r="E1228" s="41"/>
    </row>
    <row r="1229" spans="1:5" s="7" customFormat="1" x14ac:dyDescent="0.25">
      <c r="A1229" s="8">
        <v>7</v>
      </c>
      <c r="B1229" s="8" t="s">
        <v>12</v>
      </c>
      <c r="C1229" s="4" t="s">
        <v>22</v>
      </c>
      <c r="D1229" s="5">
        <v>43646</v>
      </c>
      <c r="E1229" s="41">
        <v>4054.333333333333</v>
      </c>
    </row>
    <row r="1230" spans="1:5" s="7" customFormat="1" x14ac:dyDescent="0.25">
      <c r="A1230" s="8">
        <v>8</v>
      </c>
      <c r="B1230" s="8" t="s">
        <v>13</v>
      </c>
      <c r="C1230" s="4" t="s">
        <v>22</v>
      </c>
      <c r="D1230" s="5">
        <v>43646</v>
      </c>
      <c r="E1230" s="41">
        <v>12163</v>
      </c>
    </row>
    <row r="1231" spans="1:5" s="7" customFormat="1" x14ac:dyDescent="0.25">
      <c r="A1231" s="23">
        <v>9</v>
      </c>
      <c r="B1231" s="24" t="s">
        <v>14</v>
      </c>
      <c r="C1231" s="4" t="s">
        <v>22</v>
      </c>
      <c r="D1231" s="5">
        <v>43646</v>
      </c>
      <c r="E1231" s="41">
        <v>53706</v>
      </c>
    </row>
    <row r="1232" spans="1:5" s="7" customFormat="1" x14ac:dyDescent="0.25">
      <c r="A1232" s="24">
        <v>10</v>
      </c>
      <c r="B1232" s="24" t="s">
        <v>15</v>
      </c>
      <c r="C1232" s="4" t="s">
        <v>22</v>
      </c>
      <c r="D1232" s="5">
        <v>43646</v>
      </c>
      <c r="E1232" s="41">
        <v>4.2153251664885305</v>
      </c>
    </row>
    <row r="1233" spans="1:5" s="7" customFormat="1" ht="15.75" thickBot="1" x14ac:dyDescent="0.3">
      <c r="A1233" s="12">
        <v>11</v>
      </c>
      <c r="B1233" s="12" t="s">
        <v>16</v>
      </c>
      <c r="C1233" s="14" t="s">
        <v>22</v>
      </c>
      <c r="D1233" s="5">
        <v>43646</v>
      </c>
      <c r="E1233" s="41">
        <v>195.46605593416007</v>
      </c>
    </row>
    <row r="1234" spans="1:5" s="7" customFormat="1" x14ac:dyDescent="0.25">
      <c r="A1234" s="2">
        <v>1</v>
      </c>
      <c r="B1234" s="2" t="s">
        <v>5</v>
      </c>
      <c r="C1234" s="4" t="s">
        <v>23</v>
      </c>
      <c r="D1234" s="5">
        <v>43646</v>
      </c>
      <c r="E1234" s="41">
        <v>9226</v>
      </c>
    </row>
    <row r="1235" spans="1:5" s="7" customFormat="1" x14ac:dyDescent="0.25">
      <c r="A1235" s="2">
        <v>2</v>
      </c>
      <c r="B1235" s="2" t="s">
        <v>7</v>
      </c>
      <c r="C1235" s="4" t="s">
        <v>23</v>
      </c>
      <c r="D1235" s="5">
        <v>43646</v>
      </c>
      <c r="E1235" s="41"/>
    </row>
    <row r="1236" spans="1:5" s="7" customFormat="1" x14ac:dyDescent="0.25">
      <c r="A1236" s="8">
        <v>3</v>
      </c>
      <c r="B1236" s="8" t="s">
        <v>8</v>
      </c>
      <c r="C1236" s="4" t="s">
        <v>23</v>
      </c>
      <c r="D1236" s="5">
        <v>43646</v>
      </c>
      <c r="E1236" s="41">
        <v>1163</v>
      </c>
    </row>
    <row r="1237" spans="1:5" s="7" customFormat="1" x14ac:dyDescent="0.25">
      <c r="A1237" s="8">
        <v>4</v>
      </c>
      <c r="B1237" s="8" t="s">
        <v>9</v>
      </c>
      <c r="C1237" s="4" t="s">
        <v>23</v>
      </c>
      <c r="D1237" s="5">
        <v>43646</v>
      </c>
      <c r="E1237" s="41">
        <v>8063</v>
      </c>
    </row>
    <row r="1238" spans="1:5" s="7" customFormat="1" x14ac:dyDescent="0.25">
      <c r="A1238" s="21">
        <v>5</v>
      </c>
      <c r="B1238" s="22" t="s">
        <v>10</v>
      </c>
      <c r="C1238" s="4" t="s">
        <v>23</v>
      </c>
      <c r="D1238" s="5">
        <v>43646</v>
      </c>
      <c r="E1238" s="41"/>
    </row>
    <row r="1239" spans="1:5" s="7" customFormat="1" x14ac:dyDescent="0.25">
      <c r="A1239" s="8">
        <v>6</v>
      </c>
      <c r="B1239" s="8" t="s">
        <v>11</v>
      </c>
      <c r="C1239" s="4" t="s">
        <v>23</v>
      </c>
      <c r="D1239" s="5">
        <v>43646</v>
      </c>
      <c r="E1239" s="41"/>
    </row>
    <row r="1240" spans="1:5" s="7" customFormat="1" x14ac:dyDescent="0.25">
      <c r="A1240" s="8">
        <v>7</v>
      </c>
      <c r="B1240" s="8" t="s">
        <v>12</v>
      </c>
      <c r="C1240" s="4" t="s">
        <v>23</v>
      </c>
      <c r="D1240" s="5">
        <v>43646</v>
      </c>
      <c r="E1240" s="41">
        <v>1333.3333333333333</v>
      </c>
    </row>
    <row r="1241" spans="1:5" s="7" customFormat="1" x14ac:dyDescent="0.25">
      <c r="A1241" s="8">
        <v>8</v>
      </c>
      <c r="B1241" s="8" t="s">
        <v>13</v>
      </c>
      <c r="C1241" s="4" t="s">
        <v>23</v>
      </c>
      <c r="D1241" s="5">
        <v>43646</v>
      </c>
      <c r="E1241" s="41">
        <v>4000</v>
      </c>
    </row>
    <row r="1242" spans="1:5" s="7" customFormat="1" x14ac:dyDescent="0.25">
      <c r="A1242" s="23">
        <v>9</v>
      </c>
      <c r="B1242" s="24" t="s">
        <v>14</v>
      </c>
      <c r="C1242" s="4" t="s">
        <v>23</v>
      </c>
      <c r="D1242" s="5">
        <v>43646</v>
      </c>
      <c r="E1242" s="41">
        <v>12939</v>
      </c>
    </row>
    <row r="1243" spans="1:5" s="7" customFormat="1" x14ac:dyDescent="0.25">
      <c r="A1243" s="24">
        <v>10</v>
      </c>
      <c r="B1243" s="24" t="s">
        <v>15</v>
      </c>
      <c r="C1243" s="4" t="s">
        <v>23</v>
      </c>
      <c r="D1243" s="5">
        <v>43646</v>
      </c>
      <c r="E1243" s="41">
        <v>2.3065000000000002</v>
      </c>
    </row>
    <row r="1244" spans="1:5" s="7" customFormat="1" ht="15.75" thickBot="1" x14ac:dyDescent="0.3">
      <c r="A1244" s="12">
        <v>11</v>
      </c>
      <c r="B1244" s="12" t="s">
        <v>16</v>
      </c>
      <c r="C1244" s="14" t="s">
        <v>23</v>
      </c>
      <c r="D1244" s="5">
        <v>43646</v>
      </c>
      <c r="E1244" s="41">
        <v>171.3038101862586</v>
      </c>
    </row>
    <row r="1245" spans="1:5" s="7" customFormat="1" x14ac:dyDescent="0.25">
      <c r="A1245" s="2">
        <v>1</v>
      </c>
      <c r="B1245" s="2" t="s">
        <v>5</v>
      </c>
      <c r="C1245" s="4" t="s">
        <v>74</v>
      </c>
      <c r="D1245" s="5">
        <v>43646</v>
      </c>
      <c r="E1245" s="41">
        <v>192686.76071659999</v>
      </c>
    </row>
    <row r="1246" spans="1:5" s="7" customFormat="1" x14ac:dyDescent="0.25">
      <c r="A1246" s="2">
        <v>2</v>
      </c>
      <c r="B1246" s="2" t="s">
        <v>7</v>
      </c>
      <c r="C1246" s="4" t="s">
        <v>74</v>
      </c>
      <c r="D1246" s="5">
        <v>43646</v>
      </c>
      <c r="E1246" s="41">
        <v>97.239469999999997</v>
      </c>
    </row>
    <row r="1247" spans="1:5" s="7" customFormat="1" x14ac:dyDescent="0.25">
      <c r="A1247" s="8">
        <v>3</v>
      </c>
      <c r="B1247" s="8" t="s">
        <v>8</v>
      </c>
      <c r="C1247" s="4" t="s">
        <v>74</v>
      </c>
      <c r="D1247" s="5">
        <v>43646</v>
      </c>
      <c r="E1247" s="41">
        <v>149988.72947660001</v>
      </c>
    </row>
    <row r="1248" spans="1:5" s="7" customFormat="1" x14ac:dyDescent="0.25">
      <c r="A1248" s="8">
        <v>4</v>
      </c>
      <c r="B1248" s="8" t="s">
        <v>9</v>
      </c>
      <c r="C1248" s="4" t="s">
        <v>74</v>
      </c>
      <c r="D1248" s="5">
        <v>43646</v>
      </c>
      <c r="E1248" s="41">
        <v>42600.791770000003</v>
      </c>
    </row>
    <row r="1249" spans="1:5" s="7" customFormat="1" x14ac:dyDescent="0.25">
      <c r="A1249" s="21">
        <v>5</v>
      </c>
      <c r="B1249" s="22" t="s">
        <v>10</v>
      </c>
      <c r="C1249" s="4" t="s">
        <v>74</v>
      </c>
      <c r="D1249" s="5">
        <v>43646</v>
      </c>
      <c r="E1249" s="41"/>
    </row>
    <row r="1250" spans="1:5" s="7" customFormat="1" x14ac:dyDescent="0.25">
      <c r="A1250" s="8">
        <v>6</v>
      </c>
      <c r="B1250" s="8" t="s">
        <v>11</v>
      </c>
      <c r="C1250" s="4" t="s">
        <v>74</v>
      </c>
      <c r="D1250" s="5">
        <v>43646</v>
      </c>
      <c r="E1250" s="41"/>
    </row>
    <row r="1251" spans="1:5" s="7" customFormat="1" x14ac:dyDescent="0.25">
      <c r="A1251" s="8">
        <v>7</v>
      </c>
      <c r="B1251" s="8" t="s">
        <v>12</v>
      </c>
      <c r="C1251" s="4" t="s">
        <v>74</v>
      </c>
      <c r="D1251" s="5">
        <v>43646</v>
      </c>
      <c r="E1251" s="41">
        <v>23028.895827221037</v>
      </c>
    </row>
    <row r="1252" spans="1:5" s="7" customFormat="1" x14ac:dyDescent="0.25">
      <c r="A1252" s="8">
        <v>8</v>
      </c>
      <c r="B1252" s="8" t="s">
        <v>13</v>
      </c>
      <c r="C1252" s="4" t="s">
        <v>74</v>
      </c>
      <c r="D1252" s="5">
        <v>43646</v>
      </c>
      <c r="E1252" s="41">
        <v>69086.687481663103</v>
      </c>
    </row>
    <row r="1253" spans="1:5" s="7" customFormat="1" x14ac:dyDescent="0.25">
      <c r="A1253" s="23">
        <v>9</v>
      </c>
      <c r="B1253" s="24" t="s">
        <v>14</v>
      </c>
      <c r="C1253" s="4" t="s">
        <v>74</v>
      </c>
      <c r="D1253" s="5">
        <v>43646</v>
      </c>
      <c r="E1253" s="41">
        <v>328162.60008339997</v>
      </c>
    </row>
    <row r="1254" spans="1:5" s="7" customFormat="1" x14ac:dyDescent="0.25">
      <c r="A1254" s="24">
        <v>10</v>
      </c>
      <c r="B1254" s="24" t="s">
        <v>15</v>
      </c>
      <c r="C1254" s="4" t="s">
        <v>74</v>
      </c>
      <c r="D1254" s="5">
        <v>43646</v>
      </c>
      <c r="E1254" s="41">
        <v>2.7890577438344057</v>
      </c>
    </row>
    <row r="1255" spans="1:5" s="7" customFormat="1" ht="15.75" thickBot="1" x14ac:dyDescent="0.3">
      <c r="A1255" s="12">
        <v>11</v>
      </c>
      <c r="B1255" s="12" t="s">
        <v>16</v>
      </c>
      <c r="C1255" s="14" t="s">
        <v>74</v>
      </c>
      <c r="D1255" s="5">
        <v>43646</v>
      </c>
      <c r="E1255" s="41">
        <v>158.71685581100047</v>
      </c>
    </row>
    <row r="1256" spans="1:5" s="7" customFormat="1" x14ac:dyDescent="0.25">
      <c r="A1256" s="2">
        <v>1</v>
      </c>
      <c r="B1256" s="2" t="s">
        <v>5</v>
      </c>
      <c r="C1256" s="4" t="s">
        <v>25</v>
      </c>
      <c r="D1256" s="5">
        <v>43646</v>
      </c>
      <c r="E1256" s="41">
        <v>14953</v>
      </c>
    </row>
    <row r="1257" spans="1:5" s="7" customFormat="1" x14ac:dyDescent="0.25">
      <c r="A1257" s="2">
        <v>2</v>
      </c>
      <c r="B1257" s="2" t="s">
        <v>7</v>
      </c>
      <c r="C1257" s="4" t="s">
        <v>25</v>
      </c>
      <c r="D1257" s="5">
        <v>43646</v>
      </c>
      <c r="E1257" s="41"/>
    </row>
    <row r="1258" spans="1:5" s="7" customFormat="1" x14ac:dyDescent="0.25">
      <c r="A1258" s="8">
        <v>3</v>
      </c>
      <c r="B1258" s="8" t="s">
        <v>8</v>
      </c>
      <c r="C1258" s="4" t="s">
        <v>25</v>
      </c>
      <c r="D1258" s="5">
        <v>43646</v>
      </c>
      <c r="E1258" s="41">
        <v>11259</v>
      </c>
    </row>
    <row r="1259" spans="1:5" s="7" customFormat="1" x14ac:dyDescent="0.25">
      <c r="A1259" s="8">
        <v>4</v>
      </c>
      <c r="B1259" s="8" t="s">
        <v>9</v>
      </c>
      <c r="C1259" s="4" t="s">
        <v>25</v>
      </c>
      <c r="D1259" s="5">
        <v>43646</v>
      </c>
      <c r="E1259" s="41">
        <v>3694</v>
      </c>
    </row>
    <row r="1260" spans="1:5" s="7" customFormat="1" x14ac:dyDescent="0.25">
      <c r="A1260" s="21">
        <v>5</v>
      </c>
      <c r="B1260" s="22" t="s">
        <v>10</v>
      </c>
      <c r="C1260" s="4" t="s">
        <v>25</v>
      </c>
      <c r="D1260" s="5">
        <v>43646</v>
      </c>
      <c r="E1260" s="41"/>
    </row>
    <row r="1261" spans="1:5" s="7" customFormat="1" x14ac:dyDescent="0.25">
      <c r="A1261" s="8">
        <v>6</v>
      </c>
      <c r="B1261" s="8" t="s">
        <v>11</v>
      </c>
      <c r="C1261" s="4" t="s">
        <v>25</v>
      </c>
      <c r="D1261" s="5">
        <v>43646</v>
      </c>
      <c r="E1261" s="41"/>
    </row>
    <row r="1262" spans="1:5" s="7" customFormat="1" x14ac:dyDescent="0.25">
      <c r="A1262" s="8">
        <v>7</v>
      </c>
      <c r="B1262" s="8" t="s">
        <v>12</v>
      </c>
      <c r="C1262" s="4" t="s">
        <v>25</v>
      </c>
      <c r="D1262" s="5">
        <v>43646</v>
      </c>
      <c r="E1262" s="41">
        <v>2147.333333333333</v>
      </c>
    </row>
    <row r="1263" spans="1:5" s="7" customFormat="1" x14ac:dyDescent="0.25">
      <c r="A1263" s="8">
        <v>8</v>
      </c>
      <c r="B1263" s="8" t="s">
        <v>13</v>
      </c>
      <c r="C1263" s="4" t="s">
        <v>25</v>
      </c>
      <c r="D1263" s="5">
        <v>43646</v>
      </c>
      <c r="E1263" s="41">
        <v>6442</v>
      </c>
    </row>
    <row r="1264" spans="1:5" s="7" customFormat="1" x14ac:dyDescent="0.25">
      <c r="A1264" s="23">
        <v>9</v>
      </c>
      <c r="B1264" s="24" t="s">
        <v>14</v>
      </c>
      <c r="C1264" s="4" t="s">
        <v>25</v>
      </c>
      <c r="D1264" s="5">
        <v>43646</v>
      </c>
      <c r="E1264" s="41">
        <v>83652</v>
      </c>
    </row>
    <row r="1265" spans="1:5" s="7" customFormat="1" x14ac:dyDescent="0.25">
      <c r="A1265" s="24">
        <v>10</v>
      </c>
      <c r="B1265" s="24" t="s">
        <v>15</v>
      </c>
      <c r="C1265" s="4" t="s">
        <v>25</v>
      </c>
      <c r="D1265" s="5">
        <v>43646</v>
      </c>
      <c r="E1265" s="41">
        <v>2.321173548587395</v>
      </c>
    </row>
    <row r="1266" spans="1:5" s="7" customFormat="1" ht="15.75" thickBot="1" x14ac:dyDescent="0.3">
      <c r="A1266" s="12">
        <v>11</v>
      </c>
      <c r="B1266" s="12" t="s">
        <v>16</v>
      </c>
      <c r="C1266" s="14" t="s">
        <v>25</v>
      </c>
      <c r="D1266" s="5">
        <v>43646</v>
      </c>
      <c r="E1266" s="41">
        <v>117.87524506287954</v>
      </c>
    </row>
    <row r="1267" spans="1:5" s="7" customFormat="1" x14ac:dyDescent="0.25">
      <c r="A1267" s="2">
        <v>1</v>
      </c>
      <c r="B1267" s="2" t="s">
        <v>5</v>
      </c>
      <c r="C1267" s="4" t="s">
        <v>26</v>
      </c>
      <c r="D1267" s="5">
        <v>43646</v>
      </c>
      <c r="E1267" s="41">
        <v>8677</v>
      </c>
    </row>
    <row r="1268" spans="1:5" s="7" customFormat="1" x14ac:dyDescent="0.25">
      <c r="A1268" s="2">
        <v>2</v>
      </c>
      <c r="B1268" s="2" t="s">
        <v>7</v>
      </c>
      <c r="C1268" s="4" t="s">
        <v>26</v>
      </c>
      <c r="D1268" s="5">
        <v>43646</v>
      </c>
      <c r="E1268" s="41"/>
    </row>
    <row r="1269" spans="1:5" s="7" customFormat="1" x14ac:dyDescent="0.25">
      <c r="A1269" s="8">
        <v>3</v>
      </c>
      <c r="B1269" s="8" t="s">
        <v>8</v>
      </c>
      <c r="C1269" s="4" t="s">
        <v>26</v>
      </c>
      <c r="D1269" s="5">
        <v>43646</v>
      </c>
      <c r="E1269" s="41">
        <v>6860</v>
      </c>
    </row>
    <row r="1270" spans="1:5" s="7" customFormat="1" x14ac:dyDescent="0.25">
      <c r="A1270" s="8">
        <v>4</v>
      </c>
      <c r="B1270" s="8" t="s">
        <v>9</v>
      </c>
      <c r="C1270" s="4" t="s">
        <v>26</v>
      </c>
      <c r="D1270" s="5">
        <v>43646</v>
      </c>
      <c r="E1270" s="41">
        <v>1817</v>
      </c>
    </row>
    <row r="1271" spans="1:5" s="7" customFormat="1" x14ac:dyDescent="0.25">
      <c r="A1271" s="21">
        <v>5</v>
      </c>
      <c r="B1271" s="22" t="s">
        <v>10</v>
      </c>
      <c r="C1271" s="4" t="s">
        <v>26</v>
      </c>
      <c r="D1271" s="5">
        <v>43646</v>
      </c>
      <c r="E1271" s="41"/>
    </row>
    <row r="1272" spans="1:5" s="7" customFormat="1" x14ac:dyDescent="0.25">
      <c r="A1272" s="8">
        <v>6</v>
      </c>
      <c r="B1272" s="8" t="s">
        <v>11</v>
      </c>
      <c r="C1272" s="4" t="s">
        <v>26</v>
      </c>
      <c r="D1272" s="5">
        <v>43646</v>
      </c>
      <c r="E1272" s="41"/>
    </row>
    <row r="1273" spans="1:5" s="7" customFormat="1" x14ac:dyDescent="0.25">
      <c r="A1273" s="8">
        <v>7</v>
      </c>
      <c r="B1273" s="8" t="s">
        <v>12</v>
      </c>
      <c r="C1273" s="4" t="s">
        <v>26</v>
      </c>
      <c r="D1273" s="5">
        <v>43646</v>
      </c>
      <c r="E1273" s="41">
        <v>1323</v>
      </c>
    </row>
    <row r="1274" spans="1:5" s="7" customFormat="1" x14ac:dyDescent="0.25">
      <c r="A1274" s="8">
        <v>8</v>
      </c>
      <c r="B1274" s="8" t="s">
        <v>13</v>
      </c>
      <c r="C1274" s="4" t="s">
        <v>26</v>
      </c>
      <c r="D1274" s="5">
        <v>43646</v>
      </c>
      <c r="E1274" s="41">
        <v>3969</v>
      </c>
    </row>
    <row r="1275" spans="1:5" s="7" customFormat="1" x14ac:dyDescent="0.25">
      <c r="A1275" s="23">
        <v>9</v>
      </c>
      <c r="B1275" s="24" t="s">
        <v>14</v>
      </c>
      <c r="C1275" s="4" t="s">
        <v>26</v>
      </c>
      <c r="D1275" s="5">
        <v>43646</v>
      </c>
      <c r="E1275" s="41">
        <v>23889</v>
      </c>
    </row>
    <row r="1276" spans="1:5" s="7" customFormat="1" x14ac:dyDescent="0.25">
      <c r="A1276" s="24">
        <v>10</v>
      </c>
      <c r="B1276" s="24" t="s">
        <v>15</v>
      </c>
      <c r="C1276" s="4" t="s">
        <v>26</v>
      </c>
      <c r="D1276" s="5">
        <v>43646</v>
      </c>
      <c r="E1276" s="41">
        <v>2.1861929957168051</v>
      </c>
    </row>
    <row r="1277" spans="1:5" s="7" customFormat="1" ht="15.75" thickBot="1" x14ac:dyDescent="0.3">
      <c r="A1277" s="12">
        <v>11</v>
      </c>
      <c r="B1277" s="12" t="s">
        <v>16</v>
      </c>
      <c r="C1277" s="14" t="s">
        <v>26</v>
      </c>
      <c r="D1277" s="5">
        <v>43646</v>
      </c>
      <c r="E1277" s="41">
        <v>136.3221566411319</v>
      </c>
    </row>
    <row r="1278" spans="1:5" s="7" customFormat="1" x14ac:dyDescent="0.25">
      <c r="A1278" s="2">
        <v>1</v>
      </c>
      <c r="B1278" s="2" t="s">
        <v>5</v>
      </c>
      <c r="C1278" s="4" t="s">
        <v>27</v>
      </c>
      <c r="D1278" s="5">
        <v>43646</v>
      </c>
      <c r="E1278" s="41">
        <v>118101.50078669999</v>
      </c>
    </row>
    <row r="1279" spans="1:5" s="7" customFormat="1" x14ac:dyDescent="0.25">
      <c r="A1279" s="2">
        <v>2</v>
      </c>
      <c r="B1279" s="2" t="s">
        <v>7</v>
      </c>
      <c r="C1279" s="4" t="s">
        <v>27</v>
      </c>
      <c r="D1279" s="5">
        <v>43646</v>
      </c>
      <c r="E1279" s="41"/>
    </row>
    <row r="1280" spans="1:5" s="7" customFormat="1" x14ac:dyDescent="0.25">
      <c r="A1280" s="8">
        <v>3</v>
      </c>
      <c r="B1280" s="8" t="s">
        <v>8</v>
      </c>
      <c r="C1280" s="4" t="s">
        <v>27</v>
      </c>
      <c r="D1280" s="5">
        <v>43646</v>
      </c>
      <c r="E1280" s="41">
        <v>37256.811656700003</v>
      </c>
    </row>
    <row r="1281" spans="1:5" s="7" customFormat="1" x14ac:dyDescent="0.25">
      <c r="A1281" s="8">
        <v>4</v>
      </c>
      <c r="B1281" s="8" t="s">
        <v>9</v>
      </c>
      <c r="C1281" s="4" t="s">
        <v>27</v>
      </c>
      <c r="D1281" s="5">
        <v>43646</v>
      </c>
      <c r="E1281" s="41">
        <v>80844.689129999999</v>
      </c>
    </row>
    <row r="1282" spans="1:5" s="7" customFormat="1" x14ac:dyDescent="0.25">
      <c r="A1282" s="21">
        <v>5</v>
      </c>
      <c r="B1282" s="22" t="s">
        <v>10</v>
      </c>
      <c r="C1282" s="4" t="s">
        <v>27</v>
      </c>
      <c r="D1282" s="5">
        <v>43646</v>
      </c>
      <c r="E1282" s="41"/>
    </row>
    <row r="1283" spans="1:5" s="7" customFormat="1" x14ac:dyDescent="0.25">
      <c r="A1283" s="8">
        <v>6</v>
      </c>
      <c r="B1283" s="8" t="s">
        <v>11</v>
      </c>
      <c r="C1283" s="4" t="s">
        <v>27</v>
      </c>
      <c r="D1283" s="5">
        <v>43646</v>
      </c>
      <c r="E1283" s="41"/>
    </row>
    <row r="1284" spans="1:5" s="7" customFormat="1" x14ac:dyDescent="0.25">
      <c r="A1284" s="8">
        <v>7</v>
      </c>
      <c r="B1284" s="8" t="s">
        <v>12</v>
      </c>
      <c r="C1284" s="4" t="s">
        <v>27</v>
      </c>
      <c r="D1284" s="5">
        <v>43646</v>
      </c>
      <c r="E1284" s="41">
        <v>16999.339791619936</v>
      </c>
    </row>
    <row r="1285" spans="1:5" s="7" customFormat="1" x14ac:dyDescent="0.25">
      <c r="A1285" s="8">
        <v>8</v>
      </c>
      <c r="B1285" s="8" t="s">
        <v>13</v>
      </c>
      <c r="C1285" s="4" t="s">
        <v>27</v>
      </c>
      <c r="D1285" s="5">
        <v>43646</v>
      </c>
      <c r="E1285" s="41">
        <v>50998.019374859803</v>
      </c>
    </row>
    <row r="1286" spans="1:5" s="7" customFormat="1" x14ac:dyDescent="0.25">
      <c r="A1286" s="23">
        <v>9</v>
      </c>
      <c r="B1286" s="24" t="s">
        <v>14</v>
      </c>
      <c r="C1286" s="4" t="s">
        <v>27</v>
      </c>
      <c r="D1286" s="5">
        <v>43646</v>
      </c>
      <c r="E1286" s="41">
        <v>224237.33115330001</v>
      </c>
    </row>
    <row r="1287" spans="1:5" s="7" customFormat="1" x14ac:dyDescent="0.25">
      <c r="A1287" s="24">
        <v>10</v>
      </c>
      <c r="B1287" s="24" t="s">
        <v>15</v>
      </c>
      <c r="C1287" s="18" t="s">
        <v>27</v>
      </c>
      <c r="D1287" s="5">
        <v>43646</v>
      </c>
      <c r="E1287" s="41">
        <v>2.3158056378346297</v>
      </c>
    </row>
    <row r="1288" spans="1:5" s="7" customFormat="1" ht="15.75" thickBot="1" x14ac:dyDescent="0.3">
      <c r="A1288" s="12">
        <v>11</v>
      </c>
      <c r="B1288" s="12" t="s">
        <v>16</v>
      </c>
      <c r="C1288" s="14" t="s">
        <v>27</v>
      </c>
      <c r="D1288" s="5">
        <v>43646</v>
      </c>
      <c r="E1288" s="41">
        <v>152.66808170578869</v>
      </c>
    </row>
    <row r="1289" spans="1:5" s="7" customFormat="1" x14ac:dyDescent="0.25">
      <c r="A1289" s="2">
        <v>1</v>
      </c>
      <c r="B1289" s="2" t="s">
        <v>5</v>
      </c>
      <c r="C1289" s="4" t="s">
        <v>28</v>
      </c>
      <c r="D1289" s="5">
        <v>43646</v>
      </c>
      <c r="E1289" s="41">
        <v>15246.424869500001</v>
      </c>
    </row>
    <row r="1290" spans="1:5" s="7" customFormat="1" x14ac:dyDescent="0.25">
      <c r="A1290" s="2">
        <v>2</v>
      </c>
      <c r="B1290" s="2" t="s">
        <v>7</v>
      </c>
      <c r="C1290" s="4" t="s">
        <v>28</v>
      </c>
      <c r="D1290" s="5">
        <v>43646</v>
      </c>
      <c r="E1290" s="41">
        <v>1105.15761</v>
      </c>
    </row>
    <row r="1291" spans="1:5" s="7" customFormat="1" x14ac:dyDescent="0.25">
      <c r="A1291" s="8">
        <v>3</v>
      </c>
      <c r="B1291" s="8" t="s">
        <v>8</v>
      </c>
      <c r="C1291" s="4" t="s">
        <v>28</v>
      </c>
      <c r="D1291" s="5">
        <v>43646</v>
      </c>
      <c r="E1291" s="41">
        <v>9872.1079995</v>
      </c>
    </row>
    <row r="1292" spans="1:5" s="7" customFormat="1" x14ac:dyDescent="0.25">
      <c r="A1292" s="8">
        <v>4</v>
      </c>
      <c r="B1292" s="8" t="s">
        <v>9</v>
      </c>
      <c r="C1292" s="4" t="s">
        <v>28</v>
      </c>
      <c r="D1292" s="5">
        <v>43646</v>
      </c>
      <c r="E1292" s="41">
        <v>4269.1592600000004</v>
      </c>
    </row>
    <row r="1293" spans="1:5" s="7" customFormat="1" x14ac:dyDescent="0.25">
      <c r="A1293" s="21">
        <v>5</v>
      </c>
      <c r="B1293" s="22" t="s">
        <v>10</v>
      </c>
      <c r="C1293" s="4" t="s">
        <v>28</v>
      </c>
      <c r="D1293" s="5">
        <v>43646</v>
      </c>
      <c r="E1293" s="41"/>
    </row>
    <row r="1294" spans="1:5" s="7" customFormat="1" x14ac:dyDescent="0.25">
      <c r="A1294" s="8">
        <v>6</v>
      </c>
      <c r="B1294" s="8" t="s">
        <v>11</v>
      </c>
      <c r="C1294" s="4" t="s">
        <v>28</v>
      </c>
      <c r="D1294" s="5">
        <v>43646</v>
      </c>
      <c r="E1294" s="41"/>
    </row>
    <row r="1295" spans="1:5" s="7" customFormat="1" x14ac:dyDescent="0.25">
      <c r="A1295" s="8">
        <v>7</v>
      </c>
      <c r="B1295" s="8" t="s">
        <v>12</v>
      </c>
      <c r="C1295" s="4" t="s">
        <v>28</v>
      </c>
      <c r="D1295" s="5">
        <v>43646</v>
      </c>
      <c r="E1295" s="41">
        <v>2003.4382696891598</v>
      </c>
    </row>
    <row r="1296" spans="1:5" s="7" customFormat="1" x14ac:dyDescent="0.25">
      <c r="A1296" s="8">
        <v>8</v>
      </c>
      <c r="B1296" s="8" t="s">
        <v>13</v>
      </c>
      <c r="C1296" s="4" t="s">
        <v>28</v>
      </c>
      <c r="D1296" s="5">
        <v>43646</v>
      </c>
      <c r="E1296" s="41">
        <v>6010.3148090674804</v>
      </c>
    </row>
    <row r="1297" spans="1:5" s="7" customFormat="1" x14ac:dyDescent="0.25">
      <c r="A1297" s="23">
        <v>9</v>
      </c>
      <c r="B1297" s="24" t="s">
        <v>14</v>
      </c>
      <c r="C1297" s="4" t="s">
        <v>28</v>
      </c>
      <c r="D1297" s="5">
        <v>43646</v>
      </c>
      <c r="E1297" s="41">
        <v>37665.013180499998</v>
      </c>
    </row>
    <row r="1298" spans="1:5" s="7" customFormat="1" x14ac:dyDescent="0.25">
      <c r="A1298" s="24">
        <v>10</v>
      </c>
      <c r="B1298" s="24" t="s">
        <v>15</v>
      </c>
      <c r="C1298" s="4" t="s">
        <v>28</v>
      </c>
      <c r="D1298" s="5">
        <v>43646</v>
      </c>
      <c r="E1298" s="41">
        <v>2.5367098652633691</v>
      </c>
    </row>
    <row r="1299" spans="1:5" s="7" customFormat="1" ht="15.75" thickBot="1" x14ac:dyDescent="0.3">
      <c r="A1299" s="12">
        <v>11</v>
      </c>
      <c r="B1299" s="12" t="s">
        <v>16</v>
      </c>
      <c r="C1299" s="14" t="s">
        <v>28</v>
      </c>
      <c r="D1299" s="5">
        <v>43646</v>
      </c>
      <c r="E1299" s="41">
        <v>140.47901110889137</v>
      </c>
    </row>
    <row r="1300" spans="1:5" s="7" customFormat="1" x14ac:dyDescent="0.25">
      <c r="A1300" s="2">
        <v>1</v>
      </c>
      <c r="B1300" s="2" t="s">
        <v>5</v>
      </c>
      <c r="C1300" s="4" t="s">
        <v>29</v>
      </c>
      <c r="D1300" s="5">
        <v>43646</v>
      </c>
      <c r="E1300" s="41">
        <v>112929</v>
      </c>
    </row>
    <row r="1301" spans="1:5" s="7" customFormat="1" x14ac:dyDescent="0.25">
      <c r="A1301" s="2">
        <v>2</v>
      </c>
      <c r="B1301" s="2" t="s">
        <v>7</v>
      </c>
      <c r="C1301" s="4" t="s">
        <v>29</v>
      </c>
      <c r="D1301" s="5">
        <v>43646</v>
      </c>
      <c r="E1301" s="41"/>
    </row>
    <row r="1302" spans="1:5" s="7" customFormat="1" x14ac:dyDescent="0.25">
      <c r="A1302" s="8">
        <v>3</v>
      </c>
      <c r="B1302" s="8" t="s">
        <v>8</v>
      </c>
      <c r="C1302" s="4" t="s">
        <v>29</v>
      </c>
      <c r="D1302" s="5">
        <v>43646</v>
      </c>
      <c r="E1302" s="41">
        <v>74141</v>
      </c>
    </row>
    <row r="1303" spans="1:5" s="7" customFormat="1" x14ac:dyDescent="0.25">
      <c r="A1303" s="8">
        <v>4</v>
      </c>
      <c r="B1303" s="8" t="s">
        <v>9</v>
      </c>
      <c r="C1303" s="4" t="s">
        <v>29</v>
      </c>
      <c r="D1303" s="5">
        <v>43646</v>
      </c>
      <c r="E1303" s="41">
        <v>38788</v>
      </c>
    </row>
    <row r="1304" spans="1:5" s="7" customFormat="1" x14ac:dyDescent="0.25">
      <c r="A1304" s="21">
        <v>5</v>
      </c>
      <c r="B1304" s="22" t="s">
        <v>10</v>
      </c>
      <c r="C1304" s="4" t="s">
        <v>29</v>
      </c>
      <c r="D1304" s="5">
        <v>43646</v>
      </c>
      <c r="E1304" s="41"/>
    </row>
    <row r="1305" spans="1:5" s="7" customFormat="1" x14ac:dyDescent="0.25">
      <c r="A1305" s="8">
        <v>6</v>
      </c>
      <c r="B1305" s="8" t="s">
        <v>11</v>
      </c>
      <c r="C1305" s="4" t="s">
        <v>29</v>
      </c>
      <c r="D1305" s="5">
        <v>43646</v>
      </c>
      <c r="E1305" s="41"/>
    </row>
    <row r="1306" spans="1:5" s="7" customFormat="1" x14ac:dyDescent="0.25">
      <c r="A1306" s="8">
        <v>7</v>
      </c>
      <c r="B1306" s="8" t="s">
        <v>12</v>
      </c>
      <c r="C1306" s="4" t="s">
        <v>29</v>
      </c>
      <c r="D1306" s="5">
        <v>43646</v>
      </c>
      <c r="E1306" s="41">
        <v>16362.666666666666</v>
      </c>
    </row>
    <row r="1307" spans="1:5" s="7" customFormat="1" x14ac:dyDescent="0.25">
      <c r="A1307" s="8">
        <v>8</v>
      </c>
      <c r="B1307" s="8" t="s">
        <v>13</v>
      </c>
      <c r="C1307" s="4" t="s">
        <v>29</v>
      </c>
      <c r="D1307" s="5">
        <v>43646</v>
      </c>
      <c r="E1307" s="41">
        <v>49088</v>
      </c>
    </row>
    <row r="1308" spans="1:5" s="7" customFormat="1" x14ac:dyDescent="0.25">
      <c r="A1308" s="23">
        <v>9</v>
      </c>
      <c r="B1308" s="24" t="s">
        <v>14</v>
      </c>
      <c r="C1308" s="4" t="s">
        <v>29</v>
      </c>
      <c r="D1308" s="5">
        <v>43646</v>
      </c>
      <c r="E1308" s="41">
        <v>257269</v>
      </c>
    </row>
    <row r="1309" spans="1:5" s="7" customFormat="1" x14ac:dyDescent="0.25">
      <c r="A1309" s="24">
        <v>10</v>
      </c>
      <c r="B1309" s="24" t="s">
        <v>15</v>
      </c>
      <c r="C1309" s="4" t="s">
        <v>29</v>
      </c>
      <c r="D1309" s="5">
        <v>43646</v>
      </c>
      <c r="E1309" s="41">
        <v>2.3005418839634943</v>
      </c>
    </row>
    <row r="1310" spans="1:5" s="7" customFormat="1" ht="15.75" thickBot="1" x14ac:dyDescent="0.3">
      <c r="A1310" s="12">
        <v>11</v>
      </c>
      <c r="B1310" s="12" t="s">
        <v>16</v>
      </c>
      <c r="C1310" s="14" t="s">
        <v>29</v>
      </c>
      <c r="D1310" s="5">
        <v>43646</v>
      </c>
      <c r="E1310" s="41">
        <v>143.89530024993294</v>
      </c>
    </row>
    <row r="1311" spans="1:5" s="7" customFormat="1" x14ac:dyDescent="0.25">
      <c r="A1311" s="2">
        <v>1</v>
      </c>
      <c r="B1311" s="2" t="s">
        <v>5</v>
      </c>
      <c r="C1311" s="4" t="s">
        <v>30</v>
      </c>
      <c r="D1311" s="5">
        <v>43646</v>
      </c>
      <c r="E1311" s="41">
        <v>38550</v>
      </c>
    </row>
    <row r="1312" spans="1:5" s="7" customFormat="1" x14ac:dyDescent="0.25">
      <c r="A1312" s="2">
        <v>2</v>
      </c>
      <c r="B1312" s="2" t="s">
        <v>7</v>
      </c>
      <c r="C1312" s="4" t="s">
        <v>30</v>
      </c>
      <c r="D1312" s="5">
        <v>43646</v>
      </c>
      <c r="E1312" s="41"/>
    </row>
    <row r="1313" spans="1:5" s="7" customFormat="1" x14ac:dyDescent="0.25">
      <c r="A1313" s="8">
        <v>3</v>
      </c>
      <c r="B1313" s="8" t="s">
        <v>8</v>
      </c>
      <c r="C1313" s="4" t="s">
        <v>30</v>
      </c>
      <c r="D1313" s="5">
        <v>43646</v>
      </c>
      <c r="E1313" s="41">
        <v>27441</v>
      </c>
    </row>
    <row r="1314" spans="1:5" s="7" customFormat="1" x14ac:dyDescent="0.25">
      <c r="A1314" s="8">
        <v>4</v>
      </c>
      <c r="B1314" s="8" t="s">
        <v>9</v>
      </c>
      <c r="C1314" s="4" t="s">
        <v>30</v>
      </c>
      <c r="D1314" s="5">
        <v>43646</v>
      </c>
      <c r="E1314" s="41">
        <v>11109</v>
      </c>
    </row>
    <row r="1315" spans="1:5" s="7" customFormat="1" x14ac:dyDescent="0.25">
      <c r="A1315" s="21">
        <v>5</v>
      </c>
      <c r="B1315" s="22" t="s">
        <v>10</v>
      </c>
      <c r="C1315" s="4" t="s">
        <v>30</v>
      </c>
      <c r="D1315" s="5">
        <v>43646</v>
      </c>
      <c r="E1315" s="41"/>
    </row>
    <row r="1316" spans="1:5" s="7" customFormat="1" x14ac:dyDescent="0.25">
      <c r="A1316" s="8">
        <v>6</v>
      </c>
      <c r="B1316" s="8" t="s">
        <v>11</v>
      </c>
      <c r="C1316" s="4" t="s">
        <v>30</v>
      </c>
      <c r="D1316" s="5">
        <v>43646</v>
      </c>
      <c r="E1316" s="41"/>
    </row>
    <row r="1317" spans="1:5" s="7" customFormat="1" x14ac:dyDescent="0.25">
      <c r="A1317" s="8">
        <v>7</v>
      </c>
      <c r="B1317" s="8" t="s">
        <v>12</v>
      </c>
      <c r="C1317" s="4" t="s">
        <v>30</v>
      </c>
      <c r="D1317" s="5">
        <v>43646</v>
      </c>
      <c r="E1317" s="41">
        <v>5349.333333333333</v>
      </c>
    </row>
    <row r="1318" spans="1:5" s="7" customFormat="1" x14ac:dyDescent="0.25">
      <c r="A1318" s="8">
        <v>8</v>
      </c>
      <c r="B1318" s="8" t="s">
        <v>13</v>
      </c>
      <c r="C1318" s="4" t="s">
        <v>30</v>
      </c>
      <c r="D1318" s="5">
        <v>43646</v>
      </c>
      <c r="E1318" s="41">
        <v>16048</v>
      </c>
    </row>
    <row r="1319" spans="1:5" s="7" customFormat="1" x14ac:dyDescent="0.25">
      <c r="A1319" s="23">
        <v>9</v>
      </c>
      <c r="B1319" s="24" t="s">
        <v>14</v>
      </c>
      <c r="C1319" s="4" t="s">
        <v>30</v>
      </c>
      <c r="D1319" s="5">
        <v>43646</v>
      </c>
      <c r="E1319" s="41">
        <v>63537</v>
      </c>
    </row>
    <row r="1320" spans="1:5" s="7" customFormat="1" x14ac:dyDescent="0.25">
      <c r="A1320" s="24">
        <v>10</v>
      </c>
      <c r="B1320" s="24" t="s">
        <v>15</v>
      </c>
      <c r="C1320" s="18" t="s">
        <v>30</v>
      </c>
      <c r="D1320" s="5">
        <v>43646</v>
      </c>
      <c r="E1320" s="41">
        <v>2.4021684945164505</v>
      </c>
    </row>
    <row r="1321" spans="1:5" s="7" customFormat="1" ht="15.75" thickBot="1" x14ac:dyDescent="0.3">
      <c r="A1321" s="12">
        <v>11</v>
      </c>
      <c r="B1321" s="12" t="s">
        <v>16</v>
      </c>
      <c r="C1321" s="14" t="s">
        <v>30</v>
      </c>
      <c r="D1321" s="5">
        <v>43646</v>
      </c>
      <c r="E1321" s="41">
        <v>160.67330846593325</v>
      </c>
    </row>
    <row r="1322" spans="1:5" s="7" customFormat="1" x14ac:dyDescent="0.25">
      <c r="A1322" s="2">
        <v>1</v>
      </c>
      <c r="B1322" s="2" t="s">
        <v>5</v>
      </c>
      <c r="C1322" s="4" t="s">
        <v>73</v>
      </c>
      <c r="D1322" s="5">
        <v>43646</v>
      </c>
      <c r="E1322" s="41">
        <v>94696</v>
      </c>
    </row>
    <row r="1323" spans="1:5" s="7" customFormat="1" x14ac:dyDescent="0.25">
      <c r="A1323" s="2">
        <v>2</v>
      </c>
      <c r="B1323" s="2" t="s">
        <v>7</v>
      </c>
      <c r="C1323" s="4" t="s">
        <v>73</v>
      </c>
      <c r="D1323" s="5">
        <v>43646</v>
      </c>
      <c r="E1323" s="41">
        <v>2242</v>
      </c>
    </row>
    <row r="1324" spans="1:5" s="7" customFormat="1" x14ac:dyDescent="0.25">
      <c r="A1324" s="8">
        <v>3</v>
      </c>
      <c r="B1324" s="8" t="s">
        <v>8</v>
      </c>
      <c r="C1324" s="4" t="s">
        <v>73</v>
      </c>
      <c r="D1324" s="5">
        <v>43646</v>
      </c>
      <c r="E1324" s="41">
        <v>62451</v>
      </c>
    </row>
    <row r="1325" spans="1:5" s="7" customFormat="1" x14ac:dyDescent="0.25">
      <c r="A1325" s="8">
        <v>4</v>
      </c>
      <c r="B1325" s="8" t="s">
        <v>9</v>
      </c>
      <c r="C1325" s="4" t="s">
        <v>73</v>
      </c>
      <c r="D1325" s="5">
        <v>43646</v>
      </c>
      <c r="E1325" s="41">
        <v>30003</v>
      </c>
    </row>
    <row r="1326" spans="1:5" s="7" customFormat="1" x14ac:dyDescent="0.25">
      <c r="A1326" s="21">
        <v>5</v>
      </c>
      <c r="B1326" s="22" t="s">
        <v>10</v>
      </c>
      <c r="C1326" s="4" t="s">
        <v>73</v>
      </c>
      <c r="D1326" s="5">
        <v>43646</v>
      </c>
      <c r="E1326" s="41"/>
    </row>
    <row r="1327" spans="1:5" s="7" customFormat="1" x14ac:dyDescent="0.25">
      <c r="A1327" s="8">
        <v>6</v>
      </c>
      <c r="B1327" s="8" t="s">
        <v>11</v>
      </c>
      <c r="C1327" s="4" t="s">
        <v>73</v>
      </c>
      <c r="D1327" s="5">
        <v>43646</v>
      </c>
      <c r="E1327" s="41"/>
    </row>
    <row r="1328" spans="1:5" s="7" customFormat="1" x14ac:dyDescent="0.25">
      <c r="A1328" s="8">
        <v>7</v>
      </c>
      <c r="B1328" s="8" t="s">
        <v>12</v>
      </c>
      <c r="C1328" s="4" t="s">
        <v>73</v>
      </c>
      <c r="D1328" s="5">
        <v>43646</v>
      </c>
      <c r="E1328" s="41">
        <v>17097</v>
      </c>
    </row>
    <row r="1329" spans="1:5" s="7" customFormat="1" x14ac:dyDescent="0.25">
      <c r="A1329" s="8">
        <v>8</v>
      </c>
      <c r="B1329" s="8" t="s">
        <v>13</v>
      </c>
      <c r="C1329" s="4" t="s">
        <v>73</v>
      </c>
      <c r="D1329" s="5">
        <v>43646</v>
      </c>
      <c r="E1329" s="41">
        <v>51291</v>
      </c>
    </row>
    <row r="1330" spans="1:5" s="7" customFormat="1" x14ac:dyDescent="0.25">
      <c r="A1330" s="23">
        <v>9</v>
      </c>
      <c r="B1330" s="24" t="s">
        <v>14</v>
      </c>
      <c r="C1330" s="4" t="s">
        <v>73</v>
      </c>
      <c r="D1330" s="5">
        <v>43646</v>
      </c>
      <c r="E1330" s="41">
        <v>398499</v>
      </c>
    </row>
    <row r="1331" spans="1:5" s="7" customFormat="1" x14ac:dyDescent="0.25">
      <c r="A1331" s="24">
        <v>10</v>
      </c>
      <c r="B1331" s="24" t="s">
        <v>15</v>
      </c>
      <c r="C1331" s="4" t="s">
        <v>73</v>
      </c>
      <c r="D1331" s="5">
        <v>43646</v>
      </c>
      <c r="E1331" s="41">
        <v>1.8462498294047689</v>
      </c>
    </row>
    <row r="1332" spans="1:5" s="7" customFormat="1" ht="15.75" thickBot="1" x14ac:dyDescent="0.3">
      <c r="A1332" s="12">
        <v>11</v>
      </c>
      <c r="B1332" s="12" t="s">
        <v>16</v>
      </c>
      <c r="C1332" s="14" t="s">
        <v>73</v>
      </c>
      <c r="D1332" s="5">
        <v>43646</v>
      </c>
      <c r="E1332" s="41">
        <v>123.76317130030439</v>
      </c>
    </row>
    <row r="1333" spans="1:5" s="7" customFormat="1" x14ac:dyDescent="0.25">
      <c r="A1333" s="2">
        <v>1</v>
      </c>
      <c r="B1333" s="2" t="s">
        <v>5</v>
      </c>
      <c r="C1333" s="4" t="s">
        <v>32</v>
      </c>
      <c r="D1333" s="5">
        <v>43646</v>
      </c>
      <c r="E1333" s="41">
        <v>23738</v>
      </c>
    </row>
    <row r="1334" spans="1:5" s="7" customFormat="1" x14ac:dyDescent="0.25">
      <c r="A1334" s="2">
        <v>2</v>
      </c>
      <c r="B1334" s="2" t="s">
        <v>7</v>
      </c>
      <c r="C1334" s="4" t="s">
        <v>32</v>
      </c>
      <c r="D1334" s="5">
        <v>43646</v>
      </c>
      <c r="E1334" s="41"/>
    </row>
    <row r="1335" spans="1:5" s="7" customFormat="1" x14ac:dyDescent="0.25">
      <c r="A1335" s="8">
        <v>3</v>
      </c>
      <c r="B1335" s="8" t="s">
        <v>8</v>
      </c>
      <c r="C1335" s="4" t="s">
        <v>32</v>
      </c>
      <c r="D1335" s="5">
        <v>43646</v>
      </c>
      <c r="E1335" s="41">
        <v>13192</v>
      </c>
    </row>
    <row r="1336" spans="1:5" s="7" customFormat="1" x14ac:dyDescent="0.25">
      <c r="A1336" s="8">
        <v>4</v>
      </c>
      <c r="B1336" s="8" t="s">
        <v>9</v>
      </c>
      <c r="C1336" s="4" t="s">
        <v>32</v>
      </c>
      <c r="D1336" s="5">
        <v>43646</v>
      </c>
      <c r="E1336" s="41">
        <v>10546</v>
      </c>
    </row>
    <row r="1337" spans="1:5" s="7" customFormat="1" x14ac:dyDescent="0.25">
      <c r="A1337" s="21">
        <v>5</v>
      </c>
      <c r="B1337" s="22" t="s">
        <v>10</v>
      </c>
      <c r="C1337" s="4" t="s">
        <v>32</v>
      </c>
      <c r="D1337" s="5">
        <v>43646</v>
      </c>
      <c r="E1337" s="41"/>
    </row>
    <row r="1338" spans="1:5" s="7" customFormat="1" x14ac:dyDescent="0.25">
      <c r="A1338" s="8">
        <v>6</v>
      </c>
      <c r="B1338" s="8" t="s">
        <v>11</v>
      </c>
      <c r="C1338" s="4" t="s">
        <v>32</v>
      </c>
      <c r="D1338" s="5">
        <v>43646</v>
      </c>
      <c r="E1338" s="41"/>
    </row>
    <row r="1339" spans="1:5" s="7" customFormat="1" x14ac:dyDescent="0.25">
      <c r="A1339" s="8">
        <v>7</v>
      </c>
      <c r="B1339" s="8" t="s">
        <v>12</v>
      </c>
      <c r="C1339" s="4" t="s">
        <v>32</v>
      </c>
      <c r="D1339" s="5">
        <v>43646</v>
      </c>
      <c r="E1339" s="41">
        <v>4333.333333333333</v>
      </c>
    </row>
    <row r="1340" spans="1:5" s="7" customFormat="1" x14ac:dyDescent="0.25">
      <c r="A1340" s="8">
        <v>8</v>
      </c>
      <c r="B1340" s="8" t="s">
        <v>13</v>
      </c>
      <c r="C1340" s="4" t="s">
        <v>32</v>
      </c>
      <c r="D1340" s="5">
        <v>43646</v>
      </c>
      <c r="E1340" s="41">
        <v>13000</v>
      </c>
    </row>
    <row r="1341" spans="1:5" s="7" customFormat="1" x14ac:dyDescent="0.25">
      <c r="A1341" s="23">
        <v>9</v>
      </c>
      <c r="B1341" s="24" t="s">
        <v>14</v>
      </c>
      <c r="C1341" s="4" t="s">
        <v>32</v>
      </c>
      <c r="D1341" s="5">
        <v>43646</v>
      </c>
      <c r="E1341" s="41">
        <v>88936</v>
      </c>
    </row>
    <row r="1342" spans="1:5" s="7" customFormat="1" x14ac:dyDescent="0.25">
      <c r="A1342" s="24">
        <v>10</v>
      </c>
      <c r="B1342" s="24" t="s">
        <v>15</v>
      </c>
      <c r="C1342" s="18" t="s">
        <v>32</v>
      </c>
      <c r="D1342" s="5">
        <v>43646</v>
      </c>
      <c r="E1342" s="41">
        <v>1.8260000000000001</v>
      </c>
    </row>
    <row r="1343" spans="1:5" s="7" customFormat="1" ht="15.75" thickBot="1" x14ac:dyDescent="0.3">
      <c r="A1343" s="12">
        <v>11</v>
      </c>
      <c r="B1343" s="12" t="s">
        <v>16</v>
      </c>
      <c r="C1343" s="14" t="s">
        <v>32</v>
      </c>
      <c r="D1343" s="5">
        <v>43646</v>
      </c>
      <c r="E1343" s="41">
        <v>126.69110371503103</v>
      </c>
    </row>
    <row r="1344" spans="1:5" s="7" customFormat="1" x14ac:dyDescent="0.25">
      <c r="A1344" s="2">
        <v>1</v>
      </c>
      <c r="B1344" s="2" t="s">
        <v>5</v>
      </c>
      <c r="C1344" s="4" t="s">
        <v>33</v>
      </c>
      <c r="D1344" s="5">
        <v>43646</v>
      </c>
      <c r="E1344" s="41">
        <v>189527</v>
      </c>
    </row>
    <row r="1345" spans="1:5" s="7" customFormat="1" x14ac:dyDescent="0.25">
      <c r="A1345" s="2">
        <v>2</v>
      </c>
      <c r="B1345" s="2" t="s">
        <v>7</v>
      </c>
      <c r="C1345" s="4" t="s">
        <v>33</v>
      </c>
      <c r="D1345" s="5">
        <v>43646</v>
      </c>
      <c r="E1345" s="41"/>
    </row>
    <row r="1346" spans="1:5" s="7" customFormat="1" x14ac:dyDescent="0.25">
      <c r="A1346" s="8">
        <v>3</v>
      </c>
      <c r="B1346" s="8" t="s">
        <v>8</v>
      </c>
      <c r="C1346" s="4" t="s">
        <v>33</v>
      </c>
      <c r="D1346" s="5">
        <v>43646</v>
      </c>
      <c r="E1346" s="41">
        <v>102270</v>
      </c>
    </row>
    <row r="1347" spans="1:5" s="7" customFormat="1" x14ac:dyDescent="0.25">
      <c r="A1347" s="8">
        <v>4</v>
      </c>
      <c r="B1347" s="8" t="s">
        <v>9</v>
      </c>
      <c r="C1347" s="4" t="s">
        <v>33</v>
      </c>
      <c r="D1347" s="5">
        <v>43646</v>
      </c>
      <c r="E1347" s="41">
        <v>87257</v>
      </c>
    </row>
    <row r="1348" spans="1:5" s="7" customFormat="1" x14ac:dyDescent="0.25">
      <c r="A1348" s="21">
        <v>5</v>
      </c>
      <c r="B1348" s="22" t="s">
        <v>10</v>
      </c>
      <c r="C1348" s="4" t="s">
        <v>33</v>
      </c>
      <c r="D1348" s="5">
        <v>43646</v>
      </c>
      <c r="E1348" s="41"/>
    </row>
    <row r="1349" spans="1:5" s="7" customFormat="1" x14ac:dyDescent="0.25">
      <c r="A1349" s="8">
        <v>6</v>
      </c>
      <c r="B1349" s="8" t="s">
        <v>11</v>
      </c>
      <c r="C1349" s="4" t="s">
        <v>33</v>
      </c>
      <c r="D1349" s="5">
        <v>43646</v>
      </c>
      <c r="E1349" s="41"/>
    </row>
    <row r="1350" spans="1:5" s="7" customFormat="1" x14ac:dyDescent="0.25">
      <c r="A1350" s="8">
        <v>7</v>
      </c>
      <c r="B1350" s="8" t="s">
        <v>12</v>
      </c>
      <c r="C1350" s="4" t="s">
        <v>33</v>
      </c>
      <c r="D1350" s="5">
        <v>43646</v>
      </c>
      <c r="E1350" s="41">
        <v>22507.666666666664</v>
      </c>
    </row>
    <row r="1351" spans="1:5" s="7" customFormat="1" x14ac:dyDescent="0.25">
      <c r="A1351" s="8">
        <v>8</v>
      </c>
      <c r="B1351" s="8" t="s">
        <v>13</v>
      </c>
      <c r="C1351" s="4" t="s">
        <v>33</v>
      </c>
      <c r="D1351" s="5">
        <v>43646</v>
      </c>
      <c r="E1351" s="41">
        <v>67523</v>
      </c>
    </row>
    <row r="1352" spans="1:5" s="7" customFormat="1" x14ac:dyDescent="0.25">
      <c r="A1352" s="23">
        <v>9</v>
      </c>
      <c r="B1352" s="24" t="s">
        <v>14</v>
      </c>
      <c r="C1352" s="4" t="s">
        <v>33</v>
      </c>
      <c r="D1352" s="5">
        <v>43646</v>
      </c>
      <c r="E1352" s="41">
        <v>401371</v>
      </c>
    </row>
    <row r="1353" spans="1:5" s="7" customFormat="1" x14ac:dyDescent="0.25">
      <c r="A1353" s="24">
        <v>10</v>
      </c>
      <c r="B1353" s="24" t="s">
        <v>15</v>
      </c>
      <c r="C1353" s="4" t="s">
        <v>33</v>
      </c>
      <c r="D1353" s="5">
        <v>43646</v>
      </c>
      <c r="E1353" s="41">
        <v>2.806850998918887</v>
      </c>
    </row>
    <row r="1354" spans="1:5" s="7" customFormat="1" ht="15.75" thickBot="1" x14ac:dyDescent="0.3">
      <c r="A1354" s="12">
        <v>11</v>
      </c>
      <c r="B1354" s="12" t="s">
        <v>16</v>
      </c>
      <c r="C1354" s="14" t="s">
        <v>33</v>
      </c>
      <c r="D1354" s="5">
        <v>43646</v>
      </c>
      <c r="E1354" s="41">
        <v>147.21990377979475</v>
      </c>
    </row>
    <row r="1355" spans="1:5" s="7" customFormat="1" x14ac:dyDescent="0.25">
      <c r="A1355" s="2">
        <v>1</v>
      </c>
      <c r="B1355" s="2" t="s">
        <v>5</v>
      </c>
      <c r="C1355" s="27" t="s">
        <v>34</v>
      </c>
      <c r="D1355" s="5">
        <v>43646</v>
      </c>
      <c r="E1355" s="41">
        <v>1420574.4151850501</v>
      </c>
    </row>
    <row r="1356" spans="1:5" s="7" customFormat="1" x14ac:dyDescent="0.25">
      <c r="A1356" s="2">
        <v>2</v>
      </c>
      <c r="B1356" s="2" t="s">
        <v>7</v>
      </c>
      <c r="C1356" s="27" t="s">
        <v>34</v>
      </c>
      <c r="D1356" s="5">
        <v>43646</v>
      </c>
      <c r="E1356" s="41">
        <v>47489.115729999998</v>
      </c>
    </row>
    <row r="1357" spans="1:5" s="7" customFormat="1" x14ac:dyDescent="0.25">
      <c r="A1357" s="8">
        <v>3</v>
      </c>
      <c r="B1357" s="8" t="s">
        <v>8</v>
      </c>
      <c r="C1357" s="27" t="s">
        <v>34</v>
      </c>
      <c r="D1357" s="5">
        <v>43646</v>
      </c>
      <c r="E1357" s="41">
        <v>764736.78384505014</v>
      </c>
    </row>
    <row r="1358" spans="1:5" s="7" customFormat="1" x14ac:dyDescent="0.25">
      <c r="A1358" s="8">
        <v>4</v>
      </c>
      <c r="B1358" s="8" t="s">
        <v>9</v>
      </c>
      <c r="C1358" s="27" t="s">
        <v>34</v>
      </c>
      <c r="D1358" s="5">
        <v>43646</v>
      </c>
      <c r="E1358" s="41">
        <v>604536.51561</v>
      </c>
    </row>
    <row r="1359" spans="1:5" s="7" customFormat="1" x14ac:dyDescent="0.25">
      <c r="A1359" s="21">
        <v>5</v>
      </c>
      <c r="B1359" s="22" t="s">
        <v>10</v>
      </c>
      <c r="C1359" s="27" t="s">
        <v>34</v>
      </c>
      <c r="D1359" s="5">
        <v>43646</v>
      </c>
      <c r="E1359" s="41">
        <v>3849</v>
      </c>
    </row>
    <row r="1360" spans="1:5" s="7" customFormat="1" x14ac:dyDescent="0.25">
      <c r="A1360" s="8">
        <v>6</v>
      </c>
      <c r="B1360" s="8" t="s">
        <v>11</v>
      </c>
      <c r="C1360" s="27" t="s">
        <v>34</v>
      </c>
      <c r="D1360" s="5">
        <v>43646</v>
      </c>
      <c r="E1360" s="41">
        <v>-37</v>
      </c>
    </row>
    <row r="1361" spans="1:5" s="7" customFormat="1" x14ac:dyDescent="0.25">
      <c r="A1361" s="8">
        <v>7</v>
      </c>
      <c r="B1361" s="8" t="s">
        <v>12</v>
      </c>
      <c r="C1361" s="27" t="s">
        <v>34</v>
      </c>
      <c r="D1361" s="5">
        <v>43646</v>
      </c>
      <c r="E1361" s="41">
        <v>218710.93770002117</v>
      </c>
    </row>
    <row r="1362" spans="1:5" s="7" customFormat="1" x14ac:dyDescent="0.25">
      <c r="A1362" s="8">
        <v>8</v>
      </c>
      <c r="B1362" s="8" t="s">
        <v>13</v>
      </c>
      <c r="C1362" s="27" t="s">
        <v>34</v>
      </c>
      <c r="D1362" s="5">
        <v>43646</v>
      </c>
      <c r="E1362" s="41">
        <v>656132.81310006359</v>
      </c>
    </row>
    <row r="1363" spans="1:5" s="7" customFormat="1" x14ac:dyDescent="0.25">
      <c r="A1363" s="23">
        <v>9</v>
      </c>
      <c r="B1363" s="24" t="s">
        <v>14</v>
      </c>
      <c r="C1363" s="27" t="s">
        <v>34</v>
      </c>
      <c r="D1363" s="5">
        <v>43646</v>
      </c>
      <c r="E1363" s="41">
        <v>3998525.6588549498</v>
      </c>
    </row>
    <row r="1364" spans="1:5" s="7" customFormat="1" x14ac:dyDescent="0.25">
      <c r="A1364" s="24">
        <v>10</v>
      </c>
      <c r="B1364" s="24" t="s">
        <v>15</v>
      </c>
      <c r="C1364" s="27" t="s">
        <v>34</v>
      </c>
      <c r="D1364" s="5">
        <v>43646</v>
      </c>
      <c r="E1364" s="41">
        <v>2.1650714410596095</v>
      </c>
    </row>
    <row r="1365" spans="1:5" s="7" customFormat="1" ht="15.75" thickBot="1" x14ac:dyDescent="0.3">
      <c r="A1365" s="12">
        <v>11</v>
      </c>
      <c r="B1365" s="12" t="s">
        <v>16</v>
      </c>
      <c r="C1365" s="20" t="s">
        <v>34</v>
      </c>
      <c r="D1365" s="5">
        <v>43646</v>
      </c>
      <c r="E1365" s="41">
        <v>135.52745527689967</v>
      </c>
    </row>
    <row r="1366" spans="1:5" s="7" customFormat="1" x14ac:dyDescent="0.25">
      <c r="A1366" s="2">
        <v>1</v>
      </c>
      <c r="B1366" s="3" t="s">
        <v>5</v>
      </c>
      <c r="C1366" s="4" t="s">
        <v>6</v>
      </c>
      <c r="D1366" s="5">
        <v>43465</v>
      </c>
      <c r="E1366" s="41">
        <v>142271</v>
      </c>
    </row>
    <row r="1367" spans="1:5" s="7" customFormat="1" x14ac:dyDescent="0.25">
      <c r="A1367" s="2">
        <v>2</v>
      </c>
      <c r="B1367" s="3" t="s">
        <v>7</v>
      </c>
      <c r="C1367" s="4" t="s">
        <v>6</v>
      </c>
      <c r="D1367" s="5">
        <v>43465</v>
      </c>
      <c r="E1367" s="41">
        <v>4103</v>
      </c>
    </row>
    <row r="1368" spans="1:5" s="7" customFormat="1" x14ac:dyDescent="0.25">
      <c r="A1368" s="8">
        <v>3</v>
      </c>
      <c r="B1368" s="3" t="s">
        <v>8</v>
      </c>
      <c r="C1368" s="4" t="s">
        <v>6</v>
      </c>
      <c r="D1368" s="5">
        <v>43465</v>
      </c>
      <c r="E1368" s="41">
        <v>81527</v>
      </c>
    </row>
    <row r="1369" spans="1:5" s="7" customFormat="1" x14ac:dyDescent="0.25">
      <c r="A1369" s="8">
        <v>4</v>
      </c>
      <c r="B1369" s="3" t="s">
        <v>9</v>
      </c>
      <c r="C1369" s="4" t="s">
        <v>6</v>
      </c>
      <c r="D1369" s="5">
        <v>43465</v>
      </c>
      <c r="E1369" s="41">
        <v>56641</v>
      </c>
    </row>
    <row r="1370" spans="1:5" s="7" customFormat="1" x14ac:dyDescent="0.25">
      <c r="A1370" s="8">
        <v>5</v>
      </c>
      <c r="B1370" s="3" t="s">
        <v>10</v>
      </c>
      <c r="C1370" s="4" t="s">
        <v>6</v>
      </c>
      <c r="D1370" s="5">
        <v>43465</v>
      </c>
      <c r="E1370" s="41"/>
    </row>
    <row r="1371" spans="1:5" s="7" customFormat="1" x14ac:dyDescent="0.25">
      <c r="A1371" s="8">
        <v>6</v>
      </c>
      <c r="B1371" s="3" t="s">
        <v>11</v>
      </c>
      <c r="C1371" s="4" t="s">
        <v>6</v>
      </c>
      <c r="D1371" s="5">
        <v>43465</v>
      </c>
      <c r="E1371" s="41"/>
    </row>
    <row r="1372" spans="1:5" s="7" customFormat="1" x14ac:dyDescent="0.25">
      <c r="A1372" s="8">
        <v>7</v>
      </c>
      <c r="B1372" s="3" t="s">
        <v>12</v>
      </c>
      <c r="C1372" s="4" t="s">
        <v>6</v>
      </c>
      <c r="D1372" s="5">
        <v>43465</v>
      </c>
      <c r="E1372" s="41">
        <v>25946.666666666664</v>
      </c>
    </row>
    <row r="1373" spans="1:5" s="7" customFormat="1" x14ac:dyDescent="0.25">
      <c r="A1373" s="2">
        <v>8</v>
      </c>
      <c r="B1373" s="3" t="s">
        <v>13</v>
      </c>
      <c r="C1373" s="4" t="s">
        <v>6</v>
      </c>
      <c r="D1373" s="5">
        <v>43465</v>
      </c>
      <c r="E1373" s="41">
        <v>77840</v>
      </c>
    </row>
    <row r="1374" spans="1:5" s="7" customFormat="1" x14ac:dyDescent="0.25">
      <c r="A1374" s="2">
        <v>9</v>
      </c>
      <c r="B1374" s="9" t="s">
        <v>14</v>
      </c>
      <c r="C1374" s="4" t="s">
        <v>6</v>
      </c>
      <c r="D1374" s="5">
        <v>43465</v>
      </c>
      <c r="E1374" s="41">
        <v>461287</v>
      </c>
    </row>
    <row r="1375" spans="1:5" s="7" customFormat="1" x14ac:dyDescent="0.25">
      <c r="A1375" s="2">
        <v>10</v>
      </c>
      <c r="B1375" s="3" t="s">
        <v>15</v>
      </c>
      <c r="C1375" s="4" t="s">
        <v>6</v>
      </c>
      <c r="D1375" s="5">
        <v>43465</v>
      </c>
      <c r="E1375" s="41">
        <v>1.8277363823227133</v>
      </c>
    </row>
    <row r="1376" spans="1:5" s="7" customFormat="1" ht="15.75" thickBot="1" x14ac:dyDescent="0.3">
      <c r="A1376" s="12">
        <v>11</v>
      </c>
      <c r="B1376" s="13" t="s">
        <v>16</v>
      </c>
      <c r="C1376" s="14" t="s">
        <v>6</v>
      </c>
      <c r="D1376" s="5">
        <v>43465</v>
      </c>
      <c r="E1376" s="41">
        <v>130.84218718498462</v>
      </c>
    </row>
    <row r="1377" spans="1:5" s="7" customFormat="1" x14ac:dyDescent="0.25">
      <c r="A1377" s="2">
        <v>1</v>
      </c>
      <c r="B1377" s="17" t="s">
        <v>5</v>
      </c>
      <c r="C1377" s="4" t="s">
        <v>17</v>
      </c>
      <c r="D1377" s="5">
        <v>43465</v>
      </c>
      <c r="E1377" s="41">
        <v>44308</v>
      </c>
    </row>
    <row r="1378" spans="1:5" s="7" customFormat="1" x14ac:dyDescent="0.25">
      <c r="A1378" s="2">
        <v>2</v>
      </c>
      <c r="B1378" s="3" t="s">
        <v>7</v>
      </c>
      <c r="C1378" s="4" t="s">
        <v>17</v>
      </c>
      <c r="D1378" s="5">
        <v>43465</v>
      </c>
      <c r="E1378" s="41"/>
    </row>
    <row r="1379" spans="1:5" s="7" customFormat="1" x14ac:dyDescent="0.25">
      <c r="A1379" s="8">
        <v>3</v>
      </c>
      <c r="B1379" s="3" t="s">
        <v>8</v>
      </c>
      <c r="C1379" s="4" t="s">
        <v>17</v>
      </c>
      <c r="D1379" s="5">
        <v>43465</v>
      </c>
      <c r="E1379" s="41">
        <v>24909</v>
      </c>
    </row>
    <row r="1380" spans="1:5" s="7" customFormat="1" x14ac:dyDescent="0.25">
      <c r="A1380" s="8">
        <v>4</v>
      </c>
      <c r="B1380" s="3" t="s">
        <v>9</v>
      </c>
      <c r="C1380" s="4" t="s">
        <v>17</v>
      </c>
      <c r="D1380" s="5">
        <v>43465</v>
      </c>
      <c r="E1380" s="41">
        <v>15960</v>
      </c>
    </row>
    <row r="1381" spans="1:5" s="7" customFormat="1" x14ac:dyDescent="0.25">
      <c r="A1381" s="8">
        <v>5</v>
      </c>
      <c r="B1381" s="3" t="s">
        <v>10</v>
      </c>
      <c r="C1381" s="4" t="s">
        <v>17</v>
      </c>
      <c r="D1381" s="5">
        <v>43465</v>
      </c>
      <c r="E1381" s="41">
        <v>3548</v>
      </c>
    </row>
    <row r="1382" spans="1:5" s="7" customFormat="1" x14ac:dyDescent="0.25">
      <c r="A1382" s="8">
        <v>6</v>
      </c>
      <c r="B1382" s="3" t="s">
        <v>11</v>
      </c>
      <c r="C1382" s="4" t="s">
        <v>17</v>
      </c>
      <c r="D1382" s="5">
        <v>43465</v>
      </c>
      <c r="E1382" s="41">
        <v>-109</v>
      </c>
    </row>
    <row r="1383" spans="1:5" s="7" customFormat="1" x14ac:dyDescent="0.25">
      <c r="A1383" s="8">
        <v>7</v>
      </c>
      <c r="B1383" s="3" t="s">
        <v>12</v>
      </c>
      <c r="C1383" s="4" t="s">
        <v>17</v>
      </c>
      <c r="D1383" s="5">
        <v>43465</v>
      </c>
      <c r="E1383" s="41">
        <v>10088</v>
      </c>
    </row>
    <row r="1384" spans="1:5" s="7" customFormat="1" x14ac:dyDescent="0.25">
      <c r="A1384" s="2">
        <v>8</v>
      </c>
      <c r="B1384" s="3" t="s">
        <v>13</v>
      </c>
      <c r="C1384" s="4" t="s">
        <v>17</v>
      </c>
      <c r="D1384" s="5">
        <v>43465</v>
      </c>
      <c r="E1384" s="41">
        <v>30264</v>
      </c>
    </row>
    <row r="1385" spans="1:5" s="7" customFormat="1" x14ac:dyDescent="0.25">
      <c r="A1385" s="2">
        <v>9</v>
      </c>
      <c r="B1385" s="9" t="s">
        <v>14</v>
      </c>
      <c r="C1385" s="4" t="s">
        <v>17</v>
      </c>
      <c r="D1385" s="5">
        <v>43465</v>
      </c>
      <c r="E1385" s="41">
        <v>214271</v>
      </c>
    </row>
    <row r="1386" spans="1:5" s="7" customFormat="1" x14ac:dyDescent="0.25">
      <c r="A1386" s="2">
        <v>10</v>
      </c>
      <c r="B1386" s="3" t="s">
        <v>15</v>
      </c>
      <c r="C1386" s="18" t="s">
        <v>17</v>
      </c>
      <c r="D1386" s="5">
        <v>43465</v>
      </c>
      <c r="E1386" s="41">
        <v>1.4640496960084588</v>
      </c>
    </row>
    <row r="1387" spans="1:5" s="7" customFormat="1" ht="15.75" thickBot="1" x14ac:dyDescent="0.3">
      <c r="A1387" s="12">
        <v>11</v>
      </c>
      <c r="B1387" s="13" t="s">
        <v>16</v>
      </c>
      <c r="C1387" s="14" t="s">
        <v>17</v>
      </c>
      <c r="D1387" s="5">
        <v>43465</v>
      </c>
      <c r="E1387" s="41">
        <v>120.67848658941247</v>
      </c>
    </row>
    <row r="1388" spans="1:5" s="7" customFormat="1" x14ac:dyDescent="0.25">
      <c r="A1388" s="2">
        <v>1</v>
      </c>
      <c r="B1388" s="2" t="s">
        <v>5</v>
      </c>
      <c r="C1388" s="4" t="s">
        <v>18</v>
      </c>
      <c r="D1388" s="5">
        <v>43465</v>
      </c>
      <c r="E1388" s="41">
        <v>33389.790159999997</v>
      </c>
    </row>
    <row r="1389" spans="1:5" s="7" customFormat="1" x14ac:dyDescent="0.25">
      <c r="A1389" s="2">
        <v>2</v>
      </c>
      <c r="B1389" s="2" t="s">
        <v>7</v>
      </c>
      <c r="C1389" s="4" t="s">
        <v>18</v>
      </c>
      <c r="D1389" s="5">
        <v>43465</v>
      </c>
      <c r="E1389" s="41">
        <v>24532.685030000001</v>
      </c>
    </row>
    <row r="1390" spans="1:5" s="7" customFormat="1" x14ac:dyDescent="0.25">
      <c r="A1390" s="8">
        <v>3</v>
      </c>
      <c r="B1390" s="8" t="s">
        <v>8</v>
      </c>
      <c r="C1390" s="4" t="s">
        <v>18</v>
      </c>
      <c r="D1390" s="5">
        <v>43465</v>
      </c>
      <c r="E1390" s="41">
        <v>-2246.8871199999999</v>
      </c>
    </row>
    <row r="1391" spans="1:5" s="7" customFormat="1" x14ac:dyDescent="0.25">
      <c r="A1391" s="8">
        <v>4</v>
      </c>
      <c r="B1391" s="8" t="s">
        <v>9</v>
      </c>
      <c r="C1391" s="4" t="s">
        <v>18</v>
      </c>
      <c r="D1391" s="5">
        <v>43465</v>
      </c>
      <c r="E1391" s="41">
        <v>11103.992249999999</v>
      </c>
    </row>
    <row r="1392" spans="1:5" s="7" customFormat="1" x14ac:dyDescent="0.25">
      <c r="A1392" s="8">
        <v>5</v>
      </c>
      <c r="B1392" s="8" t="s">
        <v>10</v>
      </c>
      <c r="C1392" s="4" t="s">
        <v>18</v>
      </c>
      <c r="D1392" s="5">
        <v>43465</v>
      </c>
      <c r="E1392" s="41"/>
    </row>
    <row r="1393" spans="1:5" s="7" customFormat="1" x14ac:dyDescent="0.25">
      <c r="A1393" s="8">
        <v>6</v>
      </c>
      <c r="B1393" s="8" t="s">
        <v>11</v>
      </c>
      <c r="C1393" s="4" t="s">
        <v>18</v>
      </c>
      <c r="D1393" s="5">
        <v>43465</v>
      </c>
      <c r="E1393" s="41"/>
    </row>
    <row r="1394" spans="1:5" s="7" customFormat="1" x14ac:dyDescent="0.25">
      <c r="A1394" s="8">
        <v>7</v>
      </c>
      <c r="B1394" s="2" t="s">
        <v>12</v>
      </c>
      <c r="C1394" s="4" t="s">
        <v>18</v>
      </c>
      <c r="D1394" s="5">
        <v>43465</v>
      </c>
      <c r="E1394" s="41">
        <v>6896</v>
      </c>
    </row>
    <row r="1395" spans="1:5" s="7" customFormat="1" x14ac:dyDescent="0.25">
      <c r="A1395" s="2">
        <v>8</v>
      </c>
      <c r="B1395" s="2" t="s">
        <v>13</v>
      </c>
      <c r="C1395" s="4" t="s">
        <v>18</v>
      </c>
      <c r="D1395" s="5">
        <v>43465</v>
      </c>
      <c r="E1395" s="41">
        <v>20688</v>
      </c>
    </row>
    <row r="1396" spans="1:5" s="7" customFormat="1" x14ac:dyDescent="0.25">
      <c r="A1396" s="2">
        <v>9</v>
      </c>
      <c r="B1396" s="2" t="s">
        <v>14</v>
      </c>
      <c r="C1396" s="4" t="s">
        <v>18</v>
      </c>
      <c r="D1396" s="5">
        <v>43465</v>
      </c>
      <c r="E1396" s="41">
        <v>108175.08500000001</v>
      </c>
    </row>
    <row r="1397" spans="1:5" s="7" customFormat="1" x14ac:dyDescent="0.25">
      <c r="A1397" s="2">
        <v>10</v>
      </c>
      <c r="B1397" s="2" t="s">
        <v>15</v>
      </c>
      <c r="C1397" s="4" t="s">
        <v>18</v>
      </c>
      <c r="D1397" s="5">
        <v>43465</v>
      </c>
      <c r="E1397" s="41">
        <v>1.6139689752513533</v>
      </c>
    </row>
    <row r="1398" spans="1:5" s="7" customFormat="1" ht="15.75" thickBot="1" x14ac:dyDescent="0.3">
      <c r="A1398" s="12">
        <v>11</v>
      </c>
      <c r="B1398" s="12" t="s">
        <v>16</v>
      </c>
      <c r="C1398" s="14" t="s">
        <v>18</v>
      </c>
      <c r="D1398" s="5">
        <v>43465</v>
      </c>
      <c r="E1398" s="41">
        <v>130.86643302383351</v>
      </c>
    </row>
    <row r="1399" spans="1:5" s="7" customFormat="1" x14ac:dyDescent="0.25">
      <c r="A1399" s="2">
        <v>1</v>
      </c>
      <c r="B1399" s="2" t="s">
        <v>5</v>
      </c>
      <c r="C1399" s="19" t="s">
        <v>19</v>
      </c>
      <c r="D1399" s="5">
        <v>43465</v>
      </c>
      <c r="E1399" s="41">
        <v>2263</v>
      </c>
    </row>
    <row r="1400" spans="1:5" s="7" customFormat="1" x14ac:dyDescent="0.25">
      <c r="A1400" s="2">
        <v>2</v>
      </c>
      <c r="B1400" s="2" t="s">
        <v>7</v>
      </c>
      <c r="C1400" s="19" t="s">
        <v>19</v>
      </c>
      <c r="D1400" s="5">
        <v>43465</v>
      </c>
      <c r="E1400" s="41"/>
    </row>
    <row r="1401" spans="1:5" s="7" customFormat="1" x14ac:dyDescent="0.25">
      <c r="A1401" s="8">
        <v>3</v>
      </c>
      <c r="B1401" s="8" t="s">
        <v>8</v>
      </c>
      <c r="C1401" s="19" t="s">
        <v>19</v>
      </c>
      <c r="D1401" s="5">
        <v>43465</v>
      </c>
      <c r="E1401" s="41">
        <v>1684</v>
      </c>
    </row>
    <row r="1402" spans="1:5" s="7" customFormat="1" x14ac:dyDescent="0.25">
      <c r="A1402" s="8">
        <v>4</v>
      </c>
      <c r="B1402" s="8" t="s">
        <v>9</v>
      </c>
      <c r="C1402" s="19" t="s">
        <v>19</v>
      </c>
      <c r="D1402" s="5">
        <v>43465</v>
      </c>
      <c r="E1402" s="41">
        <v>579</v>
      </c>
    </row>
    <row r="1403" spans="1:5" s="7" customFormat="1" x14ac:dyDescent="0.25">
      <c r="A1403" s="8">
        <v>5</v>
      </c>
      <c r="B1403" s="8" t="s">
        <v>10</v>
      </c>
      <c r="C1403" s="19" t="s">
        <v>19</v>
      </c>
      <c r="D1403" s="5">
        <v>43465</v>
      </c>
      <c r="E1403" s="41"/>
    </row>
    <row r="1404" spans="1:5" s="7" customFormat="1" x14ac:dyDescent="0.25">
      <c r="A1404" s="8">
        <v>6</v>
      </c>
      <c r="B1404" s="8" t="s">
        <v>11</v>
      </c>
      <c r="C1404" s="19" t="s">
        <v>19</v>
      </c>
      <c r="D1404" s="5">
        <v>43465</v>
      </c>
      <c r="E1404" s="41"/>
    </row>
    <row r="1405" spans="1:5" s="7" customFormat="1" x14ac:dyDescent="0.25">
      <c r="A1405" s="8">
        <v>7</v>
      </c>
      <c r="B1405" s="2" t="s">
        <v>12</v>
      </c>
      <c r="C1405" s="19" t="s">
        <v>19</v>
      </c>
      <c r="D1405" s="5">
        <v>43465</v>
      </c>
      <c r="E1405" s="41">
        <v>542.33333333333326</v>
      </c>
    </row>
    <row r="1406" spans="1:5" s="7" customFormat="1" x14ac:dyDescent="0.25">
      <c r="A1406" s="2">
        <v>8</v>
      </c>
      <c r="B1406" s="2" t="s">
        <v>13</v>
      </c>
      <c r="C1406" s="19" t="s">
        <v>19</v>
      </c>
      <c r="D1406" s="5">
        <v>43465</v>
      </c>
      <c r="E1406" s="41">
        <v>1627</v>
      </c>
    </row>
    <row r="1407" spans="1:5" s="7" customFormat="1" x14ac:dyDescent="0.25">
      <c r="A1407" s="2">
        <v>9</v>
      </c>
      <c r="B1407" s="2" t="s">
        <v>14</v>
      </c>
      <c r="C1407" s="19" t="s">
        <v>19</v>
      </c>
      <c r="D1407" s="5">
        <v>43465</v>
      </c>
      <c r="E1407" s="41">
        <v>28190</v>
      </c>
    </row>
    <row r="1408" spans="1:5" s="7" customFormat="1" x14ac:dyDescent="0.25">
      <c r="A1408" s="2">
        <v>10</v>
      </c>
      <c r="B1408" s="2" t="s">
        <v>15</v>
      </c>
      <c r="C1408" s="19" t="s">
        <v>19</v>
      </c>
      <c r="D1408" s="5">
        <v>43465</v>
      </c>
      <c r="E1408" s="41">
        <v>1.3909035033804549</v>
      </c>
    </row>
    <row r="1409" spans="1:5" s="7" customFormat="1" ht="15.75" thickBot="1" x14ac:dyDescent="0.3">
      <c r="A1409" s="12">
        <v>11</v>
      </c>
      <c r="B1409" s="12" t="s">
        <v>16</v>
      </c>
      <c r="C1409" s="20" t="s">
        <v>19</v>
      </c>
      <c r="D1409" s="5">
        <v>43465</v>
      </c>
      <c r="E1409" s="41">
        <v>108.0276693863072</v>
      </c>
    </row>
    <row r="1410" spans="1:5" s="7" customFormat="1" x14ac:dyDescent="0.25">
      <c r="A1410" s="2">
        <v>1</v>
      </c>
      <c r="B1410" s="2" t="s">
        <v>5</v>
      </c>
      <c r="C1410" s="4" t="s">
        <v>20</v>
      </c>
      <c r="D1410" s="5">
        <v>43465</v>
      </c>
      <c r="E1410" s="41">
        <v>306957</v>
      </c>
    </row>
    <row r="1411" spans="1:5" s="7" customFormat="1" x14ac:dyDescent="0.25">
      <c r="A1411" s="2">
        <v>2</v>
      </c>
      <c r="B1411" s="2" t="s">
        <v>7</v>
      </c>
      <c r="C1411" s="4" t="s">
        <v>20</v>
      </c>
      <c r="D1411" s="5">
        <v>43465</v>
      </c>
      <c r="E1411" s="41">
        <v>5684</v>
      </c>
    </row>
    <row r="1412" spans="1:5" s="7" customFormat="1" x14ac:dyDescent="0.25">
      <c r="A1412" s="8">
        <v>3</v>
      </c>
      <c r="B1412" s="8" t="s">
        <v>8</v>
      </c>
      <c r="C1412" s="4" t="s">
        <v>20</v>
      </c>
      <c r="D1412" s="5">
        <v>43465</v>
      </c>
      <c r="E1412" s="41">
        <v>185094</v>
      </c>
    </row>
    <row r="1413" spans="1:5" s="7" customFormat="1" x14ac:dyDescent="0.25">
      <c r="A1413" s="8">
        <v>4</v>
      </c>
      <c r="B1413" s="8" t="s">
        <v>9</v>
      </c>
      <c r="C1413" s="4" t="s">
        <v>20</v>
      </c>
      <c r="D1413" s="5">
        <v>43465</v>
      </c>
      <c r="E1413" s="41">
        <v>116179</v>
      </c>
    </row>
    <row r="1414" spans="1:5" s="7" customFormat="1" x14ac:dyDescent="0.25">
      <c r="A1414" s="21">
        <v>5</v>
      </c>
      <c r="B1414" s="22" t="s">
        <v>10</v>
      </c>
      <c r="C1414" s="4" t="s">
        <v>20</v>
      </c>
      <c r="D1414" s="5">
        <v>43465</v>
      </c>
      <c r="E1414" s="41"/>
    </row>
    <row r="1415" spans="1:5" s="7" customFormat="1" x14ac:dyDescent="0.25">
      <c r="A1415" s="8">
        <v>6</v>
      </c>
      <c r="B1415" s="8" t="s">
        <v>11</v>
      </c>
      <c r="C1415" s="4" t="s">
        <v>20</v>
      </c>
      <c r="D1415" s="5">
        <v>43465</v>
      </c>
      <c r="E1415" s="41"/>
    </row>
    <row r="1416" spans="1:5" s="7" customFormat="1" x14ac:dyDescent="0.25">
      <c r="A1416" s="8">
        <v>7</v>
      </c>
      <c r="B1416" s="8" t="s">
        <v>12</v>
      </c>
      <c r="C1416" s="4" t="s">
        <v>20</v>
      </c>
      <c r="D1416" s="5">
        <v>43465</v>
      </c>
      <c r="E1416" s="41">
        <v>34423</v>
      </c>
    </row>
    <row r="1417" spans="1:5" s="7" customFormat="1" x14ac:dyDescent="0.25">
      <c r="A1417" s="8">
        <v>8</v>
      </c>
      <c r="B1417" s="8" t="s">
        <v>13</v>
      </c>
      <c r="C1417" s="4" t="s">
        <v>20</v>
      </c>
      <c r="D1417" s="5">
        <v>43465</v>
      </c>
      <c r="E1417" s="41">
        <v>103269</v>
      </c>
    </row>
    <row r="1418" spans="1:5" s="7" customFormat="1" x14ac:dyDescent="0.25">
      <c r="A1418" s="8">
        <v>9</v>
      </c>
      <c r="B1418" s="2" t="s">
        <v>14</v>
      </c>
      <c r="C1418" s="4" t="s">
        <v>20</v>
      </c>
      <c r="D1418" s="5">
        <v>43465</v>
      </c>
      <c r="E1418" s="41">
        <v>495287</v>
      </c>
    </row>
    <row r="1419" spans="1:5" s="7" customFormat="1" x14ac:dyDescent="0.25">
      <c r="A1419" s="2">
        <v>10</v>
      </c>
      <c r="B1419" s="2" t="s">
        <v>15</v>
      </c>
      <c r="C1419" s="4" t="s">
        <v>20</v>
      </c>
      <c r="D1419" s="5">
        <v>43465</v>
      </c>
      <c r="E1419" s="41">
        <v>2.9724021729657495</v>
      </c>
    </row>
    <row r="1420" spans="1:5" s="7" customFormat="1" ht="15.75" thickBot="1" x14ac:dyDescent="0.3">
      <c r="A1420" s="12">
        <v>11</v>
      </c>
      <c r="B1420" s="12" t="s">
        <v>16</v>
      </c>
      <c r="C1420" s="14" t="s">
        <v>20</v>
      </c>
      <c r="D1420" s="5">
        <v>43465</v>
      </c>
      <c r="E1420" s="41">
        <v>161.97558183437079</v>
      </c>
    </row>
    <row r="1421" spans="1:5" s="7" customFormat="1" x14ac:dyDescent="0.25">
      <c r="A1421" s="2">
        <v>1</v>
      </c>
      <c r="B1421" s="2" t="s">
        <v>5</v>
      </c>
      <c r="C1421" s="4" t="s">
        <v>21</v>
      </c>
      <c r="D1421" s="5">
        <v>43465</v>
      </c>
      <c r="E1421" s="41">
        <v>109149</v>
      </c>
    </row>
    <row r="1422" spans="1:5" s="7" customFormat="1" x14ac:dyDescent="0.25">
      <c r="A1422" s="2">
        <v>2</v>
      </c>
      <c r="B1422" s="2" t="s">
        <v>7</v>
      </c>
      <c r="C1422" s="4" t="s">
        <v>21</v>
      </c>
      <c r="D1422" s="5">
        <v>43465</v>
      </c>
      <c r="E1422" s="41"/>
    </row>
    <row r="1423" spans="1:5" s="7" customFormat="1" x14ac:dyDescent="0.25">
      <c r="A1423" s="8">
        <v>3</v>
      </c>
      <c r="B1423" s="8" t="s">
        <v>8</v>
      </c>
      <c r="C1423" s="4" t="s">
        <v>21</v>
      </c>
      <c r="D1423" s="5">
        <v>43465</v>
      </c>
      <c r="E1423" s="41">
        <v>15585</v>
      </c>
    </row>
    <row r="1424" spans="1:5" s="7" customFormat="1" x14ac:dyDescent="0.25">
      <c r="A1424" s="8">
        <v>4</v>
      </c>
      <c r="B1424" s="8" t="s">
        <v>9</v>
      </c>
      <c r="C1424" s="4" t="s">
        <v>21</v>
      </c>
      <c r="D1424" s="5">
        <v>43465</v>
      </c>
      <c r="E1424" s="41">
        <v>93564</v>
      </c>
    </row>
    <row r="1425" spans="1:5" s="7" customFormat="1" x14ac:dyDescent="0.25">
      <c r="A1425" s="21">
        <v>5</v>
      </c>
      <c r="B1425" s="22" t="s">
        <v>10</v>
      </c>
      <c r="C1425" s="4" t="s">
        <v>21</v>
      </c>
      <c r="D1425" s="5">
        <v>43465</v>
      </c>
      <c r="E1425" s="41"/>
    </row>
    <row r="1426" spans="1:5" s="7" customFormat="1" x14ac:dyDescent="0.25">
      <c r="A1426" s="8">
        <v>6</v>
      </c>
      <c r="B1426" s="8" t="s">
        <v>11</v>
      </c>
      <c r="C1426" s="4" t="s">
        <v>21</v>
      </c>
      <c r="D1426" s="5">
        <v>43465</v>
      </c>
      <c r="E1426" s="41"/>
    </row>
    <row r="1427" spans="1:5" s="7" customFormat="1" x14ac:dyDescent="0.25">
      <c r="A1427" s="8">
        <v>7</v>
      </c>
      <c r="B1427" s="8" t="s">
        <v>12</v>
      </c>
      <c r="C1427" s="4" t="s">
        <v>21</v>
      </c>
      <c r="D1427" s="5">
        <v>43465</v>
      </c>
      <c r="E1427" s="41">
        <v>19987</v>
      </c>
    </row>
    <row r="1428" spans="1:5" s="7" customFormat="1" x14ac:dyDescent="0.25">
      <c r="A1428" s="8">
        <v>8</v>
      </c>
      <c r="B1428" s="8" t="s">
        <v>13</v>
      </c>
      <c r="C1428" s="4" t="s">
        <v>21</v>
      </c>
      <c r="D1428" s="5">
        <v>43465</v>
      </c>
      <c r="E1428" s="41">
        <v>59961</v>
      </c>
    </row>
    <row r="1429" spans="1:5" s="7" customFormat="1" x14ac:dyDescent="0.25">
      <c r="A1429" s="23">
        <v>9</v>
      </c>
      <c r="B1429" s="24" t="s">
        <v>14</v>
      </c>
      <c r="C1429" s="18" t="s">
        <v>21</v>
      </c>
      <c r="D1429" s="5">
        <v>43465</v>
      </c>
      <c r="E1429" s="41">
        <v>611359</v>
      </c>
    </row>
    <row r="1430" spans="1:5" s="7" customFormat="1" x14ac:dyDescent="0.25">
      <c r="A1430" s="24">
        <v>10</v>
      </c>
      <c r="B1430" s="24" t="s">
        <v>15</v>
      </c>
      <c r="C1430" s="18" t="s">
        <v>21</v>
      </c>
      <c r="D1430" s="5">
        <v>43465</v>
      </c>
      <c r="E1430" s="41">
        <v>1.820333216590784</v>
      </c>
    </row>
    <row r="1431" spans="1:5" s="7" customFormat="1" ht="15.75" thickBot="1" x14ac:dyDescent="0.3">
      <c r="A1431" s="12">
        <v>11</v>
      </c>
      <c r="B1431" s="12" t="s">
        <v>16</v>
      </c>
      <c r="C1431" s="14" t="s">
        <v>21</v>
      </c>
      <c r="D1431" s="5">
        <v>43465</v>
      </c>
      <c r="E1431" s="41">
        <v>117.85350342433824</v>
      </c>
    </row>
    <row r="1432" spans="1:5" s="7" customFormat="1" x14ac:dyDescent="0.25">
      <c r="A1432" s="2">
        <v>1</v>
      </c>
      <c r="B1432" s="2" t="s">
        <v>5</v>
      </c>
      <c r="C1432" s="4" t="s">
        <v>22</v>
      </c>
      <c r="D1432" s="5">
        <v>43465</v>
      </c>
      <c r="E1432" s="41">
        <v>44681</v>
      </c>
    </row>
    <row r="1433" spans="1:5" s="7" customFormat="1" x14ac:dyDescent="0.25">
      <c r="A1433" s="2">
        <v>2</v>
      </c>
      <c r="B1433" s="2" t="s">
        <v>7</v>
      </c>
      <c r="C1433" s="4" t="s">
        <v>22</v>
      </c>
      <c r="D1433" s="5">
        <v>43465</v>
      </c>
      <c r="E1433" s="41">
        <v>14654</v>
      </c>
    </row>
    <row r="1434" spans="1:5" s="7" customFormat="1" x14ac:dyDescent="0.25">
      <c r="A1434" s="8">
        <v>3</v>
      </c>
      <c r="B1434" s="8" t="s">
        <v>8</v>
      </c>
      <c r="C1434" s="4" t="s">
        <v>22</v>
      </c>
      <c r="D1434" s="5">
        <v>43465</v>
      </c>
      <c r="E1434" s="41"/>
    </row>
    <row r="1435" spans="1:5" s="7" customFormat="1" x14ac:dyDescent="0.25">
      <c r="A1435" s="8">
        <v>4</v>
      </c>
      <c r="B1435" s="8" t="s">
        <v>9</v>
      </c>
      <c r="C1435" s="4" t="s">
        <v>22</v>
      </c>
      <c r="D1435" s="5">
        <v>43465</v>
      </c>
      <c r="E1435" s="41">
        <v>30027</v>
      </c>
    </row>
    <row r="1436" spans="1:5" s="7" customFormat="1" x14ac:dyDescent="0.25">
      <c r="A1436" s="21">
        <v>5</v>
      </c>
      <c r="B1436" s="22" t="s">
        <v>10</v>
      </c>
      <c r="C1436" s="4" t="s">
        <v>22</v>
      </c>
      <c r="D1436" s="5">
        <v>43465</v>
      </c>
      <c r="E1436" s="41"/>
    </row>
    <row r="1437" spans="1:5" s="7" customFormat="1" x14ac:dyDescent="0.25">
      <c r="A1437" s="8">
        <v>6</v>
      </c>
      <c r="B1437" s="8" t="s">
        <v>11</v>
      </c>
      <c r="C1437" s="4" t="s">
        <v>22</v>
      </c>
      <c r="D1437" s="5">
        <v>43465</v>
      </c>
      <c r="E1437" s="41"/>
    </row>
    <row r="1438" spans="1:5" s="7" customFormat="1" x14ac:dyDescent="0.25">
      <c r="A1438" s="8">
        <v>7</v>
      </c>
      <c r="B1438" s="8" t="s">
        <v>12</v>
      </c>
      <c r="C1438" s="4" t="s">
        <v>22</v>
      </c>
      <c r="D1438" s="5">
        <v>43465</v>
      </c>
      <c r="E1438" s="41">
        <v>3928</v>
      </c>
    </row>
    <row r="1439" spans="1:5" s="7" customFormat="1" x14ac:dyDescent="0.25">
      <c r="A1439" s="8">
        <v>8</v>
      </c>
      <c r="B1439" s="8" t="s">
        <v>13</v>
      </c>
      <c r="C1439" s="4" t="s">
        <v>22</v>
      </c>
      <c r="D1439" s="5">
        <v>43465</v>
      </c>
      <c r="E1439" s="41">
        <v>11784</v>
      </c>
    </row>
    <row r="1440" spans="1:5" s="7" customFormat="1" x14ac:dyDescent="0.25">
      <c r="A1440" s="23">
        <v>9</v>
      </c>
      <c r="B1440" s="24" t="s">
        <v>14</v>
      </c>
      <c r="C1440" s="4" t="s">
        <v>22</v>
      </c>
      <c r="D1440" s="5">
        <v>43465</v>
      </c>
      <c r="E1440" s="41">
        <v>52054</v>
      </c>
    </row>
    <row r="1441" spans="1:5" s="7" customFormat="1" x14ac:dyDescent="0.25">
      <c r="A1441" s="24">
        <v>10</v>
      </c>
      <c r="B1441" s="24" t="s">
        <v>15</v>
      </c>
      <c r="C1441" s="4" t="s">
        <v>22</v>
      </c>
      <c r="D1441" s="5">
        <v>43465</v>
      </c>
      <c r="E1441" s="41">
        <v>3.7916666666666665</v>
      </c>
    </row>
    <row r="1442" spans="1:5" s="7" customFormat="1" ht="15.75" thickBot="1" x14ac:dyDescent="0.3">
      <c r="A1442" s="12">
        <v>11</v>
      </c>
      <c r="B1442" s="12" t="s">
        <v>16</v>
      </c>
      <c r="C1442" s="14" t="s">
        <v>22</v>
      </c>
      <c r="D1442" s="5">
        <v>43465</v>
      </c>
      <c r="E1442" s="41">
        <v>185.83586275790523</v>
      </c>
    </row>
    <row r="1443" spans="1:5" s="7" customFormat="1" x14ac:dyDescent="0.25">
      <c r="A1443" s="2">
        <v>1</v>
      </c>
      <c r="B1443" s="2" t="s">
        <v>5</v>
      </c>
      <c r="C1443" s="4" t="s">
        <v>23</v>
      </c>
      <c r="D1443" s="5">
        <v>43465</v>
      </c>
      <c r="E1443" s="41">
        <v>8100</v>
      </c>
    </row>
    <row r="1444" spans="1:5" s="7" customFormat="1" x14ac:dyDescent="0.25">
      <c r="A1444" s="2">
        <v>2</v>
      </c>
      <c r="B1444" s="2" t="s">
        <v>7</v>
      </c>
      <c r="C1444" s="4" t="s">
        <v>23</v>
      </c>
      <c r="D1444" s="5">
        <v>43465</v>
      </c>
      <c r="E1444" s="41"/>
    </row>
    <row r="1445" spans="1:5" s="7" customFormat="1" x14ac:dyDescent="0.25">
      <c r="A1445" s="8">
        <v>3</v>
      </c>
      <c r="B1445" s="8" t="s">
        <v>8</v>
      </c>
      <c r="C1445" s="4" t="s">
        <v>23</v>
      </c>
      <c r="D1445" s="5">
        <v>43465</v>
      </c>
      <c r="E1445" s="41">
        <v>1292</v>
      </c>
    </row>
    <row r="1446" spans="1:5" s="7" customFormat="1" x14ac:dyDescent="0.25">
      <c r="A1446" s="8">
        <v>4</v>
      </c>
      <c r="B1446" s="8" t="s">
        <v>9</v>
      </c>
      <c r="C1446" s="4" t="s">
        <v>23</v>
      </c>
      <c r="D1446" s="5">
        <v>43465</v>
      </c>
      <c r="E1446" s="41">
        <v>6808</v>
      </c>
    </row>
    <row r="1447" spans="1:5" s="7" customFormat="1" x14ac:dyDescent="0.25">
      <c r="A1447" s="21">
        <v>5</v>
      </c>
      <c r="B1447" s="22" t="s">
        <v>10</v>
      </c>
      <c r="C1447" s="4" t="s">
        <v>23</v>
      </c>
      <c r="D1447" s="5">
        <v>43465</v>
      </c>
      <c r="E1447" s="41"/>
    </row>
    <row r="1448" spans="1:5" s="7" customFormat="1" x14ac:dyDescent="0.25">
      <c r="A1448" s="8">
        <v>6</v>
      </c>
      <c r="B1448" s="8" t="s">
        <v>11</v>
      </c>
      <c r="C1448" s="4" t="s">
        <v>23</v>
      </c>
      <c r="D1448" s="5">
        <v>43465</v>
      </c>
      <c r="E1448" s="41"/>
    </row>
    <row r="1449" spans="1:5" s="7" customFormat="1" x14ac:dyDescent="0.25">
      <c r="A1449" s="8">
        <v>7</v>
      </c>
      <c r="B1449" s="8" t="s">
        <v>12</v>
      </c>
      <c r="C1449" s="4" t="s">
        <v>23</v>
      </c>
      <c r="D1449" s="5">
        <v>43465</v>
      </c>
      <c r="E1449" s="41">
        <v>1135.3333333333333</v>
      </c>
    </row>
    <row r="1450" spans="1:5" s="7" customFormat="1" x14ac:dyDescent="0.25">
      <c r="A1450" s="8">
        <v>8</v>
      </c>
      <c r="B1450" s="8" t="s">
        <v>13</v>
      </c>
      <c r="C1450" s="4" t="s">
        <v>23</v>
      </c>
      <c r="D1450" s="5">
        <v>43465</v>
      </c>
      <c r="E1450" s="41">
        <v>3406</v>
      </c>
    </row>
    <row r="1451" spans="1:5" s="7" customFormat="1" x14ac:dyDescent="0.25">
      <c r="A1451" s="23">
        <v>9</v>
      </c>
      <c r="B1451" s="24" t="s">
        <v>14</v>
      </c>
      <c r="C1451" s="4" t="s">
        <v>23</v>
      </c>
      <c r="D1451" s="5">
        <v>43465</v>
      </c>
      <c r="E1451" s="41">
        <v>12484</v>
      </c>
    </row>
    <row r="1452" spans="1:5" s="7" customFormat="1" x14ac:dyDescent="0.25">
      <c r="A1452" s="24">
        <v>10</v>
      </c>
      <c r="B1452" s="24" t="s">
        <v>15</v>
      </c>
      <c r="C1452" s="4" t="s">
        <v>23</v>
      </c>
      <c r="D1452" s="5">
        <v>43465</v>
      </c>
      <c r="E1452" s="41">
        <v>2.3781561949500882</v>
      </c>
    </row>
    <row r="1453" spans="1:5" s="7" customFormat="1" ht="15.75" thickBot="1" x14ac:dyDescent="0.3">
      <c r="A1453" s="12">
        <v>11</v>
      </c>
      <c r="B1453" s="12" t="s">
        <v>16</v>
      </c>
      <c r="C1453" s="14" t="s">
        <v>23</v>
      </c>
      <c r="D1453" s="5">
        <v>43465</v>
      </c>
      <c r="E1453" s="41">
        <v>164.8830503043896</v>
      </c>
    </row>
    <row r="1454" spans="1:5" s="7" customFormat="1" x14ac:dyDescent="0.25">
      <c r="A1454" s="2">
        <v>1</v>
      </c>
      <c r="B1454" s="2" t="s">
        <v>5</v>
      </c>
      <c r="C1454" s="4" t="s">
        <v>74</v>
      </c>
      <c r="D1454" s="5">
        <v>43465</v>
      </c>
      <c r="E1454" s="41">
        <v>157006.6312</v>
      </c>
    </row>
    <row r="1455" spans="1:5" s="7" customFormat="1" x14ac:dyDescent="0.25">
      <c r="A1455" s="2">
        <v>2</v>
      </c>
      <c r="B1455" s="2" t="s">
        <v>7</v>
      </c>
      <c r="C1455" s="4" t="s">
        <v>74</v>
      </c>
      <c r="D1455" s="5">
        <v>43465</v>
      </c>
      <c r="E1455" s="41">
        <v>97.239469999999997</v>
      </c>
    </row>
    <row r="1456" spans="1:5" s="7" customFormat="1" x14ac:dyDescent="0.25">
      <c r="A1456" s="8">
        <v>3</v>
      </c>
      <c r="B1456" s="8" t="s">
        <v>8</v>
      </c>
      <c r="C1456" s="4" t="s">
        <v>74</v>
      </c>
      <c r="D1456" s="5">
        <v>43465</v>
      </c>
      <c r="E1456" s="41">
        <v>137257.467</v>
      </c>
    </row>
    <row r="1457" spans="1:5" s="7" customFormat="1" x14ac:dyDescent="0.25">
      <c r="A1457" s="8">
        <v>4</v>
      </c>
      <c r="B1457" s="8" t="s">
        <v>9</v>
      </c>
      <c r="C1457" s="4" t="s">
        <v>74</v>
      </c>
      <c r="D1457" s="5">
        <v>43465</v>
      </c>
      <c r="E1457" s="41">
        <v>19651.924729999999</v>
      </c>
    </row>
    <row r="1458" spans="1:5" s="7" customFormat="1" x14ac:dyDescent="0.25">
      <c r="A1458" s="21">
        <v>5</v>
      </c>
      <c r="B1458" s="22" t="s">
        <v>10</v>
      </c>
      <c r="C1458" s="4" t="s">
        <v>74</v>
      </c>
      <c r="D1458" s="5">
        <v>43465</v>
      </c>
      <c r="E1458" s="41"/>
    </row>
    <row r="1459" spans="1:5" s="7" customFormat="1" x14ac:dyDescent="0.25">
      <c r="A1459" s="8">
        <v>6</v>
      </c>
      <c r="B1459" s="8" t="s">
        <v>11</v>
      </c>
      <c r="C1459" s="4" t="s">
        <v>74</v>
      </c>
      <c r="D1459" s="5">
        <v>43465</v>
      </c>
      <c r="E1459" s="41"/>
    </row>
    <row r="1460" spans="1:5" s="7" customFormat="1" x14ac:dyDescent="0.25">
      <c r="A1460" s="8">
        <v>7</v>
      </c>
      <c r="B1460" s="8" t="s">
        <v>12</v>
      </c>
      <c r="C1460" s="4" t="s">
        <v>74</v>
      </c>
      <c r="D1460" s="5">
        <v>43465</v>
      </c>
      <c r="E1460" s="41">
        <v>22986.635839727835</v>
      </c>
    </row>
    <row r="1461" spans="1:5" s="7" customFormat="1" x14ac:dyDescent="0.25">
      <c r="A1461" s="8">
        <v>8</v>
      </c>
      <c r="B1461" s="8" t="s">
        <v>13</v>
      </c>
      <c r="C1461" s="4" t="s">
        <v>74</v>
      </c>
      <c r="D1461" s="5">
        <v>43465</v>
      </c>
      <c r="E1461" s="41">
        <v>68959.9075191835</v>
      </c>
    </row>
    <row r="1462" spans="1:5" s="7" customFormat="1" x14ac:dyDescent="0.25">
      <c r="A1462" s="23">
        <v>9</v>
      </c>
      <c r="B1462" s="24" t="s">
        <v>14</v>
      </c>
      <c r="C1462" s="4" t="s">
        <v>74</v>
      </c>
      <c r="D1462" s="5">
        <v>43465</v>
      </c>
      <c r="E1462" s="41">
        <v>320771.97100000002</v>
      </c>
    </row>
    <row r="1463" spans="1:5" s="7" customFormat="1" x14ac:dyDescent="0.25">
      <c r="A1463" s="24">
        <v>10</v>
      </c>
      <c r="B1463" s="24" t="s">
        <v>15</v>
      </c>
      <c r="C1463" s="4" t="s">
        <v>74</v>
      </c>
      <c r="D1463" s="5">
        <v>43465</v>
      </c>
      <c r="E1463" s="41">
        <v>2.2767813480075128</v>
      </c>
    </row>
    <row r="1464" spans="1:5" s="7" customFormat="1" ht="15.75" thickBot="1" x14ac:dyDescent="0.3">
      <c r="A1464" s="12">
        <v>11</v>
      </c>
      <c r="B1464" s="12" t="s">
        <v>16</v>
      </c>
      <c r="C1464" s="14" t="s">
        <v>74</v>
      </c>
      <c r="D1464" s="5">
        <v>43465</v>
      </c>
      <c r="E1464" s="41">
        <v>148.94649327076024</v>
      </c>
    </row>
    <row r="1465" spans="1:5" s="7" customFormat="1" x14ac:dyDescent="0.25">
      <c r="A1465" s="2">
        <v>1</v>
      </c>
      <c r="B1465" s="2" t="s">
        <v>5</v>
      </c>
      <c r="C1465" s="4" t="s">
        <v>25</v>
      </c>
      <c r="D1465" s="5">
        <v>43465</v>
      </c>
      <c r="E1465" s="41">
        <v>12625</v>
      </c>
    </row>
    <row r="1466" spans="1:5" s="7" customFormat="1" x14ac:dyDescent="0.25">
      <c r="A1466" s="2">
        <v>2</v>
      </c>
      <c r="B1466" s="2" t="s">
        <v>7</v>
      </c>
      <c r="C1466" s="4" t="s">
        <v>25</v>
      </c>
      <c r="D1466" s="5">
        <v>43465</v>
      </c>
      <c r="E1466" s="41"/>
    </row>
    <row r="1467" spans="1:5" s="7" customFormat="1" x14ac:dyDescent="0.25">
      <c r="A1467" s="8">
        <v>3</v>
      </c>
      <c r="B1467" s="8" t="s">
        <v>8</v>
      </c>
      <c r="C1467" s="4" t="s">
        <v>25</v>
      </c>
      <c r="D1467" s="5">
        <v>43465</v>
      </c>
      <c r="E1467" s="41">
        <v>11379</v>
      </c>
    </row>
    <row r="1468" spans="1:5" s="7" customFormat="1" x14ac:dyDescent="0.25">
      <c r="A1468" s="8">
        <v>4</v>
      </c>
      <c r="B1468" s="8" t="s">
        <v>9</v>
      </c>
      <c r="C1468" s="4" t="s">
        <v>25</v>
      </c>
      <c r="D1468" s="5">
        <v>43465</v>
      </c>
      <c r="E1468" s="41">
        <v>1246</v>
      </c>
    </row>
    <row r="1469" spans="1:5" s="7" customFormat="1" x14ac:dyDescent="0.25">
      <c r="A1469" s="21">
        <v>5</v>
      </c>
      <c r="B1469" s="22" t="s">
        <v>10</v>
      </c>
      <c r="C1469" s="4" t="s">
        <v>25</v>
      </c>
      <c r="D1469" s="5">
        <v>43465</v>
      </c>
      <c r="E1469" s="41"/>
    </row>
    <row r="1470" spans="1:5" s="7" customFormat="1" x14ac:dyDescent="0.25">
      <c r="A1470" s="8">
        <v>6</v>
      </c>
      <c r="B1470" s="8" t="s">
        <v>11</v>
      </c>
      <c r="C1470" s="4" t="s">
        <v>25</v>
      </c>
      <c r="D1470" s="5">
        <v>43465</v>
      </c>
      <c r="E1470" s="41"/>
    </row>
    <row r="1471" spans="1:5" s="7" customFormat="1" x14ac:dyDescent="0.25">
      <c r="A1471" s="8">
        <v>7</v>
      </c>
      <c r="B1471" s="8" t="s">
        <v>12</v>
      </c>
      <c r="C1471" s="4" t="s">
        <v>25</v>
      </c>
      <c r="D1471" s="5">
        <v>43465</v>
      </c>
      <c r="E1471" s="41">
        <v>2515.6666666666665</v>
      </c>
    </row>
    <row r="1472" spans="1:5" s="7" customFormat="1" x14ac:dyDescent="0.25">
      <c r="A1472" s="8">
        <v>8</v>
      </c>
      <c r="B1472" s="8" t="s">
        <v>13</v>
      </c>
      <c r="C1472" s="4" t="s">
        <v>25</v>
      </c>
      <c r="D1472" s="5">
        <v>43465</v>
      </c>
      <c r="E1472" s="41">
        <v>7547</v>
      </c>
    </row>
    <row r="1473" spans="1:5" s="7" customFormat="1" x14ac:dyDescent="0.25">
      <c r="A1473" s="23">
        <v>9</v>
      </c>
      <c r="B1473" s="24" t="s">
        <v>14</v>
      </c>
      <c r="C1473" s="4" t="s">
        <v>25</v>
      </c>
      <c r="D1473" s="5">
        <v>43465</v>
      </c>
      <c r="E1473" s="41">
        <v>81100</v>
      </c>
    </row>
    <row r="1474" spans="1:5" s="7" customFormat="1" x14ac:dyDescent="0.25">
      <c r="A1474" s="24">
        <v>10</v>
      </c>
      <c r="B1474" s="24" t="s">
        <v>15</v>
      </c>
      <c r="C1474" s="4" t="s">
        <v>25</v>
      </c>
      <c r="D1474" s="5">
        <v>43465</v>
      </c>
      <c r="E1474" s="41">
        <v>1.6728501391281303</v>
      </c>
    </row>
    <row r="1475" spans="1:5" s="7" customFormat="1" ht="15.75" thickBot="1" x14ac:dyDescent="0.3">
      <c r="A1475" s="12">
        <v>11</v>
      </c>
      <c r="B1475" s="12" t="s">
        <v>16</v>
      </c>
      <c r="C1475" s="14" t="s">
        <v>25</v>
      </c>
      <c r="D1475" s="5">
        <v>43465</v>
      </c>
      <c r="E1475" s="41">
        <v>115.56720098643649</v>
      </c>
    </row>
    <row r="1476" spans="1:5" s="7" customFormat="1" x14ac:dyDescent="0.25">
      <c r="A1476" s="2">
        <v>1</v>
      </c>
      <c r="B1476" s="2" t="s">
        <v>5</v>
      </c>
      <c r="C1476" s="4" t="s">
        <v>26</v>
      </c>
      <c r="D1476" s="5">
        <v>43465</v>
      </c>
      <c r="E1476" s="41">
        <v>7252</v>
      </c>
    </row>
    <row r="1477" spans="1:5" s="7" customFormat="1" x14ac:dyDescent="0.25">
      <c r="A1477" s="2">
        <v>2</v>
      </c>
      <c r="B1477" s="2" t="s">
        <v>7</v>
      </c>
      <c r="C1477" s="4" t="s">
        <v>26</v>
      </c>
      <c r="D1477" s="5">
        <v>43465</v>
      </c>
      <c r="E1477" s="41"/>
    </row>
    <row r="1478" spans="1:5" s="7" customFormat="1" x14ac:dyDescent="0.25">
      <c r="A1478" s="8">
        <v>3</v>
      </c>
      <c r="B1478" s="8" t="s">
        <v>8</v>
      </c>
      <c r="C1478" s="4" t="s">
        <v>26</v>
      </c>
      <c r="D1478" s="5">
        <v>43465</v>
      </c>
      <c r="E1478" s="41">
        <v>6302</v>
      </c>
    </row>
    <row r="1479" spans="1:5" s="7" customFormat="1" x14ac:dyDescent="0.25">
      <c r="A1479" s="8">
        <v>4</v>
      </c>
      <c r="B1479" s="8" t="s">
        <v>9</v>
      </c>
      <c r="C1479" s="4" t="s">
        <v>26</v>
      </c>
      <c r="D1479" s="5">
        <v>43465</v>
      </c>
      <c r="E1479" s="41">
        <v>950</v>
      </c>
    </row>
    <row r="1480" spans="1:5" s="7" customFormat="1" x14ac:dyDescent="0.25">
      <c r="A1480" s="21">
        <v>5</v>
      </c>
      <c r="B1480" s="22" t="s">
        <v>10</v>
      </c>
      <c r="C1480" s="4" t="s">
        <v>26</v>
      </c>
      <c r="D1480" s="5">
        <v>43465</v>
      </c>
      <c r="E1480" s="41"/>
    </row>
    <row r="1481" spans="1:5" s="7" customFormat="1" x14ac:dyDescent="0.25">
      <c r="A1481" s="8">
        <v>6</v>
      </c>
      <c r="B1481" s="8" t="s">
        <v>11</v>
      </c>
      <c r="C1481" s="4" t="s">
        <v>26</v>
      </c>
      <c r="D1481" s="5">
        <v>43465</v>
      </c>
      <c r="E1481" s="41"/>
    </row>
    <row r="1482" spans="1:5" s="7" customFormat="1" x14ac:dyDescent="0.25">
      <c r="A1482" s="8">
        <v>7</v>
      </c>
      <c r="B1482" s="8" t="s">
        <v>12</v>
      </c>
      <c r="C1482" s="4" t="s">
        <v>26</v>
      </c>
      <c r="D1482" s="5">
        <v>43465</v>
      </c>
      <c r="E1482" s="41">
        <v>1156.3333333333333</v>
      </c>
    </row>
    <row r="1483" spans="1:5" s="7" customFormat="1" x14ac:dyDescent="0.25">
      <c r="A1483" s="8">
        <v>8</v>
      </c>
      <c r="B1483" s="8" t="s">
        <v>13</v>
      </c>
      <c r="C1483" s="4" t="s">
        <v>26</v>
      </c>
      <c r="D1483" s="5">
        <v>43465</v>
      </c>
      <c r="E1483" s="41">
        <v>3469</v>
      </c>
    </row>
    <row r="1484" spans="1:5" s="7" customFormat="1" x14ac:dyDescent="0.25">
      <c r="A1484" s="23">
        <v>9</v>
      </c>
      <c r="B1484" s="24" t="s">
        <v>14</v>
      </c>
      <c r="C1484" s="4" t="s">
        <v>26</v>
      </c>
      <c r="D1484" s="5">
        <v>43465</v>
      </c>
      <c r="E1484" s="41">
        <v>22980</v>
      </c>
    </row>
    <row r="1485" spans="1:5" s="7" customFormat="1" x14ac:dyDescent="0.25">
      <c r="A1485" s="24">
        <v>10</v>
      </c>
      <c r="B1485" s="24" t="s">
        <v>15</v>
      </c>
      <c r="C1485" s="4" t="s">
        <v>26</v>
      </c>
      <c r="D1485" s="5">
        <v>43465</v>
      </c>
      <c r="E1485" s="41">
        <v>2.09051599884693</v>
      </c>
    </row>
    <row r="1486" spans="1:5" s="7" customFormat="1" ht="15.75" thickBot="1" x14ac:dyDescent="0.3">
      <c r="A1486" s="12">
        <v>11</v>
      </c>
      <c r="B1486" s="12" t="s">
        <v>16</v>
      </c>
      <c r="C1486" s="14" t="s">
        <v>26</v>
      </c>
      <c r="D1486" s="5">
        <v>43465</v>
      </c>
      <c r="E1486" s="41">
        <v>131.55787641427327</v>
      </c>
    </row>
    <row r="1487" spans="1:5" s="7" customFormat="1" x14ac:dyDescent="0.25">
      <c r="A1487" s="2">
        <v>1</v>
      </c>
      <c r="B1487" s="2" t="s">
        <v>5</v>
      </c>
      <c r="C1487" s="4" t="s">
        <v>27</v>
      </c>
      <c r="D1487" s="5">
        <v>43465</v>
      </c>
      <c r="E1487" s="41">
        <v>100961.17028000001</v>
      </c>
    </row>
    <row r="1488" spans="1:5" s="7" customFormat="1" x14ac:dyDescent="0.25">
      <c r="A1488" s="2">
        <v>2</v>
      </c>
      <c r="B1488" s="2" t="s">
        <v>7</v>
      </c>
      <c r="C1488" s="4" t="s">
        <v>27</v>
      </c>
      <c r="D1488" s="5">
        <v>43465</v>
      </c>
      <c r="E1488" s="41"/>
    </row>
    <row r="1489" spans="1:5" s="7" customFormat="1" x14ac:dyDescent="0.25">
      <c r="A1489" s="8">
        <v>3</v>
      </c>
      <c r="B1489" s="8" t="s">
        <v>8</v>
      </c>
      <c r="C1489" s="4" t="s">
        <v>27</v>
      </c>
      <c r="D1489" s="5">
        <v>43465</v>
      </c>
      <c r="E1489" s="41">
        <v>37052.608999999997</v>
      </c>
    </row>
    <row r="1490" spans="1:5" s="7" customFormat="1" x14ac:dyDescent="0.25">
      <c r="A1490" s="8">
        <v>4</v>
      </c>
      <c r="B1490" s="8" t="s">
        <v>9</v>
      </c>
      <c r="C1490" s="4" t="s">
        <v>27</v>
      </c>
      <c r="D1490" s="5">
        <v>43465</v>
      </c>
      <c r="E1490" s="41">
        <v>63908.561280000002</v>
      </c>
    </row>
    <row r="1491" spans="1:5" s="7" customFormat="1" x14ac:dyDescent="0.25">
      <c r="A1491" s="21">
        <v>5</v>
      </c>
      <c r="B1491" s="22" t="s">
        <v>10</v>
      </c>
      <c r="C1491" s="4" t="s">
        <v>27</v>
      </c>
      <c r="D1491" s="5">
        <v>43465</v>
      </c>
      <c r="E1491" s="41"/>
    </row>
    <row r="1492" spans="1:5" s="7" customFormat="1" x14ac:dyDescent="0.25">
      <c r="A1492" s="8">
        <v>6</v>
      </c>
      <c r="B1492" s="8" t="s">
        <v>11</v>
      </c>
      <c r="C1492" s="4" t="s">
        <v>27</v>
      </c>
      <c r="D1492" s="5">
        <v>43465</v>
      </c>
      <c r="E1492" s="41"/>
    </row>
    <row r="1493" spans="1:5" s="7" customFormat="1" x14ac:dyDescent="0.25">
      <c r="A1493" s="8">
        <v>7</v>
      </c>
      <c r="B1493" s="8" t="s">
        <v>12</v>
      </c>
      <c r="C1493" s="4" t="s">
        <v>27</v>
      </c>
      <c r="D1493" s="5">
        <v>43465</v>
      </c>
      <c r="E1493" s="41">
        <v>14682.827279783265</v>
      </c>
    </row>
    <row r="1494" spans="1:5" s="7" customFormat="1" x14ac:dyDescent="0.25">
      <c r="A1494" s="8">
        <v>8</v>
      </c>
      <c r="B1494" s="8" t="s">
        <v>13</v>
      </c>
      <c r="C1494" s="4" t="s">
        <v>27</v>
      </c>
      <c r="D1494" s="5">
        <v>43465</v>
      </c>
      <c r="E1494" s="41">
        <v>44048.481839349799</v>
      </c>
    </row>
    <row r="1495" spans="1:5" s="7" customFormat="1" x14ac:dyDescent="0.25">
      <c r="A1495" s="23">
        <v>9</v>
      </c>
      <c r="B1495" s="24" t="s">
        <v>14</v>
      </c>
      <c r="C1495" s="4" t="s">
        <v>27</v>
      </c>
      <c r="D1495" s="5">
        <v>43465</v>
      </c>
      <c r="E1495" s="41">
        <v>217316.198</v>
      </c>
    </row>
    <row r="1496" spans="1:5" s="7" customFormat="1" x14ac:dyDescent="0.25">
      <c r="A1496" s="24">
        <v>10</v>
      </c>
      <c r="B1496" s="24" t="s">
        <v>15</v>
      </c>
      <c r="C1496" s="18" t="s">
        <v>27</v>
      </c>
      <c r="D1496" s="5">
        <v>43465</v>
      </c>
      <c r="E1496" s="41">
        <v>2.2920465374542927</v>
      </c>
    </row>
    <row r="1497" spans="1:5" s="7" customFormat="1" ht="15.75" thickBot="1" x14ac:dyDescent="0.3">
      <c r="A1497" s="12">
        <v>11</v>
      </c>
      <c r="B1497" s="12" t="s">
        <v>16</v>
      </c>
      <c r="C1497" s="14" t="s">
        <v>27</v>
      </c>
      <c r="D1497" s="5">
        <v>43465</v>
      </c>
      <c r="E1497" s="41">
        <v>146.45818913139647</v>
      </c>
    </row>
    <row r="1498" spans="1:5" s="7" customFormat="1" x14ac:dyDescent="0.25">
      <c r="A1498" s="2">
        <v>1</v>
      </c>
      <c r="B1498" s="2" t="s">
        <v>5</v>
      </c>
      <c r="C1498" s="4" t="s">
        <v>28</v>
      </c>
      <c r="D1498" s="5">
        <v>43465</v>
      </c>
      <c r="E1498" s="41">
        <v>12177.08488</v>
      </c>
    </row>
    <row r="1499" spans="1:5" s="7" customFormat="1" x14ac:dyDescent="0.25">
      <c r="A1499" s="2">
        <v>2</v>
      </c>
      <c r="B1499" s="2" t="s">
        <v>7</v>
      </c>
      <c r="C1499" s="4" t="s">
        <v>28</v>
      </c>
      <c r="D1499" s="5">
        <v>43465</v>
      </c>
      <c r="E1499" s="41">
        <v>1105.15761</v>
      </c>
    </row>
    <row r="1500" spans="1:5" s="7" customFormat="1" x14ac:dyDescent="0.25">
      <c r="A1500" s="8">
        <v>3</v>
      </c>
      <c r="B1500" s="8" t="s">
        <v>8</v>
      </c>
      <c r="C1500" s="4" t="s">
        <v>28</v>
      </c>
      <c r="D1500" s="5">
        <v>43465</v>
      </c>
      <c r="E1500" s="41">
        <v>9273.5024099999991</v>
      </c>
    </row>
    <row r="1501" spans="1:5" s="7" customFormat="1" x14ac:dyDescent="0.25">
      <c r="A1501" s="8">
        <v>4</v>
      </c>
      <c r="B1501" s="8" t="s">
        <v>9</v>
      </c>
      <c r="C1501" s="4" t="s">
        <v>28</v>
      </c>
      <c r="D1501" s="5">
        <v>43465</v>
      </c>
      <c r="E1501" s="41">
        <v>1798.4248600000001</v>
      </c>
    </row>
    <row r="1502" spans="1:5" s="7" customFormat="1" x14ac:dyDescent="0.25">
      <c r="A1502" s="21">
        <v>5</v>
      </c>
      <c r="B1502" s="22" t="s">
        <v>10</v>
      </c>
      <c r="C1502" s="4" t="s">
        <v>28</v>
      </c>
      <c r="D1502" s="5">
        <v>43465</v>
      </c>
      <c r="E1502" s="41"/>
    </row>
    <row r="1503" spans="1:5" s="7" customFormat="1" x14ac:dyDescent="0.25">
      <c r="A1503" s="8">
        <v>6</v>
      </c>
      <c r="B1503" s="8" t="s">
        <v>11</v>
      </c>
      <c r="C1503" s="4" t="s">
        <v>28</v>
      </c>
      <c r="D1503" s="5">
        <v>43465</v>
      </c>
      <c r="E1503" s="41"/>
    </row>
    <row r="1504" spans="1:5" s="7" customFormat="1" x14ac:dyDescent="0.25">
      <c r="A1504" s="8">
        <v>7</v>
      </c>
      <c r="B1504" s="8" t="s">
        <v>12</v>
      </c>
      <c r="C1504" s="4" t="s">
        <v>28</v>
      </c>
      <c r="D1504" s="5">
        <v>43465</v>
      </c>
      <c r="E1504" s="41">
        <v>1866.0659719999965</v>
      </c>
    </row>
    <row r="1505" spans="1:5" s="7" customFormat="1" x14ac:dyDescent="0.25">
      <c r="A1505" s="8">
        <v>8</v>
      </c>
      <c r="B1505" s="8" t="s">
        <v>13</v>
      </c>
      <c r="C1505" s="4" t="s">
        <v>28</v>
      </c>
      <c r="D1505" s="5">
        <v>43465</v>
      </c>
      <c r="E1505" s="41">
        <v>5598.1979159999901</v>
      </c>
    </row>
    <row r="1506" spans="1:5" s="7" customFormat="1" x14ac:dyDescent="0.25">
      <c r="A1506" s="23">
        <v>9</v>
      </c>
      <c r="B1506" s="24" t="s">
        <v>14</v>
      </c>
      <c r="C1506" s="4" t="s">
        <v>28</v>
      </c>
      <c r="D1506" s="5">
        <v>43465</v>
      </c>
      <c r="E1506" s="41">
        <v>36561.94</v>
      </c>
    </row>
    <row r="1507" spans="1:5" s="7" customFormat="1" x14ac:dyDescent="0.25">
      <c r="A1507" s="24">
        <v>10</v>
      </c>
      <c r="B1507" s="24" t="s">
        <v>15</v>
      </c>
      <c r="C1507" s="4" t="s">
        <v>28</v>
      </c>
      <c r="D1507" s="5">
        <v>43465</v>
      </c>
      <c r="E1507" s="41">
        <v>2.1751794171472847</v>
      </c>
    </row>
    <row r="1508" spans="1:5" s="7" customFormat="1" ht="15.75" thickBot="1" x14ac:dyDescent="0.3">
      <c r="A1508" s="12">
        <v>11</v>
      </c>
      <c r="B1508" s="12" t="s">
        <v>16</v>
      </c>
      <c r="C1508" s="14" t="s">
        <v>28</v>
      </c>
      <c r="D1508" s="5">
        <v>43465</v>
      </c>
      <c r="E1508" s="41">
        <v>133.30535764787101</v>
      </c>
    </row>
    <row r="1509" spans="1:5" s="7" customFormat="1" x14ac:dyDescent="0.25">
      <c r="A1509" s="2">
        <v>1</v>
      </c>
      <c r="B1509" s="2" t="s">
        <v>5</v>
      </c>
      <c r="C1509" s="4" t="s">
        <v>29</v>
      </c>
      <c r="D1509" s="5">
        <v>43465</v>
      </c>
      <c r="E1509" s="41">
        <v>99037</v>
      </c>
    </row>
    <row r="1510" spans="1:5" s="7" customFormat="1" x14ac:dyDescent="0.25">
      <c r="A1510" s="2">
        <v>2</v>
      </c>
      <c r="B1510" s="2" t="s">
        <v>7</v>
      </c>
      <c r="C1510" s="4" t="s">
        <v>29</v>
      </c>
      <c r="D1510" s="5">
        <v>43465</v>
      </c>
      <c r="E1510" s="41"/>
    </row>
    <row r="1511" spans="1:5" s="7" customFormat="1" x14ac:dyDescent="0.25">
      <c r="A1511" s="8">
        <v>3</v>
      </c>
      <c r="B1511" s="8" t="s">
        <v>8</v>
      </c>
      <c r="C1511" s="4" t="s">
        <v>29</v>
      </c>
      <c r="D1511" s="5">
        <v>43465</v>
      </c>
      <c r="E1511" s="41">
        <v>77524</v>
      </c>
    </row>
    <row r="1512" spans="1:5" s="7" customFormat="1" x14ac:dyDescent="0.25">
      <c r="A1512" s="8">
        <v>4</v>
      </c>
      <c r="B1512" s="8" t="s">
        <v>9</v>
      </c>
      <c r="C1512" s="4" t="s">
        <v>29</v>
      </c>
      <c r="D1512" s="5">
        <v>43465</v>
      </c>
      <c r="E1512" s="41">
        <v>21513</v>
      </c>
    </row>
    <row r="1513" spans="1:5" s="7" customFormat="1" x14ac:dyDescent="0.25">
      <c r="A1513" s="21">
        <v>5</v>
      </c>
      <c r="B1513" s="22" t="s">
        <v>10</v>
      </c>
      <c r="C1513" s="4" t="s">
        <v>29</v>
      </c>
      <c r="D1513" s="5">
        <v>43465</v>
      </c>
      <c r="E1513" s="41"/>
    </row>
    <row r="1514" spans="1:5" s="7" customFormat="1" x14ac:dyDescent="0.25">
      <c r="A1514" s="8">
        <v>6</v>
      </c>
      <c r="B1514" s="8" t="s">
        <v>11</v>
      </c>
      <c r="C1514" s="4" t="s">
        <v>29</v>
      </c>
      <c r="D1514" s="5">
        <v>43465</v>
      </c>
      <c r="E1514" s="41"/>
    </row>
    <row r="1515" spans="1:5" s="7" customFormat="1" x14ac:dyDescent="0.25">
      <c r="A1515" s="8">
        <v>7</v>
      </c>
      <c r="B1515" s="8" t="s">
        <v>12</v>
      </c>
      <c r="C1515" s="4" t="s">
        <v>29</v>
      </c>
      <c r="D1515" s="5">
        <v>43465</v>
      </c>
      <c r="E1515" s="41">
        <v>15251</v>
      </c>
    </row>
    <row r="1516" spans="1:5" s="7" customFormat="1" x14ac:dyDescent="0.25">
      <c r="A1516" s="8">
        <v>8</v>
      </c>
      <c r="B1516" s="8" t="s">
        <v>13</v>
      </c>
      <c r="C1516" s="4" t="s">
        <v>29</v>
      </c>
      <c r="D1516" s="5">
        <v>43465</v>
      </c>
      <c r="E1516" s="41">
        <v>45753</v>
      </c>
    </row>
    <row r="1517" spans="1:5" s="7" customFormat="1" x14ac:dyDescent="0.25">
      <c r="A1517" s="23">
        <v>9</v>
      </c>
      <c r="B1517" s="24" t="s">
        <v>14</v>
      </c>
      <c r="C1517" s="4" t="s">
        <v>29</v>
      </c>
      <c r="D1517" s="5">
        <v>43465</v>
      </c>
      <c r="E1517" s="41">
        <v>248031</v>
      </c>
    </row>
    <row r="1518" spans="1:5" s="7" customFormat="1" x14ac:dyDescent="0.25">
      <c r="A1518" s="24">
        <v>10</v>
      </c>
      <c r="B1518" s="24" t="s">
        <v>15</v>
      </c>
      <c r="C1518" s="4" t="s">
        <v>29</v>
      </c>
      <c r="D1518" s="5">
        <v>43465</v>
      </c>
      <c r="E1518" s="41">
        <v>2.164601228334754</v>
      </c>
    </row>
    <row r="1519" spans="1:5" s="7" customFormat="1" ht="15.75" thickBot="1" x14ac:dyDescent="0.3">
      <c r="A1519" s="12">
        <v>11</v>
      </c>
      <c r="B1519" s="12" t="s">
        <v>16</v>
      </c>
      <c r="C1519" s="14" t="s">
        <v>29</v>
      </c>
      <c r="D1519" s="5">
        <v>43465</v>
      </c>
      <c r="E1519" s="41">
        <v>139.92928303316924</v>
      </c>
    </row>
    <row r="1520" spans="1:5" s="7" customFormat="1" x14ac:dyDescent="0.25">
      <c r="A1520" s="2">
        <v>1</v>
      </c>
      <c r="B1520" s="2" t="s">
        <v>5</v>
      </c>
      <c r="C1520" s="4" t="s">
        <v>30</v>
      </c>
      <c r="D1520" s="5">
        <v>43465</v>
      </c>
      <c r="E1520" s="41">
        <v>31237</v>
      </c>
    </row>
    <row r="1521" spans="1:5" s="7" customFormat="1" x14ac:dyDescent="0.25">
      <c r="A1521" s="2">
        <v>2</v>
      </c>
      <c r="B1521" s="2" t="s">
        <v>7</v>
      </c>
      <c r="C1521" s="4" t="s">
        <v>30</v>
      </c>
      <c r="D1521" s="5">
        <v>43465</v>
      </c>
      <c r="E1521" s="41"/>
    </row>
    <row r="1522" spans="1:5" s="7" customFormat="1" x14ac:dyDescent="0.25">
      <c r="A1522" s="8">
        <v>3</v>
      </c>
      <c r="B1522" s="8" t="s">
        <v>8</v>
      </c>
      <c r="C1522" s="4" t="s">
        <v>30</v>
      </c>
      <c r="D1522" s="5">
        <v>43465</v>
      </c>
      <c r="E1522" s="41">
        <v>27196</v>
      </c>
    </row>
    <row r="1523" spans="1:5" s="7" customFormat="1" x14ac:dyDescent="0.25">
      <c r="A1523" s="8">
        <v>4</v>
      </c>
      <c r="B1523" s="8" t="s">
        <v>9</v>
      </c>
      <c r="C1523" s="4" t="s">
        <v>30</v>
      </c>
      <c r="D1523" s="5">
        <v>43465</v>
      </c>
      <c r="E1523" s="41">
        <v>4041</v>
      </c>
    </row>
    <row r="1524" spans="1:5" s="7" customFormat="1" x14ac:dyDescent="0.25">
      <c r="A1524" s="21">
        <v>5</v>
      </c>
      <c r="B1524" s="22" t="s">
        <v>10</v>
      </c>
      <c r="C1524" s="4" t="s">
        <v>30</v>
      </c>
      <c r="D1524" s="5">
        <v>43465</v>
      </c>
      <c r="E1524" s="41"/>
    </row>
    <row r="1525" spans="1:5" s="7" customFormat="1" x14ac:dyDescent="0.25">
      <c r="A1525" s="8">
        <v>6</v>
      </c>
      <c r="B1525" s="8" t="s">
        <v>11</v>
      </c>
      <c r="C1525" s="4" t="s">
        <v>30</v>
      </c>
      <c r="D1525" s="5">
        <v>43465</v>
      </c>
      <c r="E1525" s="41"/>
    </row>
    <row r="1526" spans="1:5" s="7" customFormat="1" x14ac:dyDescent="0.25">
      <c r="A1526" s="8">
        <v>7</v>
      </c>
      <c r="B1526" s="8" t="s">
        <v>12</v>
      </c>
      <c r="C1526" s="4" t="s">
        <v>30</v>
      </c>
      <c r="D1526" s="5">
        <v>43465</v>
      </c>
      <c r="E1526" s="41">
        <v>5175.6666666666661</v>
      </c>
    </row>
    <row r="1527" spans="1:5" s="7" customFormat="1" x14ac:dyDescent="0.25">
      <c r="A1527" s="8">
        <v>8</v>
      </c>
      <c r="B1527" s="8" t="s">
        <v>13</v>
      </c>
      <c r="C1527" s="4" t="s">
        <v>30</v>
      </c>
      <c r="D1527" s="5">
        <v>43465</v>
      </c>
      <c r="E1527" s="41">
        <v>15527</v>
      </c>
    </row>
    <row r="1528" spans="1:5" s="7" customFormat="1" x14ac:dyDescent="0.25">
      <c r="A1528" s="23">
        <v>9</v>
      </c>
      <c r="B1528" s="24" t="s">
        <v>14</v>
      </c>
      <c r="C1528" s="4" t="s">
        <v>30</v>
      </c>
      <c r="D1528" s="5">
        <v>43465</v>
      </c>
      <c r="E1528" s="41">
        <v>61845</v>
      </c>
    </row>
    <row r="1529" spans="1:5" s="7" customFormat="1" x14ac:dyDescent="0.25">
      <c r="A1529" s="24">
        <v>10</v>
      </c>
      <c r="B1529" s="24" t="s">
        <v>15</v>
      </c>
      <c r="C1529" s="18" t="s">
        <v>30</v>
      </c>
      <c r="D1529" s="5">
        <v>43465</v>
      </c>
      <c r="E1529" s="41">
        <v>2.0117859212983835</v>
      </c>
    </row>
    <row r="1530" spans="1:5" s="7" customFormat="1" ht="15.75" thickBot="1" x14ac:dyDescent="0.3">
      <c r="A1530" s="12">
        <v>11</v>
      </c>
      <c r="B1530" s="12" t="s">
        <v>16</v>
      </c>
      <c r="C1530" s="14" t="s">
        <v>30</v>
      </c>
      <c r="D1530" s="5">
        <v>43465</v>
      </c>
      <c r="E1530" s="41">
        <v>150.5085293879861</v>
      </c>
    </row>
    <row r="1531" spans="1:5" s="7" customFormat="1" x14ac:dyDescent="0.25">
      <c r="A1531" s="2">
        <v>1</v>
      </c>
      <c r="B1531" s="2" t="s">
        <v>5</v>
      </c>
      <c r="C1531" s="4" t="s">
        <v>73</v>
      </c>
      <c r="D1531" s="5">
        <v>43465</v>
      </c>
      <c r="E1531" s="41">
        <v>76842</v>
      </c>
    </row>
    <row r="1532" spans="1:5" s="7" customFormat="1" x14ac:dyDescent="0.25">
      <c r="A1532" s="2">
        <v>2</v>
      </c>
      <c r="B1532" s="2" t="s">
        <v>7</v>
      </c>
      <c r="C1532" s="4" t="s">
        <v>73</v>
      </c>
      <c r="D1532" s="5">
        <v>43465</v>
      </c>
      <c r="E1532" s="41">
        <v>2242</v>
      </c>
    </row>
    <row r="1533" spans="1:5" s="7" customFormat="1" x14ac:dyDescent="0.25">
      <c r="A1533" s="8">
        <v>3</v>
      </c>
      <c r="B1533" s="8" t="s">
        <v>8</v>
      </c>
      <c r="C1533" s="4" t="s">
        <v>73</v>
      </c>
      <c r="D1533" s="5">
        <v>43465</v>
      </c>
      <c r="E1533" s="41">
        <v>57733</v>
      </c>
    </row>
    <row r="1534" spans="1:5" s="7" customFormat="1" x14ac:dyDescent="0.25">
      <c r="A1534" s="8">
        <v>4</v>
      </c>
      <c r="B1534" s="8" t="s">
        <v>9</v>
      </c>
      <c r="C1534" s="4" t="s">
        <v>73</v>
      </c>
      <c r="D1534" s="5">
        <v>43465</v>
      </c>
      <c r="E1534" s="41">
        <v>16867</v>
      </c>
    </row>
    <row r="1535" spans="1:5" s="7" customFormat="1" x14ac:dyDescent="0.25">
      <c r="A1535" s="21">
        <v>5</v>
      </c>
      <c r="B1535" s="22" t="s">
        <v>10</v>
      </c>
      <c r="C1535" s="4" t="s">
        <v>73</v>
      </c>
      <c r="D1535" s="5">
        <v>43465</v>
      </c>
      <c r="E1535" s="41"/>
    </row>
    <row r="1536" spans="1:5" s="7" customFormat="1" x14ac:dyDescent="0.25">
      <c r="A1536" s="8">
        <v>6</v>
      </c>
      <c r="B1536" s="8" t="s">
        <v>11</v>
      </c>
      <c r="C1536" s="4" t="s">
        <v>73</v>
      </c>
      <c r="D1536" s="5">
        <v>43465</v>
      </c>
      <c r="E1536" s="41"/>
    </row>
    <row r="1537" spans="1:5" s="7" customFormat="1" x14ac:dyDescent="0.25">
      <c r="A1537" s="8">
        <v>7</v>
      </c>
      <c r="B1537" s="8" t="s">
        <v>12</v>
      </c>
      <c r="C1537" s="4" t="s">
        <v>73</v>
      </c>
      <c r="D1537" s="5">
        <v>43465</v>
      </c>
      <c r="E1537" s="41">
        <v>14912.666666666666</v>
      </c>
    </row>
    <row r="1538" spans="1:5" s="7" customFormat="1" x14ac:dyDescent="0.25">
      <c r="A1538" s="8">
        <v>8</v>
      </c>
      <c r="B1538" s="8" t="s">
        <v>13</v>
      </c>
      <c r="C1538" s="4" t="s">
        <v>73</v>
      </c>
      <c r="D1538" s="5">
        <v>43465</v>
      </c>
      <c r="E1538" s="41">
        <v>44738</v>
      </c>
    </row>
    <row r="1539" spans="1:5" s="7" customFormat="1" x14ac:dyDescent="0.25">
      <c r="A1539" s="23">
        <v>9</v>
      </c>
      <c r="B1539" s="24" t="s">
        <v>14</v>
      </c>
      <c r="C1539" s="4" t="s">
        <v>73</v>
      </c>
      <c r="D1539" s="5">
        <v>43465</v>
      </c>
      <c r="E1539" s="41">
        <v>380625</v>
      </c>
    </row>
    <row r="1540" spans="1:5" s="7" customFormat="1" x14ac:dyDescent="0.25">
      <c r="A1540" s="24">
        <v>10</v>
      </c>
      <c r="B1540" s="24" t="s">
        <v>15</v>
      </c>
      <c r="C1540" s="4" t="s">
        <v>73</v>
      </c>
      <c r="D1540" s="5">
        <v>43465</v>
      </c>
      <c r="E1540" s="41">
        <v>1.7176002503464616</v>
      </c>
    </row>
    <row r="1541" spans="1:5" s="7" customFormat="1" ht="15.75" thickBot="1" x14ac:dyDescent="0.3">
      <c r="A1541" s="12">
        <v>11</v>
      </c>
      <c r="B1541" s="12" t="s">
        <v>16</v>
      </c>
      <c r="C1541" s="14" t="s">
        <v>73</v>
      </c>
      <c r="D1541" s="5">
        <v>43465</v>
      </c>
      <c r="E1541" s="41">
        <v>120.18837438423647</v>
      </c>
    </row>
    <row r="1542" spans="1:5" s="7" customFormat="1" x14ac:dyDescent="0.25">
      <c r="A1542" s="2">
        <v>1</v>
      </c>
      <c r="B1542" s="2" t="s">
        <v>5</v>
      </c>
      <c r="C1542" s="4" t="s">
        <v>32</v>
      </c>
      <c r="D1542" s="5">
        <v>43465</v>
      </c>
      <c r="E1542" s="41">
        <v>19644</v>
      </c>
    </row>
    <row r="1543" spans="1:5" s="7" customFormat="1" x14ac:dyDescent="0.25">
      <c r="A1543" s="2">
        <v>2</v>
      </c>
      <c r="B1543" s="2" t="s">
        <v>7</v>
      </c>
      <c r="C1543" s="4" t="s">
        <v>32</v>
      </c>
      <c r="D1543" s="5">
        <v>43465</v>
      </c>
      <c r="E1543" s="41"/>
    </row>
    <row r="1544" spans="1:5" s="7" customFormat="1" x14ac:dyDescent="0.25">
      <c r="A1544" s="8">
        <v>3</v>
      </c>
      <c r="B1544" s="8" t="s">
        <v>8</v>
      </c>
      <c r="C1544" s="4" t="s">
        <v>32</v>
      </c>
      <c r="D1544" s="5">
        <v>43465</v>
      </c>
      <c r="E1544" s="41">
        <v>13204</v>
      </c>
    </row>
    <row r="1545" spans="1:5" s="7" customFormat="1" x14ac:dyDescent="0.25">
      <c r="A1545" s="8">
        <v>4</v>
      </c>
      <c r="B1545" s="8" t="s">
        <v>9</v>
      </c>
      <c r="C1545" s="4" t="s">
        <v>32</v>
      </c>
      <c r="D1545" s="5">
        <v>43465</v>
      </c>
      <c r="E1545" s="41">
        <v>6440</v>
      </c>
    </row>
    <row r="1546" spans="1:5" s="7" customFormat="1" x14ac:dyDescent="0.25">
      <c r="A1546" s="21">
        <v>5</v>
      </c>
      <c r="B1546" s="22" t="s">
        <v>10</v>
      </c>
      <c r="C1546" s="4" t="s">
        <v>32</v>
      </c>
      <c r="D1546" s="5">
        <v>43465</v>
      </c>
      <c r="E1546" s="41"/>
    </row>
    <row r="1547" spans="1:5" s="7" customFormat="1" x14ac:dyDescent="0.25">
      <c r="A1547" s="8">
        <v>6</v>
      </c>
      <c r="B1547" s="8" t="s">
        <v>11</v>
      </c>
      <c r="C1547" s="4" t="s">
        <v>32</v>
      </c>
      <c r="D1547" s="5">
        <v>43465</v>
      </c>
      <c r="E1547" s="41"/>
    </row>
    <row r="1548" spans="1:5" s="7" customFormat="1" x14ac:dyDescent="0.25">
      <c r="A1548" s="8">
        <v>7</v>
      </c>
      <c r="B1548" s="8" t="s">
        <v>12</v>
      </c>
      <c r="C1548" s="4" t="s">
        <v>32</v>
      </c>
      <c r="D1548" s="5">
        <v>43465</v>
      </c>
      <c r="E1548" s="41">
        <v>4349.6666666666661</v>
      </c>
    </row>
    <row r="1549" spans="1:5" s="7" customFormat="1" x14ac:dyDescent="0.25">
      <c r="A1549" s="8">
        <v>8</v>
      </c>
      <c r="B1549" s="8" t="s">
        <v>13</v>
      </c>
      <c r="C1549" s="4" t="s">
        <v>32</v>
      </c>
      <c r="D1549" s="5">
        <v>43465</v>
      </c>
      <c r="E1549" s="41">
        <v>13049</v>
      </c>
    </row>
    <row r="1550" spans="1:5" s="7" customFormat="1" x14ac:dyDescent="0.25">
      <c r="A1550" s="23">
        <v>9</v>
      </c>
      <c r="B1550" s="24" t="s">
        <v>14</v>
      </c>
      <c r="C1550" s="4" t="s">
        <v>32</v>
      </c>
      <c r="D1550" s="5">
        <v>43465</v>
      </c>
      <c r="E1550" s="41">
        <v>85903</v>
      </c>
    </row>
    <row r="1551" spans="1:5" s="7" customFormat="1" x14ac:dyDescent="0.25">
      <c r="A1551" s="24">
        <v>10</v>
      </c>
      <c r="B1551" s="24" t="s">
        <v>15</v>
      </c>
      <c r="C1551" s="18" t="s">
        <v>32</v>
      </c>
      <c r="D1551" s="5">
        <v>43465</v>
      </c>
      <c r="E1551" s="41">
        <v>1.5054027128515595</v>
      </c>
    </row>
    <row r="1552" spans="1:5" s="7" customFormat="1" ht="15.75" thickBot="1" x14ac:dyDescent="0.3">
      <c r="A1552" s="12">
        <v>11</v>
      </c>
      <c r="B1552" s="12" t="s">
        <v>16</v>
      </c>
      <c r="C1552" s="14" t="s">
        <v>32</v>
      </c>
      <c r="D1552" s="5">
        <v>43465</v>
      </c>
      <c r="E1552" s="41">
        <v>122.86765305053373</v>
      </c>
    </row>
    <row r="1553" spans="1:5" s="7" customFormat="1" x14ac:dyDescent="0.25">
      <c r="A1553" s="2">
        <v>1</v>
      </c>
      <c r="B1553" s="2" t="s">
        <v>5</v>
      </c>
      <c r="C1553" s="4" t="s">
        <v>33</v>
      </c>
      <c r="D1553" s="5">
        <v>43465</v>
      </c>
      <c r="E1553" s="41">
        <v>173324</v>
      </c>
    </row>
    <row r="1554" spans="1:5" s="7" customFormat="1" x14ac:dyDescent="0.25">
      <c r="A1554" s="2">
        <v>2</v>
      </c>
      <c r="B1554" s="2" t="s">
        <v>7</v>
      </c>
      <c r="C1554" s="4" t="s">
        <v>33</v>
      </c>
      <c r="D1554" s="5">
        <v>43465</v>
      </c>
      <c r="E1554" s="41"/>
    </row>
    <row r="1555" spans="1:5" s="7" customFormat="1" x14ac:dyDescent="0.25">
      <c r="A1555" s="8">
        <v>3</v>
      </c>
      <c r="B1555" s="8" t="s">
        <v>8</v>
      </c>
      <c r="C1555" s="4" t="s">
        <v>33</v>
      </c>
      <c r="D1555" s="5">
        <v>43465</v>
      </c>
      <c r="E1555" s="41">
        <v>101772</v>
      </c>
    </row>
    <row r="1556" spans="1:5" s="7" customFormat="1" x14ac:dyDescent="0.25">
      <c r="A1556" s="8">
        <v>4</v>
      </c>
      <c r="B1556" s="8" t="s">
        <v>9</v>
      </c>
      <c r="C1556" s="4" t="s">
        <v>33</v>
      </c>
      <c r="D1556" s="5">
        <v>43465</v>
      </c>
      <c r="E1556" s="41">
        <v>71552</v>
      </c>
    </row>
    <row r="1557" spans="1:5" s="7" customFormat="1" x14ac:dyDescent="0.25">
      <c r="A1557" s="21">
        <v>5</v>
      </c>
      <c r="B1557" s="22" t="s">
        <v>10</v>
      </c>
      <c r="C1557" s="4" t="s">
        <v>33</v>
      </c>
      <c r="D1557" s="5">
        <v>43465</v>
      </c>
      <c r="E1557" s="41"/>
    </row>
    <row r="1558" spans="1:5" s="7" customFormat="1" x14ac:dyDescent="0.25">
      <c r="A1558" s="8">
        <v>6</v>
      </c>
      <c r="B1558" s="8" t="s">
        <v>11</v>
      </c>
      <c r="C1558" s="4" t="s">
        <v>33</v>
      </c>
      <c r="D1558" s="5">
        <v>43465</v>
      </c>
      <c r="E1558" s="41"/>
    </row>
    <row r="1559" spans="1:5" s="7" customFormat="1" x14ac:dyDescent="0.25">
      <c r="A1559" s="8">
        <v>7</v>
      </c>
      <c r="B1559" s="8" t="s">
        <v>12</v>
      </c>
      <c r="C1559" s="4" t="s">
        <v>33</v>
      </c>
      <c r="D1559" s="5">
        <v>43465</v>
      </c>
      <c r="E1559" s="41">
        <v>21713</v>
      </c>
    </row>
    <row r="1560" spans="1:5" s="7" customFormat="1" x14ac:dyDescent="0.25">
      <c r="A1560" s="8">
        <v>8</v>
      </c>
      <c r="B1560" s="8" t="s">
        <v>13</v>
      </c>
      <c r="C1560" s="4" t="s">
        <v>33</v>
      </c>
      <c r="D1560" s="5">
        <v>43465</v>
      </c>
      <c r="E1560" s="41">
        <v>65139</v>
      </c>
    </row>
    <row r="1561" spans="1:5" s="7" customFormat="1" x14ac:dyDescent="0.25">
      <c r="A1561" s="23">
        <v>9</v>
      </c>
      <c r="B1561" s="24" t="s">
        <v>14</v>
      </c>
      <c r="C1561" s="4" t="s">
        <v>33</v>
      </c>
      <c r="D1561" s="5">
        <v>43465</v>
      </c>
      <c r="E1561" s="41">
        <v>384468</v>
      </c>
    </row>
    <row r="1562" spans="1:5" s="7" customFormat="1" x14ac:dyDescent="0.25">
      <c r="A1562" s="24">
        <v>10</v>
      </c>
      <c r="B1562" s="24" t="s">
        <v>15</v>
      </c>
      <c r="C1562" s="4" t="s">
        <v>33</v>
      </c>
      <c r="D1562" s="5">
        <v>43465</v>
      </c>
      <c r="E1562" s="41">
        <v>2.6608329879181443</v>
      </c>
    </row>
    <row r="1563" spans="1:5" s="7" customFormat="1" ht="15.75" thickBot="1" x14ac:dyDescent="0.3">
      <c r="A1563" s="12">
        <v>11</v>
      </c>
      <c r="B1563" s="12" t="s">
        <v>16</v>
      </c>
      <c r="C1563" s="14" t="s">
        <v>33</v>
      </c>
      <c r="D1563" s="5">
        <v>43465</v>
      </c>
      <c r="E1563" s="41">
        <v>145.08151523663869</v>
      </c>
    </row>
    <row r="1564" spans="1:5" s="7" customFormat="1" x14ac:dyDescent="0.25">
      <c r="A1564" s="2">
        <v>1</v>
      </c>
      <c r="B1564" s="2" t="s">
        <v>5</v>
      </c>
      <c r="C1564" s="27" t="s">
        <v>34</v>
      </c>
      <c r="D1564" s="5">
        <v>43465</v>
      </c>
      <c r="E1564" s="41">
        <v>1381224.6765200002</v>
      </c>
    </row>
    <row r="1565" spans="1:5" s="7" customFormat="1" x14ac:dyDescent="0.25">
      <c r="A1565" s="2">
        <v>2</v>
      </c>
      <c r="B1565" s="2" t="s">
        <v>7</v>
      </c>
      <c r="C1565" s="27" t="s">
        <v>34</v>
      </c>
      <c r="D1565" s="5">
        <v>43465</v>
      </c>
      <c r="E1565" s="41">
        <v>52418.082110000003</v>
      </c>
    </row>
    <row r="1566" spans="1:5" s="7" customFormat="1" x14ac:dyDescent="0.25">
      <c r="A1566" s="8">
        <v>3</v>
      </c>
      <c r="B1566" s="8" t="s">
        <v>8</v>
      </c>
      <c r="C1566" s="27" t="s">
        <v>34</v>
      </c>
      <c r="D1566" s="5">
        <v>43465</v>
      </c>
      <c r="E1566" s="41">
        <v>786537.69128999999</v>
      </c>
    </row>
    <row r="1567" spans="1:5" s="7" customFormat="1" x14ac:dyDescent="0.25">
      <c r="A1567" s="8">
        <v>4</v>
      </c>
      <c r="B1567" s="8" t="s">
        <v>9</v>
      </c>
      <c r="C1567" s="27" t="s">
        <v>34</v>
      </c>
      <c r="D1567" s="5">
        <v>43465</v>
      </c>
      <c r="E1567" s="41">
        <v>538829.90312000003</v>
      </c>
    </row>
    <row r="1568" spans="1:5" s="7" customFormat="1" x14ac:dyDescent="0.25">
      <c r="A1568" s="21">
        <v>5</v>
      </c>
      <c r="B1568" s="22" t="s">
        <v>10</v>
      </c>
      <c r="C1568" s="27" t="s">
        <v>34</v>
      </c>
      <c r="D1568" s="5">
        <v>43465</v>
      </c>
      <c r="E1568" s="41">
        <v>3548</v>
      </c>
    </row>
    <row r="1569" spans="1:5" s="7" customFormat="1" x14ac:dyDescent="0.25">
      <c r="A1569" s="8">
        <v>6</v>
      </c>
      <c r="B1569" s="8" t="s">
        <v>11</v>
      </c>
      <c r="C1569" s="27" t="s">
        <v>34</v>
      </c>
      <c r="D1569" s="5">
        <v>43465</v>
      </c>
      <c r="E1569" s="41">
        <v>-108.99999999988358</v>
      </c>
    </row>
    <row r="1570" spans="1:5" s="7" customFormat="1" x14ac:dyDescent="0.25">
      <c r="A1570" s="8">
        <v>7</v>
      </c>
      <c r="B1570" s="8" t="s">
        <v>12</v>
      </c>
      <c r="C1570" s="27" t="s">
        <v>34</v>
      </c>
      <c r="D1570" s="5">
        <v>43465</v>
      </c>
      <c r="E1570" s="41">
        <v>207555.86242484441</v>
      </c>
    </row>
    <row r="1571" spans="1:5" s="7" customFormat="1" x14ac:dyDescent="0.25">
      <c r="A1571" s="8">
        <v>8</v>
      </c>
      <c r="B1571" s="8" t="s">
        <v>13</v>
      </c>
      <c r="C1571" s="27" t="s">
        <v>34</v>
      </c>
      <c r="D1571" s="5">
        <v>43465</v>
      </c>
      <c r="E1571" s="41">
        <v>622667.58727453323</v>
      </c>
    </row>
    <row r="1572" spans="1:5" s="7" customFormat="1" x14ac:dyDescent="0.25">
      <c r="A1572" s="23">
        <v>9</v>
      </c>
      <c r="B1572" s="24" t="s">
        <v>14</v>
      </c>
      <c r="C1572" s="27" t="s">
        <v>34</v>
      </c>
      <c r="D1572" s="5">
        <v>43465</v>
      </c>
      <c r="E1572" s="41">
        <v>3822709.1940000001</v>
      </c>
    </row>
    <row r="1573" spans="1:5" s="7" customFormat="1" x14ac:dyDescent="0.25">
      <c r="A1573" s="24">
        <v>10</v>
      </c>
      <c r="B1573" s="24" t="s">
        <v>15</v>
      </c>
      <c r="C1573" s="27" t="s">
        <v>34</v>
      </c>
      <c r="D1573" s="5">
        <v>43465</v>
      </c>
      <c r="E1573" s="41">
        <v>2.218237635534769</v>
      </c>
    </row>
    <row r="1574" spans="1:5" s="7" customFormat="1" ht="15.75" thickBot="1" x14ac:dyDescent="0.3">
      <c r="A1574" s="12">
        <v>11</v>
      </c>
      <c r="B1574" s="12" t="s">
        <v>16</v>
      </c>
      <c r="C1574" s="20" t="s">
        <v>34</v>
      </c>
      <c r="D1574" s="5">
        <v>43465</v>
      </c>
      <c r="E1574" s="41">
        <v>136.13208869479075</v>
      </c>
    </row>
    <row r="1575" spans="1:5" s="7" customFormat="1" x14ac:dyDescent="0.25">
      <c r="A1575" s="2">
        <v>1</v>
      </c>
      <c r="B1575" s="3" t="s">
        <v>5</v>
      </c>
      <c r="C1575" s="4" t="s">
        <v>6</v>
      </c>
      <c r="D1575" s="5">
        <v>43281</v>
      </c>
      <c r="E1575" s="25">
        <v>160043</v>
      </c>
    </row>
    <row r="1576" spans="1:5" s="7" customFormat="1" x14ac:dyDescent="0.25">
      <c r="A1576" s="2">
        <v>2</v>
      </c>
      <c r="B1576" s="3" t="s">
        <v>7</v>
      </c>
      <c r="C1576" s="4" t="s">
        <v>6</v>
      </c>
      <c r="D1576" s="5">
        <v>43281</v>
      </c>
      <c r="E1576" s="25">
        <v>4103</v>
      </c>
    </row>
    <row r="1577" spans="1:5" s="7" customFormat="1" x14ac:dyDescent="0.25">
      <c r="A1577" s="8">
        <v>3</v>
      </c>
      <c r="B1577" s="3" t="s">
        <v>8</v>
      </c>
      <c r="C1577" s="4" t="s">
        <v>6</v>
      </c>
      <c r="D1577" s="5">
        <v>43281</v>
      </c>
      <c r="E1577" s="25">
        <v>82124</v>
      </c>
    </row>
    <row r="1578" spans="1:5" s="7" customFormat="1" x14ac:dyDescent="0.25">
      <c r="A1578" s="8">
        <v>4</v>
      </c>
      <c r="B1578" s="3" t="s">
        <v>9</v>
      </c>
      <c r="C1578" s="4" t="s">
        <v>6</v>
      </c>
      <c r="D1578" s="5">
        <v>43281</v>
      </c>
      <c r="E1578" s="25">
        <v>73816</v>
      </c>
    </row>
    <row r="1579" spans="1:5" s="7" customFormat="1" x14ac:dyDescent="0.25">
      <c r="A1579" s="8">
        <v>5</v>
      </c>
      <c r="B1579" s="3" t="s">
        <v>10</v>
      </c>
      <c r="C1579" s="4" t="s">
        <v>6</v>
      </c>
      <c r="D1579" s="5">
        <v>43281</v>
      </c>
      <c r="E1579" s="25"/>
    </row>
    <row r="1580" spans="1:5" s="7" customFormat="1" x14ac:dyDescent="0.25">
      <c r="A1580" s="8">
        <v>6</v>
      </c>
      <c r="B1580" s="3" t="s">
        <v>11</v>
      </c>
      <c r="C1580" s="4" t="s">
        <v>6</v>
      </c>
      <c r="D1580" s="5">
        <v>43281</v>
      </c>
      <c r="E1580" s="25"/>
    </row>
    <row r="1581" spans="1:5" s="7" customFormat="1" x14ac:dyDescent="0.25">
      <c r="A1581" s="8">
        <v>7</v>
      </c>
      <c r="B1581" s="3" t="s">
        <v>12</v>
      </c>
      <c r="C1581" s="4" t="s">
        <v>6</v>
      </c>
      <c r="D1581" s="5">
        <v>43281</v>
      </c>
      <c r="E1581" s="25">
        <v>25566.333333333332</v>
      </c>
    </row>
    <row r="1582" spans="1:5" s="7" customFormat="1" x14ac:dyDescent="0.25">
      <c r="A1582" s="2">
        <v>8</v>
      </c>
      <c r="B1582" s="3" t="s">
        <v>13</v>
      </c>
      <c r="C1582" s="4" t="s">
        <v>6</v>
      </c>
      <c r="D1582" s="5">
        <v>43281</v>
      </c>
      <c r="E1582" s="25">
        <v>76699</v>
      </c>
    </row>
    <row r="1583" spans="1:5" s="7" customFormat="1" x14ac:dyDescent="0.25">
      <c r="A1583" s="2">
        <v>9</v>
      </c>
      <c r="B1583" s="9" t="s">
        <v>14</v>
      </c>
      <c r="C1583" s="4" t="s">
        <v>6</v>
      </c>
      <c r="D1583" s="5">
        <v>43281</v>
      </c>
      <c r="E1583" s="25">
        <v>462679</v>
      </c>
    </row>
    <row r="1584" spans="1:5" s="7" customFormat="1" x14ac:dyDescent="0.25">
      <c r="A1584" s="2">
        <v>10</v>
      </c>
      <c r="B1584" s="3" t="s">
        <v>15</v>
      </c>
      <c r="C1584" s="4" t="s">
        <v>6</v>
      </c>
      <c r="D1584" s="10">
        <v>43281</v>
      </c>
      <c r="E1584" s="25">
        <v>2.0866373746724207</v>
      </c>
    </row>
    <row r="1585" spans="1:5" s="7" customFormat="1" ht="15.75" thickBot="1" x14ac:dyDescent="0.3">
      <c r="A1585" s="12">
        <v>11</v>
      </c>
      <c r="B1585" s="13" t="s">
        <v>16</v>
      </c>
      <c r="C1585" s="14" t="s">
        <v>6</v>
      </c>
      <c r="D1585" s="15">
        <v>43281</v>
      </c>
      <c r="E1585" s="26">
        <v>134.59050443179831</v>
      </c>
    </row>
    <row r="1586" spans="1:5" s="7" customFormat="1" x14ac:dyDescent="0.25">
      <c r="A1586" s="2">
        <v>1</v>
      </c>
      <c r="B1586" s="17" t="s">
        <v>5</v>
      </c>
      <c r="C1586" s="4" t="s">
        <v>17</v>
      </c>
      <c r="D1586" s="5">
        <v>43281</v>
      </c>
      <c r="E1586" s="25">
        <v>52920</v>
      </c>
    </row>
    <row r="1587" spans="1:5" s="7" customFormat="1" x14ac:dyDescent="0.25">
      <c r="A1587" s="2">
        <v>2</v>
      </c>
      <c r="B1587" s="3" t="s">
        <v>7</v>
      </c>
      <c r="C1587" s="4" t="s">
        <v>17</v>
      </c>
      <c r="D1587" s="5">
        <v>43281</v>
      </c>
      <c r="E1587" s="25"/>
    </row>
    <row r="1588" spans="1:5" s="7" customFormat="1" x14ac:dyDescent="0.25">
      <c r="A1588" s="8">
        <v>3</v>
      </c>
      <c r="B1588" s="3" t="s">
        <v>8</v>
      </c>
      <c r="C1588" s="4" t="s">
        <v>17</v>
      </c>
      <c r="D1588" s="5">
        <v>43281</v>
      </c>
      <c r="E1588" s="25">
        <v>25503</v>
      </c>
    </row>
    <row r="1589" spans="1:5" s="7" customFormat="1" x14ac:dyDescent="0.25">
      <c r="A1589" s="8">
        <v>4</v>
      </c>
      <c r="B1589" s="3" t="s">
        <v>9</v>
      </c>
      <c r="C1589" s="4" t="s">
        <v>17</v>
      </c>
      <c r="D1589" s="5">
        <v>43281</v>
      </c>
      <c r="E1589" s="25">
        <v>23978</v>
      </c>
    </row>
    <row r="1590" spans="1:5" s="7" customFormat="1" x14ac:dyDescent="0.25">
      <c r="A1590" s="8">
        <v>5</v>
      </c>
      <c r="B1590" s="3" t="s">
        <v>10</v>
      </c>
      <c r="C1590" s="4" t="s">
        <v>17</v>
      </c>
      <c r="D1590" s="5">
        <v>43281</v>
      </c>
      <c r="E1590" s="25">
        <v>3548</v>
      </c>
    </row>
    <row r="1591" spans="1:5" s="7" customFormat="1" x14ac:dyDescent="0.25">
      <c r="A1591" s="8">
        <v>6</v>
      </c>
      <c r="B1591" s="3" t="s">
        <v>11</v>
      </c>
      <c r="C1591" s="4" t="s">
        <v>17</v>
      </c>
      <c r="D1591" s="5">
        <v>43281</v>
      </c>
      <c r="E1591" s="25">
        <v>-109</v>
      </c>
    </row>
    <row r="1592" spans="1:5" s="7" customFormat="1" x14ac:dyDescent="0.25">
      <c r="A1592" s="8">
        <v>7</v>
      </c>
      <c r="B1592" s="3" t="s">
        <v>12</v>
      </c>
      <c r="C1592" s="4" t="s">
        <v>17</v>
      </c>
      <c r="D1592" s="5">
        <v>43281</v>
      </c>
      <c r="E1592" s="25">
        <v>10609</v>
      </c>
    </row>
    <row r="1593" spans="1:5" s="7" customFormat="1" x14ac:dyDescent="0.25">
      <c r="A1593" s="2">
        <v>8</v>
      </c>
      <c r="B1593" s="3" t="s">
        <v>13</v>
      </c>
      <c r="C1593" s="4" t="s">
        <v>17</v>
      </c>
      <c r="D1593" s="5">
        <v>43281</v>
      </c>
      <c r="E1593" s="25">
        <v>31827</v>
      </c>
    </row>
    <row r="1594" spans="1:5" s="7" customFormat="1" x14ac:dyDescent="0.25">
      <c r="A1594" s="2">
        <v>9</v>
      </c>
      <c r="B1594" s="9" t="s">
        <v>14</v>
      </c>
      <c r="C1594" s="4" t="s">
        <v>17</v>
      </c>
      <c r="D1594" s="5">
        <v>43281</v>
      </c>
      <c r="E1594" s="25">
        <v>214654</v>
      </c>
    </row>
    <row r="1595" spans="1:5" s="7" customFormat="1" x14ac:dyDescent="0.25">
      <c r="A1595" s="2">
        <v>10</v>
      </c>
      <c r="B1595" s="3" t="s">
        <v>15</v>
      </c>
      <c r="C1595" s="18" t="s">
        <v>17</v>
      </c>
      <c r="D1595" s="5">
        <v>43281</v>
      </c>
      <c r="E1595" s="25">
        <v>1.6627391837119427</v>
      </c>
    </row>
    <row r="1596" spans="1:5" s="7" customFormat="1" ht="15.75" thickBot="1" x14ac:dyDescent="0.3">
      <c r="A1596" s="12">
        <v>11</v>
      </c>
      <c r="B1596" s="13" t="s">
        <v>16</v>
      </c>
      <c r="C1596" s="14" t="s">
        <v>17</v>
      </c>
      <c r="D1596" s="15">
        <v>43281</v>
      </c>
      <c r="E1596" s="26">
        <v>124.6536286302608</v>
      </c>
    </row>
    <row r="1597" spans="1:5" s="7" customFormat="1" x14ac:dyDescent="0.25">
      <c r="A1597" s="2">
        <v>1</v>
      </c>
      <c r="B1597" s="2" t="s">
        <v>5</v>
      </c>
      <c r="C1597" s="4" t="s">
        <v>18</v>
      </c>
      <c r="D1597" s="5">
        <v>43281</v>
      </c>
      <c r="E1597" s="25">
        <v>393959.44159</v>
      </c>
    </row>
    <row r="1598" spans="1:5" s="7" customFormat="1" x14ac:dyDescent="0.25">
      <c r="A1598" s="2">
        <v>2</v>
      </c>
      <c r="B1598" s="2" t="s">
        <v>7</v>
      </c>
      <c r="C1598" s="4" t="s">
        <v>18</v>
      </c>
      <c r="D1598" s="5">
        <v>43281</v>
      </c>
      <c r="E1598" s="25">
        <v>25460.04564</v>
      </c>
    </row>
    <row r="1599" spans="1:5" s="7" customFormat="1" x14ac:dyDescent="0.25">
      <c r="A1599" s="8">
        <v>3</v>
      </c>
      <c r="B1599" s="8" t="s">
        <v>8</v>
      </c>
      <c r="C1599" s="4" t="s">
        <v>18</v>
      </c>
      <c r="D1599" s="5">
        <v>43281</v>
      </c>
      <c r="E1599" s="25">
        <v>139907.34935</v>
      </c>
    </row>
    <row r="1600" spans="1:5" s="7" customFormat="1" x14ac:dyDescent="0.25">
      <c r="A1600" s="8">
        <v>4</v>
      </c>
      <c r="B1600" s="8" t="s">
        <v>9</v>
      </c>
      <c r="C1600" s="4" t="s">
        <v>18</v>
      </c>
      <c r="D1600" s="5">
        <v>43281</v>
      </c>
      <c r="E1600" s="25">
        <v>205642.53836000001</v>
      </c>
    </row>
    <row r="1601" spans="1:5" s="7" customFormat="1" x14ac:dyDescent="0.25">
      <c r="A1601" s="8">
        <v>5</v>
      </c>
      <c r="B1601" s="8" t="s">
        <v>10</v>
      </c>
      <c r="C1601" s="4" t="s">
        <v>18</v>
      </c>
      <c r="D1601" s="5">
        <v>43281</v>
      </c>
      <c r="E1601" s="25">
        <v>22949.508239999999</v>
      </c>
    </row>
    <row r="1602" spans="1:5" s="7" customFormat="1" x14ac:dyDescent="0.25">
      <c r="A1602" s="8">
        <v>6</v>
      </c>
      <c r="B1602" s="8" t="s">
        <v>11</v>
      </c>
      <c r="C1602" s="4" t="s">
        <v>18</v>
      </c>
      <c r="D1602" s="5">
        <v>43281</v>
      </c>
      <c r="E1602" s="25"/>
    </row>
    <row r="1603" spans="1:5" s="7" customFormat="1" x14ac:dyDescent="0.25">
      <c r="A1603" s="8">
        <v>7</v>
      </c>
      <c r="B1603" s="2" t="s">
        <v>12</v>
      </c>
      <c r="C1603" s="4" t="s">
        <v>18</v>
      </c>
      <c r="D1603" s="5">
        <v>43281</v>
      </c>
      <c r="E1603" s="25">
        <v>59135.333333333328</v>
      </c>
    </row>
    <row r="1604" spans="1:5" s="7" customFormat="1" x14ac:dyDescent="0.25">
      <c r="A1604" s="2">
        <v>8</v>
      </c>
      <c r="B1604" s="2" t="s">
        <v>13</v>
      </c>
      <c r="C1604" s="4" t="s">
        <v>18</v>
      </c>
      <c r="D1604" s="5">
        <v>43281</v>
      </c>
      <c r="E1604" s="25">
        <v>177406</v>
      </c>
    </row>
    <row r="1605" spans="1:5" s="7" customFormat="1" x14ac:dyDescent="0.25">
      <c r="A1605" s="2">
        <v>9</v>
      </c>
      <c r="B1605" s="2" t="s">
        <v>14</v>
      </c>
      <c r="C1605" s="4" t="s">
        <v>18</v>
      </c>
      <c r="D1605" s="5">
        <v>43281</v>
      </c>
      <c r="E1605" s="25">
        <v>1192638.6259999999</v>
      </c>
    </row>
    <row r="1606" spans="1:5" s="7" customFormat="1" x14ac:dyDescent="0.25">
      <c r="A1606" s="2">
        <v>10</v>
      </c>
      <c r="B1606" s="2" t="s">
        <v>15</v>
      </c>
      <c r="C1606" s="4" t="s">
        <v>18</v>
      </c>
      <c r="D1606" s="5">
        <v>43281</v>
      </c>
      <c r="E1606" s="25">
        <v>2.2206658263531107</v>
      </c>
    </row>
    <row r="1607" spans="1:5" s="7" customFormat="1" ht="15.75" thickBot="1" x14ac:dyDescent="0.3">
      <c r="A1607" s="12">
        <v>11</v>
      </c>
      <c r="B1607" s="12" t="s">
        <v>16</v>
      </c>
      <c r="C1607" s="14" t="s">
        <v>18</v>
      </c>
      <c r="D1607" s="15">
        <v>43281</v>
      </c>
      <c r="E1607" s="26">
        <v>133.03259118072535</v>
      </c>
    </row>
    <row r="1608" spans="1:5" s="7" customFormat="1" x14ac:dyDescent="0.25">
      <c r="A1608" s="2">
        <v>1</v>
      </c>
      <c r="B1608" s="2" t="s">
        <v>5</v>
      </c>
      <c r="C1608" s="19" t="s">
        <v>19</v>
      </c>
      <c r="D1608" s="5">
        <v>43281</v>
      </c>
      <c r="E1608" s="25">
        <v>4911</v>
      </c>
    </row>
    <row r="1609" spans="1:5" s="7" customFormat="1" x14ac:dyDescent="0.25">
      <c r="A1609" s="2">
        <v>2</v>
      </c>
      <c r="B1609" s="2" t="s">
        <v>7</v>
      </c>
      <c r="C1609" s="19" t="s">
        <v>19</v>
      </c>
      <c r="D1609" s="5">
        <v>43281</v>
      </c>
      <c r="E1609" s="25"/>
    </row>
    <row r="1610" spans="1:5" s="7" customFormat="1" x14ac:dyDescent="0.25">
      <c r="A1610" s="8">
        <v>3</v>
      </c>
      <c r="B1610" s="8" t="s">
        <v>8</v>
      </c>
      <c r="C1610" s="19" t="s">
        <v>19</v>
      </c>
      <c r="D1610" s="5">
        <v>43281</v>
      </c>
      <c r="E1610" s="25">
        <v>4190</v>
      </c>
    </row>
    <row r="1611" spans="1:5" s="7" customFormat="1" x14ac:dyDescent="0.25">
      <c r="A1611" s="8">
        <v>4</v>
      </c>
      <c r="B1611" s="8" t="s">
        <v>9</v>
      </c>
      <c r="C1611" s="19" t="s">
        <v>19</v>
      </c>
      <c r="D1611" s="5">
        <v>43281</v>
      </c>
      <c r="E1611" s="25">
        <v>721</v>
      </c>
    </row>
    <row r="1612" spans="1:5" s="7" customFormat="1" x14ac:dyDescent="0.25">
      <c r="A1612" s="8">
        <v>5</v>
      </c>
      <c r="B1612" s="8" t="s">
        <v>10</v>
      </c>
      <c r="C1612" s="19" t="s">
        <v>19</v>
      </c>
      <c r="D1612" s="5">
        <v>43281</v>
      </c>
      <c r="E1612" s="25"/>
    </row>
    <row r="1613" spans="1:5" s="7" customFormat="1" x14ac:dyDescent="0.25">
      <c r="A1613" s="8">
        <v>6</v>
      </c>
      <c r="B1613" s="8" t="s">
        <v>11</v>
      </c>
      <c r="C1613" s="19" t="s">
        <v>19</v>
      </c>
      <c r="D1613" s="5">
        <v>43281</v>
      </c>
      <c r="E1613" s="25"/>
    </row>
    <row r="1614" spans="1:5" s="7" customFormat="1" x14ac:dyDescent="0.25">
      <c r="A1614" s="8">
        <v>7</v>
      </c>
      <c r="B1614" s="2" t="s">
        <v>12</v>
      </c>
      <c r="C1614" s="19" t="s">
        <v>19</v>
      </c>
      <c r="D1614" s="5">
        <v>43281</v>
      </c>
      <c r="E1614" s="25">
        <v>738.33333333333326</v>
      </c>
    </row>
    <row r="1615" spans="1:5" s="7" customFormat="1" x14ac:dyDescent="0.25">
      <c r="A1615" s="2">
        <v>8</v>
      </c>
      <c r="B1615" s="2" t="s">
        <v>13</v>
      </c>
      <c r="C1615" s="19" t="s">
        <v>19</v>
      </c>
      <c r="D1615" s="5">
        <v>43281</v>
      </c>
      <c r="E1615" s="25">
        <v>2215</v>
      </c>
    </row>
    <row r="1616" spans="1:5" s="7" customFormat="1" x14ac:dyDescent="0.25">
      <c r="A1616" s="2">
        <v>9</v>
      </c>
      <c r="B1616" s="2" t="s">
        <v>14</v>
      </c>
      <c r="C1616" s="19" t="s">
        <v>19</v>
      </c>
      <c r="D1616" s="5">
        <v>43281</v>
      </c>
      <c r="E1616" s="25">
        <v>28284</v>
      </c>
    </row>
    <row r="1617" spans="1:5" s="7" customFormat="1" x14ac:dyDescent="0.25">
      <c r="A1617" s="2">
        <v>10</v>
      </c>
      <c r="B1617" s="2" t="s">
        <v>15</v>
      </c>
      <c r="C1617" s="19" t="s">
        <v>19</v>
      </c>
      <c r="D1617" s="5">
        <v>43281</v>
      </c>
      <c r="E1617" s="25">
        <v>2.2171557562076751</v>
      </c>
    </row>
    <row r="1618" spans="1:5" s="7" customFormat="1" ht="15.75" thickBot="1" x14ac:dyDescent="0.3">
      <c r="A1618" s="12">
        <v>11</v>
      </c>
      <c r="B1618" s="12" t="s">
        <v>16</v>
      </c>
      <c r="C1618" s="20" t="s">
        <v>19</v>
      </c>
      <c r="D1618" s="15">
        <v>43281</v>
      </c>
      <c r="E1618" s="26">
        <v>117.36317352566823</v>
      </c>
    </row>
    <row r="1619" spans="1:5" s="7" customFormat="1" x14ac:dyDescent="0.25">
      <c r="A1619" s="2">
        <v>1</v>
      </c>
      <c r="B1619" s="2" t="s">
        <v>5</v>
      </c>
      <c r="C1619" s="4" t="s">
        <v>20</v>
      </c>
      <c r="D1619" s="5">
        <v>43281</v>
      </c>
      <c r="E1619" s="25">
        <v>348044</v>
      </c>
    </row>
    <row r="1620" spans="1:5" s="7" customFormat="1" x14ac:dyDescent="0.25">
      <c r="A1620" s="2">
        <v>2</v>
      </c>
      <c r="B1620" s="2" t="s">
        <v>7</v>
      </c>
      <c r="C1620" s="4" t="s">
        <v>20</v>
      </c>
      <c r="D1620" s="5">
        <v>43281</v>
      </c>
      <c r="E1620" s="25">
        <v>5684</v>
      </c>
    </row>
    <row r="1621" spans="1:5" s="7" customFormat="1" x14ac:dyDescent="0.25">
      <c r="A1621" s="8">
        <v>3</v>
      </c>
      <c r="B1621" s="8" t="s">
        <v>8</v>
      </c>
      <c r="C1621" s="4" t="s">
        <v>20</v>
      </c>
      <c r="D1621" s="5">
        <v>43281</v>
      </c>
      <c r="E1621" s="25">
        <v>197356</v>
      </c>
    </row>
    <row r="1622" spans="1:5" s="7" customFormat="1" x14ac:dyDescent="0.25">
      <c r="A1622" s="8">
        <v>4</v>
      </c>
      <c r="B1622" s="8" t="s">
        <v>9</v>
      </c>
      <c r="C1622" s="4" t="s">
        <v>20</v>
      </c>
      <c r="D1622" s="5">
        <v>43281</v>
      </c>
      <c r="E1622" s="25">
        <v>145004</v>
      </c>
    </row>
    <row r="1623" spans="1:5" s="7" customFormat="1" x14ac:dyDescent="0.25">
      <c r="A1623" s="21">
        <v>5</v>
      </c>
      <c r="B1623" s="22" t="s">
        <v>10</v>
      </c>
      <c r="C1623" s="4" t="s">
        <v>20</v>
      </c>
      <c r="D1623" s="5">
        <v>43281</v>
      </c>
      <c r="E1623" s="25"/>
    </row>
    <row r="1624" spans="1:5" s="7" customFormat="1" x14ac:dyDescent="0.25">
      <c r="A1624" s="8">
        <v>6</v>
      </c>
      <c r="B1624" s="8" t="s">
        <v>11</v>
      </c>
      <c r="C1624" s="4" t="s">
        <v>20</v>
      </c>
      <c r="D1624" s="5">
        <v>43281</v>
      </c>
      <c r="E1624" s="25"/>
    </row>
    <row r="1625" spans="1:5" s="7" customFormat="1" x14ac:dyDescent="0.25">
      <c r="A1625" s="8">
        <v>7</v>
      </c>
      <c r="B1625" s="8" t="s">
        <v>12</v>
      </c>
      <c r="C1625" s="4" t="s">
        <v>20</v>
      </c>
      <c r="D1625" s="5">
        <v>43281</v>
      </c>
      <c r="E1625" s="25">
        <v>36160</v>
      </c>
    </row>
    <row r="1626" spans="1:5" s="7" customFormat="1" x14ac:dyDescent="0.25">
      <c r="A1626" s="8">
        <v>8</v>
      </c>
      <c r="B1626" s="8" t="s">
        <v>13</v>
      </c>
      <c r="C1626" s="4" t="s">
        <v>20</v>
      </c>
      <c r="D1626" s="5">
        <v>43281</v>
      </c>
      <c r="E1626" s="25">
        <v>108480</v>
      </c>
    </row>
    <row r="1627" spans="1:5" s="7" customFormat="1" x14ac:dyDescent="0.25">
      <c r="A1627" s="8">
        <v>9</v>
      </c>
      <c r="B1627" s="2" t="s">
        <v>14</v>
      </c>
      <c r="C1627" s="4" t="s">
        <v>20</v>
      </c>
      <c r="D1627" s="5">
        <v>43281</v>
      </c>
      <c r="E1627" s="25">
        <v>501531</v>
      </c>
    </row>
    <row r="1628" spans="1:5" s="7" customFormat="1" x14ac:dyDescent="0.25">
      <c r="A1628" s="2">
        <v>10</v>
      </c>
      <c r="B1628" s="2" t="s">
        <v>15</v>
      </c>
      <c r="C1628" s="4" t="s">
        <v>20</v>
      </c>
      <c r="D1628" s="5">
        <v>43281</v>
      </c>
      <c r="E1628" s="25">
        <v>3.2083702064896755</v>
      </c>
    </row>
    <row r="1629" spans="1:5" s="7" customFormat="1" ht="15.75" thickBot="1" x14ac:dyDescent="0.3">
      <c r="A1629" s="12">
        <v>11</v>
      </c>
      <c r="B1629" s="12" t="s">
        <v>16</v>
      </c>
      <c r="C1629" s="14" t="s">
        <v>20</v>
      </c>
      <c r="D1629" s="15">
        <v>43281</v>
      </c>
      <c r="E1629" s="26">
        <v>169.39630850336272</v>
      </c>
    </row>
    <row r="1630" spans="1:5" s="7" customFormat="1" x14ac:dyDescent="0.25">
      <c r="A1630" s="2">
        <v>1</v>
      </c>
      <c r="B1630" s="2" t="s">
        <v>5</v>
      </c>
      <c r="C1630" s="4" t="s">
        <v>21</v>
      </c>
      <c r="D1630" s="5">
        <v>43281</v>
      </c>
      <c r="E1630" s="25">
        <v>141156</v>
      </c>
    </row>
    <row r="1631" spans="1:5" s="7" customFormat="1" x14ac:dyDescent="0.25">
      <c r="A1631" s="2">
        <v>2</v>
      </c>
      <c r="B1631" s="2" t="s">
        <v>7</v>
      </c>
      <c r="C1631" s="4" t="s">
        <v>21</v>
      </c>
      <c r="D1631" s="5">
        <v>43281</v>
      </c>
      <c r="E1631" s="25"/>
    </row>
    <row r="1632" spans="1:5" s="7" customFormat="1" x14ac:dyDescent="0.25">
      <c r="A1632" s="8">
        <v>3</v>
      </c>
      <c r="B1632" s="8" t="s">
        <v>8</v>
      </c>
      <c r="C1632" s="4" t="s">
        <v>21</v>
      </c>
      <c r="D1632" s="5">
        <v>43281</v>
      </c>
      <c r="E1632" s="25">
        <v>16323</v>
      </c>
    </row>
    <row r="1633" spans="1:5" s="7" customFormat="1" x14ac:dyDescent="0.25">
      <c r="A1633" s="8">
        <v>4</v>
      </c>
      <c r="B1633" s="8" t="s">
        <v>9</v>
      </c>
      <c r="C1633" s="4" t="s">
        <v>21</v>
      </c>
      <c r="D1633" s="5">
        <v>43281</v>
      </c>
      <c r="E1633" s="25">
        <v>124833</v>
      </c>
    </row>
    <row r="1634" spans="1:5" s="7" customFormat="1" x14ac:dyDescent="0.25">
      <c r="A1634" s="21">
        <v>5</v>
      </c>
      <c r="B1634" s="22" t="s">
        <v>10</v>
      </c>
      <c r="C1634" s="4" t="s">
        <v>21</v>
      </c>
      <c r="D1634" s="5">
        <v>43281</v>
      </c>
      <c r="E1634" s="25"/>
    </row>
    <row r="1635" spans="1:5" s="7" customFormat="1" x14ac:dyDescent="0.25">
      <c r="A1635" s="8">
        <v>6</v>
      </c>
      <c r="B1635" s="8" t="s">
        <v>11</v>
      </c>
      <c r="C1635" s="4" t="s">
        <v>21</v>
      </c>
      <c r="D1635" s="5">
        <v>43281</v>
      </c>
      <c r="E1635" s="25"/>
    </row>
    <row r="1636" spans="1:5" s="7" customFormat="1" x14ac:dyDescent="0.25">
      <c r="A1636" s="8">
        <v>7</v>
      </c>
      <c r="B1636" s="8" t="s">
        <v>12</v>
      </c>
      <c r="C1636" s="4" t="s">
        <v>21</v>
      </c>
      <c r="D1636" s="5">
        <v>43281</v>
      </c>
      <c r="E1636" s="25">
        <v>24340.333333333332</v>
      </c>
    </row>
    <row r="1637" spans="1:5" s="7" customFormat="1" x14ac:dyDescent="0.25">
      <c r="A1637" s="8">
        <v>8</v>
      </c>
      <c r="B1637" s="8" t="s">
        <v>13</v>
      </c>
      <c r="C1637" s="4" t="s">
        <v>21</v>
      </c>
      <c r="D1637" s="5">
        <v>43281</v>
      </c>
      <c r="E1637" s="25">
        <v>73021</v>
      </c>
    </row>
    <row r="1638" spans="1:5" s="7" customFormat="1" x14ac:dyDescent="0.25">
      <c r="A1638" s="23">
        <v>9</v>
      </c>
      <c r="B1638" s="24" t="s">
        <v>14</v>
      </c>
      <c r="C1638" s="18" t="s">
        <v>21</v>
      </c>
      <c r="D1638" s="5">
        <v>43281</v>
      </c>
      <c r="E1638" s="25">
        <v>609759</v>
      </c>
    </row>
    <row r="1639" spans="1:5" s="7" customFormat="1" x14ac:dyDescent="0.25">
      <c r="A1639" s="24">
        <v>10</v>
      </c>
      <c r="B1639" s="24" t="s">
        <v>15</v>
      </c>
      <c r="C1639" s="18" t="s">
        <v>21</v>
      </c>
      <c r="D1639" s="10">
        <v>43281</v>
      </c>
      <c r="E1639" s="25">
        <v>1.9330877418824721</v>
      </c>
    </row>
    <row r="1640" spans="1:5" s="7" customFormat="1" ht="15.75" thickBot="1" x14ac:dyDescent="0.3">
      <c r="A1640" s="12">
        <v>11</v>
      </c>
      <c r="B1640" s="12" t="s">
        <v>16</v>
      </c>
      <c r="C1640" s="14" t="s">
        <v>21</v>
      </c>
      <c r="D1640" s="15">
        <v>43281</v>
      </c>
      <c r="E1640" s="26">
        <v>123.14947380850467</v>
      </c>
    </row>
    <row r="1641" spans="1:5" s="7" customFormat="1" x14ac:dyDescent="0.25">
      <c r="A1641" s="2">
        <v>1</v>
      </c>
      <c r="B1641" s="2" t="s">
        <v>5</v>
      </c>
      <c r="C1641" s="4" t="s">
        <v>22</v>
      </c>
      <c r="D1641" s="5">
        <v>43281</v>
      </c>
      <c r="E1641" s="25">
        <v>52003</v>
      </c>
    </row>
    <row r="1642" spans="1:5" s="7" customFormat="1" x14ac:dyDescent="0.25">
      <c r="A1642" s="2">
        <v>2</v>
      </c>
      <c r="B1642" s="2" t="s">
        <v>7</v>
      </c>
      <c r="C1642" s="4" t="s">
        <v>22</v>
      </c>
      <c r="D1642" s="5">
        <v>43281</v>
      </c>
      <c r="E1642" s="25">
        <v>16631</v>
      </c>
    </row>
    <row r="1643" spans="1:5" s="7" customFormat="1" x14ac:dyDescent="0.25">
      <c r="A1643" s="8">
        <v>3</v>
      </c>
      <c r="B1643" s="8" t="s">
        <v>8</v>
      </c>
      <c r="C1643" s="4" t="s">
        <v>22</v>
      </c>
      <c r="D1643" s="5">
        <v>43281</v>
      </c>
      <c r="E1643" s="25">
        <v>741</v>
      </c>
    </row>
    <row r="1644" spans="1:5" s="7" customFormat="1" x14ac:dyDescent="0.25">
      <c r="A1644" s="8">
        <v>4</v>
      </c>
      <c r="B1644" s="8" t="s">
        <v>9</v>
      </c>
      <c r="C1644" s="4" t="s">
        <v>22</v>
      </c>
      <c r="D1644" s="5">
        <v>43281</v>
      </c>
      <c r="E1644" s="25">
        <v>34631</v>
      </c>
    </row>
    <row r="1645" spans="1:5" s="7" customFormat="1" x14ac:dyDescent="0.25">
      <c r="A1645" s="21">
        <v>5</v>
      </c>
      <c r="B1645" s="22" t="s">
        <v>10</v>
      </c>
      <c r="C1645" s="4" t="s">
        <v>22</v>
      </c>
      <c r="D1645" s="5">
        <v>43281</v>
      </c>
      <c r="E1645" s="25"/>
    </row>
    <row r="1646" spans="1:5" s="7" customFormat="1" x14ac:dyDescent="0.25">
      <c r="A1646" s="8">
        <v>6</v>
      </c>
      <c r="B1646" s="8" t="s">
        <v>11</v>
      </c>
      <c r="C1646" s="4" t="s">
        <v>22</v>
      </c>
      <c r="D1646" s="5">
        <v>43281</v>
      </c>
      <c r="E1646" s="25"/>
    </row>
    <row r="1647" spans="1:5" s="7" customFormat="1" x14ac:dyDescent="0.25">
      <c r="A1647" s="8">
        <v>7</v>
      </c>
      <c r="B1647" s="8" t="s">
        <v>12</v>
      </c>
      <c r="C1647" s="4" t="s">
        <v>22</v>
      </c>
      <c r="D1647" s="5">
        <v>43281</v>
      </c>
      <c r="E1647" s="25">
        <v>4301.333333333333</v>
      </c>
    </row>
    <row r="1648" spans="1:5" s="7" customFormat="1" x14ac:dyDescent="0.25">
      <c r="A1648" s="8">
        <v>8</v>
      </c>
      <c r="B1648" s="8" t="s">
        <v>13</v>
      </c>
      <c r="C1648" s="4" t="s">
        <v>22</v>
      </c>
      <c r="D1648" s="5">
        <v>43281</v>
      </c>
      <c r="E1648" s="25">
        <v>12904</v>
      </c>
    </row>
    <row r="1649" spans="1:5" s="7" customFormat="1" x14ac:dyDescent="0.25">
      <c r="A1649" s="23">
        <v>9</v>
      </c>
      <c r="B1649" s="24" t="s">
        <v>14</v>
      </c>
      <c r="C1649" s="4" t="s">
        <v>22</v>
      </c>
      <c r="D1649" s="5">
        <v>43281</v>
      </c>
      <c r="E1649" s="25">
        <v>52917</v>
      </c>
    </row>
    <row r="1650" spans="1:5" s="7" customFormat="1" x14ac:dyDescent="0.25">
      <c r="A1650" s="24">
        <v>10</v>
      </c>
      <c r="B1650" s="24" t="s">
        <v>15</v>
      </c>
      <c r="C1650" s="4" t="s">
        <v>22</v>
      </c>
      <c r="D1650" s="5">
        <v>43281</v>
      </c>
      <c r="E1650" s="25">
        <v>4.0299907005579669</v>
      </c>
    </row>
    <row r="1651" spans="1:5" s="7" customFormat="1" ht="15.75" thickBot="1" x14ac:dyDescent="0.3">
      <c r="A1651" s="12">
        <v>11</v>
      </c>
      <c r="B1651" s="12" t="s">
        <v>16</v>
      </c>
      <c r="C1651" s="14" t="s">
        <v>22</v>
      </c>
      <c r="D1651" s="15">
        <v>43281</v>
      </c>
      <c r="E1651" s="26">
        <v>198.27276678572105</v>
      </c>
    </row>
    <row r="1652" spans="1:5" s="7" customFormat="1" x14ac:dyDescent="0.25">
      <c r="A1652" s="2">
        <v>1</v>
      </c>
      <c r="B1652" s="2" t="s">
        <v>5</v>
      </c>
      <c r="C1652" s="4" t="s">
        <v>23</v>
      </c>
      <c r="D1652" s="5">
        <v>43281</v>
      </c>
      <c r="E1652" s="25">
        <v>9079</v>
      </c>
    </row>
    <row r="1653" spans="1:5" s="7" customFormat="1" x14ac:dyDescent="0.25">
      <c r="A1653" s="2">
        <v>2</v>
      </c>
      <c r="B1653" s="2" t="s">
        <v>7</v>
      </c>
      <c r="C1653" s="4" t="s">
        <v>23</v>
      </c>
      <c r="D1653" s="5">
        <v>43281</v>
      </c>
      <c r="E1653" s="25"/>
    </row>
    <row r="1654" spans="1:5" s="7" customFormat="1" x14ac:dyDescent="0.25">
      <c r="A1654" s="8">
        <v>3</v>
      </c>
      <c r="B1654" s="8" t="s">
        <v>8</v>
      </c>
      <c r="C1654" s="4" t="s">
        <v>23</v>
      </c>
      <c r="D1654" s="5">
        <v>43281</v>
      </c>
      <c r="E1654" s="25">
        <v>663</v>
      </c>
    </row>
    <row r="1655" spans="1:5" s="7" customFormat="1" x14ac:dyDescent="0.25">
      <c r="A1655" s="8">
        <v>4</v>
      </c>
      <c r="B1655" s="8" t="s">
        <v>9</v>
      </c>
      <c r="C1655" s="4" t="s">
        <v>23</v>
      </c>
      <c r="D1655" s="5">
        <v>43281</v>
      </c>
      <c r="E1655" s="25">
        <v>8416</v>
      </c>
    </row>
    <row r="1656" spans="1:5" s="7" customFormat="1" x14ac:dyDescent="0.25">
      <c r="A1656" s="21">
        <v>5</v>
      </c>
      <c r="B1656" s="22" t="s">
        <v>10</v>
      </c>
      <c r="C1656" s="4" t="s">
        <v>23</v>
      </c>
      <c r="D1656" s="5">
        <v>43281</v>
      </c>
      <c r="E1656" s="25"/>
    </row>
    <row r="1657" spans="1:5" s="7" customFormat="1" x14ac:dyDescent="0.25">
      <c r="A1657" s="8">
        <v>6</v>
      </c>
      <c r="B1657" s="8" t="s">
        <v>11</v>
      </c>
      <c r="C1657" s="4" t="s">
        <v>23</v>
      </c>
      <c r="D1657" s="5">
        <v>43281</v>
      </c>
      <c r="E1657" s="25"/>
    </row>
    <row r="1658" spans="1:5" s="7" customFormat="1" x14ac:dyDescent="0.25">
      <c r="A1658" s="8">
        <v>7</v>
      </c>
      <c r="B1658" s="8" t="s">
        <v>12</v>
      </c>
      <c r="C1658" s="4" t="s">
        <v>23</v>
      </c>
      <c r="D1658" s="5">
        <v>43281</v>
      </c>
      <c r="E1658" s="25">
        <v>1405.3333333333333</v>
      </c>
    </row>
    <row r="1659" spans="1:5" s="7" customFormat="1" x14ac:dyDescent="0.25">
      <c r="A1659" s="8">
        <v>8</v>
      </c>
      <c r="B1659" s="8" t="s">
        <v>13</v>
      </c>
      <c r="C1659" s="4" t="s">
        <v>23</v>
      </c>
      <c r="D1659" s="5">
        <v>43281</v>
      </c>
      <c r="E1659" s="25">
        <v>4216</v>
      </c>
    </row>
    <row r="1660" spans="1:5" s="7" customFormat="1" x14ac:dyDescent="0.25">
      <c r="A1660" s="23">
        <v>9</v>
      </c>
      <c r="B1660" s="24" t="s">
        <v>14</v>
      </c>
      <c r="C1660" s="4" t="s">
        <v>23</v>
      </c>
      <c r="D1660" s="5">
        <v>43281</v>
      </c>
      <c r="E1660" s="25">
        <v>12518</v>
      </c>
    </row>
    <row r="1661" spans="1:5" s="7" customFormat="1" x14ac:dyDescent="0.25">
      <c r="A1661" s="24">
        <v>10</v>
      </c>
      <c r="B1661" s="24" t="s">
        <v>15</v>
      </c>
      <c r="C1661" s="4" t="s">
        <v>23</v>
      </c>
      <c r="D1661" s="5">
        <v>43281</v>
      </c>
      <c r="E1661" s="25">
        <v>2.1534629981024667</v>
      </c>
    </row>
    <row r="1662" spans="1:5" s="7" customFormat="1" ht="15.75" thickBot="1" x14ac:dyDescent="0.3">
      <c r="A1662" s="12">
        <v>11</v>
      </c>
      <c r="B1662" s="12" t="s">
        <v>16</v>
      </c>
      <c r="C1662" s="14" t="s">
        <v>23</v>
      </c>
      <c r="D1662" s="15">
        <v>43281</v>
      </c>
      <c r="E1662" s="26">
        <v>172.52756031314905</v>
      </c>
    </row>
    <row r="1663" spans="1:5" s="7" customFormat="1" x14ac:dyDescent="0.25">
      <c r="A1663" s="2">
        <v>1</v>
      </c>
      <c r="B1663" s="2" t="s">
        <v>5</v>
      </c>
      <c r="C1663" s="4" t="s">
        <v>24</v>
      </c>
      <c r="D1663" s="5">
        <v>43281</v>
      </c>
      <c r="E1663" s="25">
        <v>192003.59143668</v>
      </c>
    </row>
    <row r="1664" spans="1:5" s="7" customFormat="1" x14ac:dyDescent="0.25">
      <c r="A1664" s="2">
        <v>2</v>
      </c>
      <c r="B1664" s="2" t="s">
        <v>7</v>
      </c>
      <c r="C1664" s="4" t="s">
        <v>24</v>
      </c>
      <c r="D1664" s="5">
        <v>43281</v>
      </c>
      <c r="E1664" s="25">
        <v>97.239469999999997</v>
      </c>
    </row>
    <row r="1665" spans="1:5" s="7" customFormat="1" x14ac:dyDescent="0.25">
      <c r="A1665" s="8">
        <v>3</v>
      </c>
      <c r="B1665" s="8" t="s">
        <v>8</v>
      </c>
      <c r="C1665" s="4" t="s">
        <v>24</v>
      </c>
      <c r="D1665" s="5">
        <v>43281</v>
      </c>
      <c r="E1665" s="25">
        <v>156057.18094667999</v>
      </c>
    </row>
    <row r="1666" spans="1:5" s="7" customFormat="1" x14ac:dyDescent="0.25">
      <c r="A1666" s="8">
        <v>4</v>
      </c>
      <c r="B1666" s="8" t="s">
        <v>9</v>
      </c>
      <c r="C1666" s="4" t="s">
        <v>24</v>
      </c>
      <c r="D1666" s="5">
        <v>43281</v>
      </c>
      <c r="E1666" s="25">
        <v>35849.171020000002</v>
      </c>
    </row>
    <row r="1667" spans="1:5" s="7" customFormat="1" x14ac:dyDescent="0.25">
      <c r="A1667" s="21">
        <v>5</v>
      </c>
      <c r="B1667" s="22" t="s">
        <v>10</v>
      </c>
      <c r="C1667" s="4" t="s">
        <v>24</v>
      </c>
      <c r="D1667" s="5">
        <v>43281</v>
      </c>
      <c r="E1667" s="25"/>
    </row>
    <row r="1668" spans="1:5" s="7" customFormat="1" x14ac:dyDescent="0.25">
      <c r="A1668" s="8">
        <v>6</v>
      </c>
      <c r="B1668" s="8" t="s">
        <v>11</v>
      </c>
      <c r="C1668" s="4" t="s">
        <v>24</v>
      </c>
      <c r="D1668" s="5">
        <v>43281</v>
      </c>
      <c r="E1668" s="25"/>
    </row>
    <row r="1669" spans="1:5" s="7" customFormat="1" x14ac:dyDescent="0.25">
      <c r="A1669" s="8">
        <v>7</v>
      </c>
      <c r="B1669" s="8" t="s">
        <v>12</v>
      </c>
      <c r="C1669" s="4" t="s">
        <v>24</v>
      </c>
      <c r="D1669" s="5">
        <v>43281</v>
      </c>
      <c r="E1669" s="25">
        <v>23829.597142490431</v>
      </c>
    </row>
    <row r="1670" spans="1:5" s="7" customFormat="1" x14ac:dyDescent="0.25">
      <c r="A1670" s="8">
        <v>8</v>
      </c>
      <c r="B1670" s="8" t="s">
        <v>13</v>
      </c>
      <c r="C1670" s="4" t="s">
        <v>24</v>
      </c>
      <c r="D1670" s="5">
        <v>43281</v>
      </c>
      <c r="E1670" s="25">
        <v>71488.791427471297</v>
      </c>
    </row>
    <row r="1671" spans="1:5" s="7" customFormat="1" x14ac:dyDescent="0.25">
      <c r="A1671" s="23">
        <v>9</v>
      </c>
      <c r="B1671" s="24" t="s">
        <v>14</v>
      </c>
      <c r="C1671" s="4" t="s">
        <v>24</v>
      </c>
      <c r="D1671" s="5">
        <v>43281</v>
      </c>
      <c r="E1671" s="25">
        <v>320207.12312533002</v>
      </c>
    </row>
    <row r="1672" spans="1:5" s="7" customFormat="1" x14ac:dyDescent="0.25">
      <c r="A1672" s="24">
        <v>10</v>
      </c>
      <c r="B1672" s="24" t="s">
        <v>15</v>
      </c>
      <c r="C1672" s="4" t="s">
        <v>24</v>
      </c>
      <c r="D1672" s="5">
        <v>43281</v>
      </c>
      <c r="E1672" s="25">
        <v>2.6857859477380668</v>
      </c>
    </row>
    <row r="1673" spans="1:5" s="7" customFormat="1" ht="15.75" thickBot="1" x14ac:dyDescent="0.3">
      <c r="A1673" s="12">
        <v>11</v>
      </c>
      <c r="B1673" s="12" t="s">
        <v>16</v>
      </c>
      <c r="C1673" s="14" t="s">
        <v>24</v>
      </c>
      <c r="D1673" s="15">
        <v>43281</v>
      </c>
      <c r="E1673" s="26">
        <v>159.96231113245074</v>
      </c>
    </row>
    <row r="1674" spans="1:5" s="7" customFormat="1" x14ac:dyDescent="0.25">
      <c r="A1674" s="2">
        <v>1</v>
      </c>
      <c r="B1674" s="2" t="s">
        <v>5</v>
      </c>
      <c r="C1674" s="4" t="s">
        <v>25</v>
      </c>
      <c r="D1674" s="5">
        <v>43281</v>
      </c>
      <c r="E1674" s="25">
        <v>13819</v>
      </c>
    </row>
    <row r="1675" spans="1:5" s="7" customFormat="1" x14ac:dyDescent="0.25">
      <c r="A1675" s="2">
        <v>2</v>
      </c>
      <c r="B1675" s="2" t="s">
        <v>7</v>
      </c>
      <c r="C1675" s="4" t="s">
        <v>25</v>
      </c>
      <c r="D1675" s="5">
        <v>43281</v>
      </c>
      <c r="E1675" s="25"/>
    </row>
    <row r="1676" spans="1:5" s="7" customFormat="1" x14ac:dyDescent="0.25">
      <c r="A1676" s="8">
        <v>3</v>
      </c>
      <c r="B1676" s="8" t="s">
        <v>8</v>
      </c>
      <c r="C1676" s="4" t="s">
        <v>25</v>
      </c>
      <c r="D1676" s="5">
        <v>43281</v>
      </c>
      <c r="E1676" s="25">
        <v>10196</v>
      </c>
    </row>
    <row r="1677" spans="1:5" s="7" customFormat="1" x14ac:dyDescent="0.25">
      <c r="A1677" s="8">
        <v>4</v>
      </c>
      <c r="B1677" s="8" t="s">
        <v>9</v>
      </c>
      <c r="C1677" s="4" t="s">
        <v>25</v>
      </c>
      <c r="D1677" s="5">
        <v>43281</v>
      </c>
      <c r="E1677" s="25">
        <v>3623</v>
      </c>
    </row>
    <row r="1678" spans="1:5" s="7" customFormat="1" x14ac:dyDescent="0.25">
      <c r="A1678" s="21">
        <v>5</v>
      </c>
      <c r="B1678" s="22" t="s">
        <v>10</v>
      </c>
      <c r="C1678" s="4" t="s">
        <v>25</v>
      </c>
      <c r="D1678" s="5">
        <v>43281</v>
      </c>
      <c r="E1678" s="25"/>
    </row>
    <row r="1679" spans="1:5" s="7" customFormat="1" x14ac:dyDescent="0.25">
      <c r="A1679" s="8">
        <v>6</v>
      </c>
      <c r="B1679" s="8" t="s">
        <v>11</v>
      </c>
      <c r="C1679" s="4" t="s">
        <v>25</v>
      </c>
      <c r="D1679" s="5">
        <v>43281</v>
      </c>
      <c r="E1679" s="25"/>
    </row>
    <row r="1680" spans="1:5" s="7" customFormat="1" x14ac:dyDescent="0.25">
      <c r="A1680" s="8">
        <v>7</v>
      </c>
      <c r="B1680" s="8" t="s">
        <v>12</v>
      </c>
      <c r="C1680" s="4" t="s">
        <v>25</v>
      </c>
      <c r="D1680" s="5">
        <v>43281</v>
      </c>
      <c r="E1680" s="25">
        <v>2864</v>
      </c>
    </row>
    <row r="1681" spans="1:5" s="7" customFormat="1" x14ac:dyDescent="0.25">
      <c r="A1681" s="8">
        <v>8</v>
      </c>
      <c r="B1681" s="8" t="s">
        <v>13</v>
      </c>
      <c r="C1681" s="4" t="s">
        <v>25</v>
      </c>
      <c r="D1681" s="5">
        <v>43281</v>
      </c>
      <c r="E1681" s="25">
        <v>8592</v>
      </c>
    </row>
    <row r="1682" spans="1:5" s="7" customFormat="1" x14ac:dyDescent="0.25">
      <c r="A1682" s="23">
        <v>9</v>
      </c>
      <c r="B1682" s="24" t="s">
        <v>14</v>
      </c>
      <c r="C1682" s="4" t="s">
        <v>25</v>
      </c>
      <c r="D1682" s="5">
        <v>43281</v>
      </c>
      <c r="E1682" s="25">
        <v>82270</v>
      </c>
    </row>
    <row r="1683" spans="1:5" s="7" customFormat="1" x14ac:dyDescent="0.25">
      <c r="A1683" s="24">
        <v>10</v>
      </c>
      <c r="B1683" s="24" t="s">
        <v>15</v>
      </c>
      <c r="C1683" s="4" t="s">
        <v>25</v>
      </c>
      <c r="D1683" s="5">
        <v>43281</v>
      </c>
      <c r="E1683" s="25">
        <v>1.6083566108007448</v>
      </c>
    </row>
    <row r="1684" spans="1:5" s="7" customFormat="1" ht="15.75" thickBot="1" x14ac:dyDescent="0.3">
      <c r="A1684" s="12">
        <v>11</v>
      </c>
      <c r="B1684" s="12" t="s">
        <v>16</v>
      </c>
      <c r="C1684" s="14" t="s">
        <v>25</v>
      </c>
      <c r="D1684" s="15">
        <v>43281</v>
      </c>
      <c r="E1684" s="26">
        <v>116.79713139662088</v>
      </c>
    </row>
    <row r="1685" spans="1:5" s="7" customFormat="1" x14ac:dyDescent="0.25">
      <c r="A1685" s="2">
        <v>1</v>
      </c>
      <c r="B1685" s="2" t="s">
        <v>5</v>
      </c>
      <c r="C1685" s="4" t="s">
        <v>26</v>
      </c>
      <c r="D1685" s="5">
        <v>43281</v>
      </c>
      <c r="E1685" s="25">
        <v>8656</v>
      </c>
    </row>
    <row r="1686" spans="1:5" s="7" customFormat="1" x14ac:dyDescent="0.25">
      <c r="A1686" s="2">
        <v>2</v>
      </c>
      <c r="B1686" s="2" t="s">
        <v>7</v>
      </c>
      <c r="C1686" s="4" t="s">
        <v>26</v>
      </c>
      <c r="D1686" s="5">
        <v>43281</v>
      </c>
      <c r="E1686" s="25"/>
    </row>
    <row r="1687" spans="1:5" s="7" customFormat="1" x14ac:dyDescent="0.25">
      <c r="A1687" s="8">
        <v>3</v>
      </c>
      <c r="B1687" s="8" t="s">
        <v>8</v>
      </c>
      <c r="C1687" s="4" t="s">
        <v>26</v>
      </c>
      <c r="D1687" s="5">
        <v>43281</v>
      </c>
      <c r="E1687" s="25">
        <v>6656</v>
      </c>
    </row>
    <row r="1688" spans="1:5" s="7" customFormat="1" x14ac:dyDescent="0.25">
      <c r="A1688" s="8">
        <v>4</v>
      </c>
      <c r="B1688" s="8" t="s">
        <v>9</v>
      </c>
      <c r="C1688" s="4" t="s">
        <v>26</v>
      </c>
      <c r="D1688" s="5">
        <v>43281</v>
      </c>
      <c r="E1688" s="25">
        <v>2000</v>
      </c>
    </row>
    <row r="1689" spans="1:5" s="7" customFormat="1" x14ac:dyDescent="0.25">
      <c r="A1689" s="21">
        <v>5</v>
      </c>
      <c r="B1689" s="22" t="s">
        <v>10</v>
      </c>
      <c r="C1689" s="4" t="s">
        <v>26</v>
      </c>
      <c r="D1689" s="5">
        <v>43281</v>
      </c>
      <c r="E1689" s="25"/>
    </row>
    <row r="1690" spans="1:5" s="7" customFormat="1" x14ac:dyDescent="0.25">
      <c r="A1690" s="8">
        <v>6</v>
      </c>
      <c r="B1690" s="8" t="s">
        <v>11</v>
      </c>
      <c r="C1690" s="4" t="s">
        <v>26</v>
      </c>
      <c r="D1690" s="5">
        <v>43281</v>
      </c>
      <c r="E1690" s="25"/>
    </row>
    <row r="1691" spans="1:5" s="7" customFormat="1" x14ac:dyDescent="0.25">
      <c r="A1691" s="8">
        <v>7</v>
      </c>
      <c r="B1691" s="8" t="s">
        <v>12</v>
      </c>
      <c r="C1691" s="4" t="s">
        <v>26</v>
      </c>
      <c r="D1691" s="5">
        <v>43281</v>
      </c>
      <c r="E1691" s="25">
        <v>1376</v>
      </c>
    </row>
    <row r="1692" spans="1:5" s="7" customFormat="1" x14ac:dyDescent="0.25">
      <c r="A1692" s="8">
        <v>8</v>
      </c>
      <c r="B1692" s="8" t="s">
        <v>13</v>
      </c>
      <c r="C1692" s="4" t="s">
        <v>26</v>
      </c>
      <c r="D1692" s="5">
        <v>43281</v>
      </c>
      <c r="E1692" s="25">
        <v>4128</v>
      </c>
    </row>
    <row r="1693" spans="1:5" s="7" customFormat="1" x14ac:dyDescent="0.25">
      <c r="A1693" s="23">
        <v>9</v>
      </c>
      <c r="B1693" s="24" t="s">
        <v>14</v>
      </c>
      <c r="C1693" s="4" t="s">
        <v>26</v>
      </c>
      <c r="D1693" s="5">
        <v>43281</v>
      </c>
      <c r="E1693" s="25">
        <v>23103</v>
      </c>
    </row>
    <row r="1694" spans="1:5" s="7" customFormat="1" x14ac:dyDescent="0.25">
      <c r="A1694" s="24">
        <v>10</v>
      </c>
      <c r="B1694" s="24" t="s">
        <v>15</v>
      </c>
      <c r="C1694" s="4" t="s">
        <v>26</v>
      </c>
      <c r="D1694" s="5">
        <v>43281</v>
      </c>
      <c r="E1694" s="25">
        <v>2.0968992248062017</v>
      </c>
    </row>
    <row r="1695" spans="1:5" s="7" customFormat="1" ht="15.75" thickBot="1" x14ac:dyDescent="0.3">
      <c r="A1695" s="12">
        <v>11</v>
      </c>
      <c r="B1695" s="12" t="s">
        <v>16</v>
      </c>
      <c r="C1695" s="14" t="s">
        <v>26</v>
      </c>
      <c r="D1695" s="15">
        <v>43281</v>
      </c>
      <c r="E1695" s="26">
        <v>137.46699562827337</v>
      </c>
    </row>
    <row r="1696" spans="1:5" s="7" customFormat="1" x14ac:dyDescent="0.25">
      <c r="A1696" s="2">
        <v>1</v>
      </c>
      <c r="B1696" s="2" t="s">
        <v>5</v>
      </c>
      <c r="C1696" s="4" t="s">
        <v>27</v>
      </c>
      <c r="D1696" s="5">
        <v>43281</v>
      </c>
      <c r="E1696" s="25">
        <v>113815.23024347</v>
      </c>
    </row>
    <row r="1697" spans="1:5" s="7" customFormat="1" x14ac:dyDescent="0.25">
      <c r="A1697" s="2">
        <v>2</v>
      </c>
      <c r="B1697" s="2" t="s">
        <v>7</v>
      </c>
      <c r="C1697" s="4" t="s">
        <v>27</v>
      </c>
      <c r="D1697" s="5">
        <v>43281</v>
      </c>
      <c r="E1697" s="25"/>
    </row>
    <row r="1698" spans="1:5" s="7" customFormat="1" x14ac:dyDescent="0.25">
      <c r="A1698" s="8">
        <v>3</v>
      </c>
      <c r="B1698" s="8" t="s">
        <v>8</v>
      </c>
      <c r="C1698" s="4" t="s">
        <v>27</v>
      </c>
      <c r="D1698" s="5">
        <v>43281</v>
      </c>
      <c r="E1698" s="25">
        <v>31521.65404347</v>
      </c>
    </row>
    <row r="1699" spans="1:5" s="7" customFormat="1" x14ac:dyDescent="0.25">
      <c r="A1699" s="8">
        <v>4</v>
      </c>
      <c r="B1699" s="8" t="s">
        <v>9</v>
      </c>
      <c r="C1699" s="4" t="s">
        <v>27</v>
      </c>
      <c r="D1699" s="5">
        <v>43281</v>
      </c>
      <c r="E1699" s="25">
        <v>82293.576199999996</v>
      </c>
    </row>
    <row r="1700" spans="1:5" s="7" customFormat="1" x14ac:dyDescent="0.25">
      <c r="A1700" s="21">
        <v>5</v>
      </c>
      <c r="B1700" s="22" t="s">
        <v>10</v>
      </c>
      <c r="C1700" s="4" t="s">
        <v>27</v>
      </c>
      <c r="D1700" s="5">
        <v>43281</v>
      </c>
      <c r="E1700" s="25"/>
    </row>
    <row r="1701" spans="1:5" s="7" customFormat="1" x14ac:dyDescent="0.25">
      <c r="A1701" s="8">
        <v>6</v>
      </c>
      <c r="B1701" s="8" t="s">
        <v>11</v>
      </c>
      <c r="C1701" s="4" t="s">
        <v>27</v>
      </c>
      <c r="D1701" s="5">
        <v>43281</v>
      </c>
      <c r="E1701" s="25"/>
    </row>
    <row r="1702" spans="1:5" s="7" customFormat="1" x14ac:dyDescent="0.25">
      <c r="A1702" s="8">
        <v>7</v>
      </c>
      <c r="B1702" s="8" t="s">
        <v>12</v>
      </c>
      <c r="C1702" s="4" t="s">
        <v>27</v>
      </c>
      <c r="D1702" s="5">
        <v>43281</v>
      </c>
      <c r="E1702" s="25">
        <v>16596.813338357533</v>
      </c>
    </row>
    <row r="1703" spans="1:5" s="7" customFormat="1" x14ac:dyDescent="0.25">
      <c r="A1703" s="8">
        <v>8</v>
      </c>
      <c r="B1703" s="8" t="s">
        <v>13</v>
      </c>
      <c r="C1703" s="4" t="s">
        <v>27</v>
      </c>
      <c r="D1703" s="5">
        <v>43281</v>
      </c>
      <c r="E1703" s="25">
        <v>49790.4400150726</v>
      </c>
    </row>
    <row r="1704" spans="1:5" s="7" customFormat="1" x14ac:dyDescent="0.25">
      <c r="A1704" s="23">
        <v>9</v>
      </c>
      <c r="B1704" s="24" t="s">
        <v>14</v>
      </c>
      <c r="C1704" s="4" t="s">
        <v>27</v>
      </c>
      <c r="D1704" s="5">
        <v>43281</v>
      </c>
      <c r="E1704" s="25">
        <v>222879.24895653001</v>
      </c>
    </row>
    <row r="1705" spans="1:5" s="7" customFormat="1" x14ac:dyDescent="0.25">
      <c r="A1705" s="24">
        <v>10</v>
      </c>
      <c r="B1705" s="24" t="s">
        <v>15</v>
      </c>
      <c r="C1705" s="18" t="s">
        <v>27</v>
      </c>
      <c r="D1705" s="5">
        <v>43281</v>
      </c>
      <c r="E1705" s="25">
        <v>2.2858852062567787</v>
      </c>
    </row>
    <row r="1706" spans="1:5" s="7" customFormat="1" ht="15.75" thickBot="1" x14ac:dyDescent="0.3">
      <c r="A1706" s="12">
        <v>11</v>
      </c>
      <c r="B1706" s="12" t="s">
        <v>16</v>
      </c>
      <c r="C1706" s="14" t="s">
        <v>27</v>
      </c>
      <c r="D1706" s="15">
        <v>43281</v>
      </c>
      <c r="E1706" s="26">
        <v>151.06587121785765</v>
      </c>
    </row>
    <row r="1707" spans="1:5" s="7" customFormat="1" x14ac:dyDescent="0.25">
      <c r="A1707" s="2">
        <v>1</v>
      </c>
      <c r="B1707" s="2" t="s">
        <v>5</v>
      </c>
      <c r="C1707" s="4" t="s">
        <v>28</v>
      </c>
      <c r="D1707" s="5">
        <v>43281</v>
      </c>
      <c r="E1707" s="25">
        <v>14936.869249109999</v>
      </c>
    </row>
    <row r="1708" spans="1:5" s="7" customFormat="1" x14ac:dyDescent="0.25">
      <c r="A1708" s="2">
        <v>2</v>
      </c>
      <c r="B1708" s="2" t="s">
        <v>7</v>
      </c>
      <c r="C1708" s="4" t="s">
        <v>28</v>
      </c>
      <c r="D1708" s="5">
        <v>43281</v>
      </c>
      <c r="E1708" s="25">
        <v>1105.15761</v>
      </c>
    </row>
    <row r="1709" spans="1:5" s="7" customFormat="1" x14ac:dyDescent="0.25">
      <c r="A1709" s="8">
        <v>3</v>
      </c>
      <c r="B1709" s="8" t="s">
        <v>8</v>
      </c>
      <c r="C1709" s="4" t="s">
        <v>28</v>
      </c>
      <c r="D1709" s="5">
        <v>43281</v>
      </c>
      <c r="E1709" s="25">
        <v>10740.44127911</v>
      </c>
    </row>
    <row r="1710" spans="1:5" s="7" customFormat="1" x14ac:dyDescent="0.25">
      <c r="A1710" s="8">
        <v>4</v>
      </c>
      <c r="B1710" s="8" t="s">
        <v>9</v>
      </c>
      <c r="C1710" s="4" t="s">
        <v>28</v>
      </c>
      <c r="D1710" s="5">
        <v>43281</v>
      </c>
      <c r="E1710" s="25">
        <v>3091.27036</v>
      </c>
    </row>
    <row r="1711" spans="1:5" s="7" customFormat="1" x14ac:dyDescent="0.25">
      <c r="A1711" s="21">
        <v>5</v>
      </c>
      <c r="B1711" s="22" t="s">
        <v>10</v>
      </c>
      <c r="C1711" s="4" t="s">
        <v>28</v>
      </c>
      <c r="D1711" s="5">
        <v>43281</v>
      </c>
      <c r="E1711" s="25"/>
    </row>
    <row r="1712" spans="1:5" s="7" customFormat="1" x14ac:dyDescent="0.25">
      <c r="A1712" s="8">
        <v>6</v>
      </c>
      <c r="B1712" s="8" t="s">
        <v>11</v>
      </c>
      <c r="C1712" s="4" t="s">
        <v>28</v>
      </c>
      <c r="D1712" s="5">
        <v>43281</v>
      </c>
      <c r="E1712" s="25"/>
    </row>
    <row r="1713" spans="1:5" s="7" customFormat="1" x14ac:dyDescent="0.25">
      <c r="A1713" s="8">
        <v>7</v>
      </c>
      <c r="B1713" s="8" t="s">
        <v>12</v>
      </c>
      <c r="C1713" s="4" t="s">
        <v>28</v>
      </c>
      <c r="D1713" s="5">
        <v>43281</v>
      </c>
      <c r="E1713" s="25">
        <v>1950.4442435698263</v>
      </c>
    </row>
    <row r="1714" spans="1:5" s="7" customFormat="1" x14ac:dyDescent="0.25">
      <c r="A1714" s="8">
        <v>8</v>
      </c>
      <c r="B1714" s="8" t="s">
        <v>13</v>
      </c>
      <c r="C1714" s="4" t="s">
        <v>28</v>
      </c>
      <c r="D1714" s="5">
        <v>43281</v>
      </c>
      <c r="E1714" s="25">
        <v>5851.3327307094796</v>
      </c>
    </row>
    <row r="1715" spans="1:5" s="7" customFormat="1" x14ac:dyDescent="0.25">
      <c r="A1715" s="23">
        <v>9</v>
      </c>
      <c r="B1715" s="24" t="s">
        <v>14</v>
      </c>
      <c r="C1715" s="4" t="s">
        <v>28</v>
      </c>
      <c r="D1715" s="5">
        <v>43281</v>
      </c>
      <c r="E1715" s="25">
        <v>35865.711130889998</v>
      </c>
    </row>
    <row r="1716" spans="1:5" s="7" customFormat="1" x14ac:dyDescent="0.25">
      <c r="A1716" s="24">
        <v>10</v>
      </c>
      <c r="B1716" s="24" t="s">
        <v>15</v>
      </c>
      <c r="C1716" s="4" t="s">
        <v>28</v>
      </c>
      <c r="D1716" s="5">
        <v>43281</v>
      </c>
      <c r="E1716" s="25">
        <v>2.5527294270443734</v>
      </c>
    </row>
    <row r="1717" spans="1:5" s="7" customFormat="1" ht="15.75" thickBot="1" x14ac:dyDescent="0.3">
      <c r="A1717" s="12">
        <v>11</v>
      </c>
      <c r="B1717" s="12" t="s">
        <v>16</v>
      </c>
      <c r="C1717" s="14" t="s">
        <v>28</v>
      </c>
      <c r="D1717" s="15">
        <v>43281</v>
      </c>
      <c r="E1717" s="26">
        <v>141.64665575596337</v>
      </c>
    </row>
    <row r="1718" spans="1:5" s="7" customFormat="1" x14ac:dyDescent="0.25">
      <c r="A1718" s="2">
        <v>1</v>
      </c>
      <c r="B1718" s="2" t="s">
        <v>5</v>
      </c>
      <c r="C1718" s="4" t="s">
        <v>29</v>
      </c>
      <c r="D1718" s="5">
        <v>43281</v>
      </c>
      <c r="E1718" s="25">
        <v>113296</v>
      </c>
    </row>
    <row r="1719" spans="1:5" s="7" customFormat="1" x14ac:dyDescent="0.25">
      <c r="A1719" s="2">
        <v>2</v>
      </c>
      <c r="B1719" s="2" t="s">
        <v>7</v>
      </c>
      <c r="C1719" s="4" t="s">
        <v>29</v>
      </c>
      <c r="D1719" s="5">
        <v>43281</v>
      </c>
      <c r="E1719" s="25"/>
    </row>
    <row r="1720" spans="1:5" s="7" customFormat="1" x14ac:dyDescent="0.25">
      <c r="A1720" s="8">
        <v>3</v>
      </c>
      <c r="B1720" s="8" t="s">
        <v>8</v>
      </c>
      <c r="C1720" s="4" t="s">
        <v>29</v>
      </c>
      <c r="D1720" s="5">
        <v>43281</v>
      </c>
      <c r="E1720" s="25">
        <v>79132</v>
      </c>
    </row>
    <row r="1721" spans="1:5" s="7" customFormat="1" x14ac:dyDescent="0.25">
      <c r="A1721" s="8">
        <v>4</v>
      </c>
      <c r="B1721" s="8" t="s">
        <v>9</v>
      </c>
      <c r="C1721" s="4" t="s">
        <v>29</v>
      </c>
      <c r="D1721" s="5">
        <v>43281</v>
      </c>
      <c r="E1721" s="25">
        <v>34164</v>
      </c>
    </row>
    <row r="1722" spans="1:5" s="7" customFormat="1" x14ac:dyDescent="0.25">
      <c r="A1722" s="21">
        <v>5</v>
      </c>
      <c r="B1722" s="22" t="s">
        <v>10</v>
      </c>
      <c r="C1722" s="4" t="s">
        <v>29</v>
      </c>
      <c r="D1722" s="5">
        <v>43281</v>
      </c>
      <c r="E1722" s="25"/>
    </row>
    <row r="1723" spans="1:5" s="7" customFormat="1" x14ac:dyDescent="0.25">
      <c r="A1723" s="8">
        <v>6</v>
      </c>
      <c r="B1723" s="8" t="s">
        <v>11</v>
      </c>
      <c r="C1723" s="4" t="s">
        <v>29</v>
      </c>
      <c r="D1723" s="5">
        <v>43281</v>
      </c>
      <c r="E1723" s="25"/>
    </row>
    <row r="1724" spans="1:5" s="7" customFormat="1" x14ac:dyDescent="0.25">
      <c r="A1724" s="8">
        <v>7</v>
      </c>
      <c r="B1724" s="8" t="s">
        <v>12</v>
      </c>
      <c r="C1724" s="4" t="s">
        <v>29</v>
      </c>
      <c r="D1724" s="5">
        <v>43281</v>
      </c>
      <c r="E1724" s="25">
        <v>16430.333333333332</v>
      </c>
    </row>
    <row r="1725" spans="1:5" s="7" customFormat="1" x14ac:dyDescent="0.25">
      <c r="A1725" s="8">
        <v>8</v>
      </c>
      <c r="B1725" s="8" t="s">
        <v>13</v>
      </c>
      <c r="C1725" s="4" t="s">
        <v>29</v>
      </c>
      <c r="D1725" s="5">
        <v>43281</v>
      </c>
      <c r="E1725" s="25">
        <v>49291</v>
      </c>
    </row>
    <row r="1726" spans="1:5" s="7" customFormat="1" x14ac:dyDescent="0.25">
      <c r="A1726" s="23">
        <v>9</v>
      </c>
      <c r="B1726" s="24" t="s">
        <v>14</v>
      </c>
      <c r="C1726" s="4" t="s">
        <v>29</v>
      </c>
      <c r="D1726" s="5">
        <v>43281</v>
      </c>
      <c r="E1726" s="25">
        <v>247562</v>
      </c>
    </row>
    <row r="1727" spans="1:5" s="7" customFormat="1" x14ac:dyDescent="0.25">
      <c r="A1727" s="24">
        <v>10</v>
      </c>
      <c r="B1727" s="24" t="s">
        <v>15</v>
      </c>
      <c r="C1727" s="4" t="s">
        <v>29</v>
      </c>
      <c r="D1727" s="5">
        <v>43281</v>
      </c>
      <c r="E1727" s="25">
        <v>2.2985129131078694</v>
      </c>
    </row>
    <row r="1728" spans="1:5" s="7" customFormat="1" ht="15.75" thickBot="1" x14ac:dyDescent="0.3">
      <c r="A1728" s="12">
        <v>11</v>
      </c>
      <c r="B1728" s="12" t="s">
        <v>16</v>
      </c>
      <c r="C1728" s="14" t="s">
        <v>29</v>
      </c>
      <c r="D1728" s="15">
        <v>43281</v>
      </c>
      <c r="E1728" s="26">
        <v>145.76469732834602</v>
      </c>
    </row>
    <row r="1729" spans="1:5" s="7" customFormat="1" x14ac:dyDescent="0.25">
      <c r="A1729" s="2">
        <v>1</v>
      </c>
      <c r="B1729" s="2" t="s">
        <v>5</v>
      </c>
      <c r="C1729" s="4" t="s">
        <v>30</v>
      </c>
      <c r="D1729" s="5">
        <v>43281</v>
      </c>
      <c r="E1729" s="25">
        <v>37168</v>
      </c>
    </row>
    <row r="1730" spans="1:5" s="7" customFormat="1" x14ac:dyDescent="0.25">
      <c r="A1730" s="2">
        <v>2</v>
      </c>
      <c r="B1730" s="2" t="s">
        <v>7</v>
      </c>
      <c r="C1730" s="4" t="s">
        <v>30</v>
      </c>
      <c r="D1730" s="5">
        <v>43281</v>
      </c>
      <c r="E1730" s="25"/>
    </row>
    <row r="1731" spans="1:5" s="7" customFormat="1" x14ac:dyDescent="0.25">
      <c r="A1731" s="8">
        <v>3</v>
      </c>
      <c r="B1731" s="8" t="s">
        <v>8</v>
      </c>
      <c r="C1731" s="4" t="s">
        <v>30</v>
      </c>
      <c r="D1731" s="5">
        <v>43281</v>
      </c>
      <c r="E1731" s="25">
        <v>27973</v>
      </c>
    </row>
    <row r="1732" spans="1:5" s="7" customFormat="1" x14ac:dyDescent="0.25">
      <c r="A1732" s="8">
        <v>4</v>
      </c>
      <c r="B1732" s="8" t="s">
        <v>9</v>
      </c>
      <c r="C1732" s="4" t="s">
        <v>30</v>
      </c>
      <c r="D1732" s="5">
        <v>43281</v>
      </c>
      <c r="E1732" s="25">
        <v>9195</v>
      </c>
    </row>
    <row r="1733" spans="1:5" s="7" customFormat="1" x14ac:dyDescent="0.25">
      <c r="A1733" s="21">
        <v>5</v>
      </c>
      <c r="B1733" s="22" t="s">
        <v>10</v>
      </c>
      <c r="C1733" s="4" t="s">
        <v>30</v>
      </c>
      <c r="D1733" s="5">
        <v>43281</v>
      </c>
      <c r="E1733" s="25"/>
    </row>
    <row r="1734" spans="1:5" s="7" customFormat="1" x14ac:dyDescent="0.25">
      <c r="A1734" s="8">
        <v>6</v>
      </c>
      <c r="B1734" s="8" t="s">
        <v>11</v>
      </c>
      <c r="C1734" s="4" t="s">
        <v>30</v>
      </c>
      <c r="D1734" s="5">
        <v>43281</v>
      </c>
      <c r="E1734" s="25"/>
    </row>
    <row r="1735" spans="1:5" s="7" customFormat="1" x14ac:dyDescent="0.25">
      <c r="A1735" s="8">
        <v>7</v>
      </c>
      <c r="B1735" s="8" t="s">
        <v>12</v>
      </c>
      <c r="C1735" s="4" t="s">
        <v>30</v>
      </c>
      <c r="D1735" s="5">
        <v>43281</v>
      </c>
      <c r="E1735" s="25">
        <v>5840</v>
      </c>
    </row>
    <row r="1736" spans="1:5" s="7" customFormat="1" x14ac:dyDescent="0.25">
      <c r="A1736" s="8">
        <v>8</v>
      </c>
      <c r="B1736" s="8" t="s">
        <v>13</v>
      </c>
      <c r="C1736" s="4" t="s">
        <v>30</v>
      </c>
      <c r="D1736" s="5">
        <v>43281</v>
      </c>
      <c r="E1736" s="25">
        <v>17520</v>
      </c>
    </row>
    <row r="1737" spans="1:5" s="7" customFormat="1" x14ac:dyDescent="0.25">
      <c r="A1737" s="23">
        <v>9</v>
      </c>
      <c r="B1737" s="24" t="s">
        <v>14</v>
      </c>
      <c r="C1737" s="4" t="s">
        <v>30</v>
      </c>
      <c r="D1737" s="5">
        <v>43281</v>
      </c>
      <c r="E1737" s="25">
        <v>63368</v>
      </c>
    </row>
    <row r="1738" spans="1:5" s="7" customFormat="1" x14ac:dyDescent="0.25">
      <c r="A1738" s="24">
        <v>10</v>
      </c>
      <c r="B1738" s="24" t="s">
        <v>15</v>
      </c>
      <c r="C1738" s="18" t="s">
        <v>30</v>
      </c>
      <c r="D1738" s="5">
        <v>43281</v>
      </c>
      <c r="E1738" s="25">
        <v>2.1214611872146119</v>
      </c>
    </row>
    <row r="1739" spans="1:5" s="7" customFormat="1" ht="15.75" thickBot="1" x14ac:dyDescent="0.3">
      <c r="A1739" s="12">
        <v>11</v>
      </c>
      <c r="B1739" s="12" t="s">
        <v>16</v>
      </c>
      <c r="C1739" s="14" t="s">
        <v>30</v>
      </c>
      <c r="D1739" s="15">
        <v>43281</v>
      </c>
      <c r="E1739" s="26">
        <v>158.6542103269789</v>
      </c>
    </row>
    <row r="1740" spans="1:5" s="7" customFormat="1" x14ac:dyDescent="0.25">
      <c r="A1740" s="2">
        <v>1</v>
      </c>
      <c r="B1740" s="2" t="s">
        <v>5</v>
      </c>
      <c r="C1740" s="4" t="s">
        <v>31</v>
      </c>
      <c r="D1740" s="5">
        <v>43281</v>
      </c>
      <c r="E1740" s="25">
        <v>97333</v>
      </c>
    </row>
    <row r="1741" spans="1:5" s="7" customFormat="1" x14ac:dyDescent="0.25">
      <c r="A1741" s="2">
        <v>2</v>
      </c>
      <c r="B1741" s="2" t="s">
        <v>7</v>
      </c>
      <c r="C1741" s="4" t="s">
        <v>31</v>
      </c>
      <c r="D1741" s="5">
        <v>43281</v>
      </c>
      <c r="E1741" s="25">
        <v>2242</v>
      </c>
    </row>
    <row r="1742" spans="1:5" s="7" customFormat="1" x14ac:dyDescent="0.25">
      <c r="A1742" s="8">
        <v>3</v>
      </c>
      <c r="B1742" s="8" t="s">
        <v>8</v>
      </c>
      <c r="C1742" s="4" t="s">
        <v>31</v>
      </c>
      <c r="D1742" s="5">
        <v>43281</v>
      </c>
      <c r="E1742" s="25">
        <v>59528</v>
      </c>
    </row>
    <row r="1743" spans="1:5" s="7" customFormat="1" x14ac:dyDescent="0.25">
      <c r="A1743" s="8">
        <v>4</v>
      </c>
      <c r="B1743" s="8" t="s">
        <v>9</v>
      </c>
      <c r="C1743" s="4" t="s">
        <v>31</v>
      </c>
      <c r="D1743" s="5">
        <v>43281</v>
      </c>
      <c r="E1743" s="25">
        <v>35563</v>
      </c>
    </row>
    <row r="1744" spans="1:5" s="7" customFormat="1" x14ac:dyDescent="0.25">
      <c r="A1744" s="21">
        <v>5</v>
      </c>
      <c r="B1744" s="22" t="s">
        <v>10</v>
      </c>
      <c r="C1744" s="4" t="s">
        <v>31</v>
      </c>
      <c r="D1744" s="5">
        <v>43281</v>
      </c>
      <c r="E1744" s="25"/>
    </row>
    <row r="1745" spans="1:5" s="7" customFormat="1" x14ac:dyDescent="0.25">
      <c r="A1745" s="8">
        <v>6</v>
      </c>
      <c r="B1745" s="8" t="s">
        <v>11</v>
      </c>
      <c r="C1745" s="4" t="s">
        <v>31</v>
      </c>
      <c r="D1745" s="5">
        <v>43281</v>
      </c>
      <c r="E1745" s="25"/>
    </row>
    <row r="1746" spans="1:5" s="7" customFormat="1" x14ac:dyDescent="0.25">
      <c r="A1746" s="8">
        <v>7</v>
      </c>
      <c r="B1746" s="8" t="s">
        <v>12</v>
      </c>
      <c r="C1746" s="4" t="s">
        <v>31</v>
      </c>
      <c r="D1746" s="5">
        <v>43281</v>
      </c>
      <c r="E1746" s="25">
        <v>17026.333333333332</v>
      </c>
    </row>
    <row r="1747" spans="1:5" s="7" customFormat="1" x14ac:dyDescent="0.25">
      <c r="A1747" s="8">
        <v>8</v>
      </c>
      <c r="B1747" s="8" t="s">
        <v>13</v>
      </c>
      <c r="C1747" s="4" t="s">
        <v>31</v>
      </c>
      <c r="D1747" s="5">
        <v>43281</v>
      </c>
      <c r="E1747" s="25">
        <v>51079</v>
      </c>
    </row>
    <row r="1748" spans="1:5" s="7" customFormat="1" x14ac:dyDescent="0.25">
      <c r="A1748" s="23">
        <v>9</v>
      </c>
      <c r="B1748" s="24" t="s">
        <v>14</v>
      </c>
      <c r="C1748" s="4" t="s">
        <v>31</v>
      </c>
      <c r="D1748" s="5">
        <v>43281</v>
      </c>
      <c r="E1748" s="25">
        <v>380737</v>
      </c>
    </row>
    <row r="1749" spans="1:5" s="7" customFormat="1" x14ac:dyDescent="0.25">
      <c r="A1749" s="24">
        <v>10</v>
      </c>
      <c r="B1749" s="24" t="s">
        <v>15</v>
      </c>
      <c r="C1749" s="4" t="s">
        <v>31</v>
      </c>
      <c r="D1749" s="5">
        <v>43281</v>
      </c>
      <c r="E1749" s="25">
        <v>1.9055384796100159</v>
      </c>
    </row>
    <row r="1750" spans="1:5" s="7" customFormat="1" ht="15.75" thickBot="1" x14ac:dyDescent="0.3">
      <c r="A1750" s="12">
        <v>11</v>
      </c>
      <c r="B1750" s="12" t="s">
        <v>16</v>
      </c>
      <c r="C1750" s="14" t="s">
        <v>31</v>
      </c>
      <c r="D1750" s="15">
        <v>43281</v>
      </c>
      <c r="E1750" s="26">
        <v>125.56436595340091</v>
      </c>
    </row>
    <row r="1751" spans="1:5" s="7" customFormat="1" x14ac:dyDescent="0.25">
      <c r="A1751" s="2">
        <v>1</v>
      </c>
      <c r="B1751" s="2" t="s">
        <v>5</v>
      </c>
      <c r="C1751" s="4" t="s">
        <v>32</v>
      </c>
      <c r="D1751" s="5">
        <v>43281</v>
      </c>
      <c r="E1751" s="25">
        <v>24141</v>
      </c>
    </row>
    <row r="1752" spans="1:5" s="7" customFormat="1" x14ac:dyDescent="0.25">
      <c r="A1752" s="2">
        <v>2</v>
      </c>
      <c r="B1752" s="2" t="s">
        <v>7</v>
      </c>
      <c r="C1752" s="4" t="s">
        <v>32</v>
      </c>
      <c r="D1752" s="5">
        <v>43281</v>
      </c>
      <c r="E1752" s="25"/>
    </row>
    <row r="1753" spans="1:5" s="7" customFormat="1" x14ac:dyDescent="0.25">
      <c r="A1753" s="8">
        <v>3</v>
      </c>
      <c r="B1753" s="8" t="s">
        <v>8</v>
      </c>
      <c r="C1753" s="4" t="s">
        <v>32</v>
      </c>
      <c r="D1753" s="5">
        <v>43281</v>
      </c>
      <c r="E1753" s="25">
        <v>14922</v>
      </c>
    </row>
    <row r="1754" spans="1:5" s="7" customFormat="1" x14ac:dyDescent="0.25">
      <c r="A1754" s="8">
        <v>4</v>
      </c>
      <c r="B1754" s="8" t="s">
        <v>9</v>
      </c>
      <c r="C1754" s="4" t="s">
        <v>32</v>
      </c>
      <c r="D1754" s="5">
        <v>43281</v>
      </c>
      <c r="E1754" s="25">
        <v>9219</v>
      </c>
    </row>
    <row r="1755" spans="1:5" s="7" customFormat="1" x14ac:dyDescent="0.25">
      <c r="A1755" s="21">
        <v>5</v>
      </c>
      <c r="B1755" s="22" t="s">
        <v>10</v>
      </c>
      <c r="C1755" s="4" t="s">
        <v>32</v>
      </c>
      <c r="D1755" s="5">
        <v>43281</v>
      </c>
      <c r="E1755" s="25"/>
    </row>
    <row r="1756" spans="1:5" s="7" customFormat="1" x14ac:dyDescent="0.25">
      <c r="A1756" s="8">
        <v>6</v>
      </c>
      <c r="B1756" s="8" t="s">
        <v>11</v>
      </c>
      <c r="C1756" s="4" t="s">
        <v>32</v>
      </c>
      <c r="D1756" s="5">
        <v>43281</v>
      </c>
      <c r="E1756" s="25"/>
    </row>
    <row r="1757" spans="1:5" s="7" customFormat="1" x14ac:dyDescent="0.25">
      <c r="A1757" s="8">
        <v>7</v>
      </c>
      <c r="B1757" s="8" t="s">
        <v>12</v>
      </c>
      <c r="C1757" s="4" t="s">
        <v>32</v>
      </c>
      <c r="D1757" s="5">
        <v>43281</v>
      </c>
      <c r="E1757" s="25">
        <v>4420</v>
      </c>
    </row>
    <row r="1758" spans="1:5" s="7" customFormat="1" x14ac:dyDescent="0.25">
      <c r="A1758" s="8">
        <v>8</v>
      </c>
      <c r="B1758" s="8" t="s">
        <v>13</v>
      </c>
      <c r="C1758" s="4" t="s">
        <v>32</v>
      </c>
      <c r="D1758" s="5">
        <v>43281</v>
      </c>
      <c r="E1758" s="25">
        <v>13260</v>
      </c>
    </row>
    <row r="1759" spans="1:5" s="7" customFormat="1" x14ac:dyDescent="0.25">
      <c r="A1759" s="23">
        <v>9</v>
      </c>
      <c r="B1759" s="24" t="s">
        <v>14</v>
      </c>
      <c r="C1759" s="4" t="s">
        <v>32</v>
      </c>
      <c r="D1759" s="5">
        <v>43281</v>
      </c>
      <c r="E1759" s="25">
        <v>86019</v>
      </c>
    </row>
    <row r="1760" spans="1:5" s="7" customFormat="1" x14ac:dyDescent="0.25">
      <c r="A1760" s="24">
        <v>10</v>
      </c>
      <c r="B1760" s="24" t="s">
        <v>15</v>
      </c>
      <c r="C1760" s="18" t="s">
        <v>32</v>
      </c>
      <c r="D1760" s="5">
        <v>43281</v>
      </c>
      <c r="E1760" s="25">
        <v>1.8205882352941176</v>
      </c>
    </row>
    <row r="1761" spans="1:5" s="7" customFormat="1" ht="15.75" thickBot="1" x14ac:dyDescent="0.3">
      <c r="A1761" s="12">
        <v>11</v>
      </c>
      <c r="B1761" s="12" t="s">
        <v>16</v>
      </c>
      <c r="C1761" s="14" t="s">
        <v>32</v>
      </c>
      <c r="D1761" s="15">
        <v>43281</v>
      </c>
      <c r="E1761" s="26">
        <v>128.06472988525789</v>
      </c>
    </row>
    <row r="1762" spans="1:5" s="7" customFormat="1" x14ac:dyDescent="0.25">
      <c r="A1762" s="2">
        <v>1</v>
      </c>
      <c r="B1762" s="2" t="s">
        <v>5</v>
      </c>
      <c r="C1762" s="4" t="s">
        <v>33</v>
      </c>
      <c r="D1762" s="5">
        <v>43281</v>
      </c>
      <c r="E1762" s="36">
        <v>174214</v>
      </c>
    </row>
    <row r="1763" spans="1:5" s="7" customFormat="1" x14ac:dyDescent="0.25">
      <c r="A1763" s="2">
        <v>2</v>
      </c>
      <c r="B1763" s="2" t="s">
        <v>7</v>
      </c>
      <c r="C1763" s="4" t="s">
        <v>33</v>
      </c>
      <c r="D1763" s="5">
        <v>43281</v>
      </c>
      <c r="E1763" s="37"/>
    </row>
    <row r="1764" spans="1:5" s="7" customFormat="1" x14ac:dyDescent="0.25">
      <c r="A1764" s="8">
        <v>3</v>
      </c>
      <c r="B1764" s="8" t="s">
        <v>8</v>
      </c>
      <c r="C1764" s="4" t="s">
        <v>33</v>
      </c>
      <c r="D1764" s="5">
        <v>43281</v>
      </c>
      <c r="E1764" s="38">
        <v>94090</v>
      </c>
    </row>
    <row r="1765" spans="1:5" s="7" customFormat="1" x14ac:dyDescent="0.25">
      <c r="A1765" s="8">
        <v>4</v>
      </c>
      <c r="B1765" s="8" t="s">
        <v>9</v>
      </c>
      <c r="C1765" s="4" t="s">
        <v>33</v>
      </c>
      <c r="D1765" s="5">
        <v>43281</v>
      </c>
      <c r="E1765" s="38">
        <v>80124</v>
      </c>
    </row>
    <row r="1766" spans="1:5" s="7" customFormat="1" x14ac:dyDescent="0.25">
      <c r="A1766" s="21">
        <v>5</v>
      </c>
      <c r="B1766" s="22" t="s">
        <v>10</v>
      </c>
      <c r="C1766" s="4" t="s">
        <v>33</v>
      </c>
      <c r="D1766" s="5">
        <v>43281</v>
      </c>
      <c r="E1766" s="38"/>
    </row>
    <row r="1767" spans="1:5" s="7" customFormat="1" x14ac:dyDescent="0.25">
      <c r="A1767" s="8">
        <v>6</v>
      </c>
      <c r="B1767" s="8" t="s">
        <v>11</v>
      </c>
      <c r="C1767" s="4" t="s">
        <v>33</v>
      </c>
      <c r="D1767" s="5">
        <v>43281</v>
      </c>
      <c r="E1767" s="37"/>
    </row>
    <row r="1768" spans="1:5" s="7" customFormat="1" x14ac:dyDescent="0.25">
      <c r="A1768" s="8">
        <v>7</v>
      </c>
      <c r="B1768" s="8" t="s">
        <v>12</v>
      </c>
      <c r="C1768" s="4" t="s">
        <v>33</v>
      </c>
      <c r="D1768" s="5">
        <v>43281</v>
      </c>
      <c r="E1768" s="37">
        <v>22633.333333333332</v>
      </c>
    </row>
    <row r="1769" spans="1:5" s="7" customFormat="1" x14ac:dyDescent="0.25">
      <c r="A1769" s="8">
        <v>8</v>
      </c>
      <c r="B1769" s="8" t="s">
        <v>13</v>
      </c>
      <c r="C1769" s="4" t="s">
        <v>33</v>
      </c>
      <c r="D1769" s="5">
        <v>43281</v>
      </c>
      <c r="E1769" s="37">
        <v>67900</v>
      </c>
    </row>
    <row r="1770" spans="1:5" s="7" customFormat="1" x14ac:dyDescent="0.25">
      <c r="A1770" s="23">
        <v>9</v>
      </c>
      <c r="B1770" s="24" t="s">
        <v>14</v>
      </c>
      <c r="C1770" s="4" t="s">
        <v>33</v>
      </c>
      <c r="D1770" s="5">
        <v>43281</v>
      </c>
      <c r="E1770" s="37">
        <v>387208</v>
      </c>
    </row>
    <row r="1771" spans="1:5" s="7" customFormat="1" x14ac:dyDescent="0.25">
      <c r="A1771" s="24">
        <v>10</v>
      </c>
      <c r="B1771" s="24" t="s">
        <v>15</v>
      </c>
      <c r="C1771" s="4" t="s">
        <v>33</v>
      </c>
      <c r="D1771" s="5">
        <v>43281</v>
      </c>
      <c r="E1771" s="39">
        <v>2.5657437407952872</v>
      </c>
    </row>
    <row r="1772" spans="1:5" s="7" customFormat="1" ht="15.75" thickBot="1" x14ac:dyDescent="0.3">
      <c r="A1772" s="12">
        <v>11</v>
      </c>
      <c r="B1772" s="12" t="s">
        <v>16</v>
      </c>
      <c r="C1772" s="14" t="s">
        <v>33</v>
      </c>
      <c r="D1772" s="15">
        <v>43281</v>
      </c>
      <c r="E1772" s="40">
        <v>144.99235552984442</v>
      </c>
    </row>
    <row r="1773" spans="1:5" s="7" customFormat="1" x14ac:dyDescent="0.25">
      <c r="A1773" s="2">
        <v>1</v>
      </c>
      <c r="B1773" s="2" t="s">
        <v>5</v>
      </c>
      <c r="C1773" s="27" t="s">
        <v>34</v>
      </c>
      <c r="D1773" s="5">
        <v>43281</v>
      </c>
      <c r="E1773" s="25">
        <v>1951498.1325192598</v>
      </c>
    </row>
    <row r="1774" spans="1:5" s="7" customFormat="1" x14ac:dyDescent="0.25">
      <c r="A1774" s="2">
        <v>2</v>
      </c>
      <c r="B1774" s="2" t="s">
        <v>7</v>
      </c>
      <c r="C1774" s="27" t="s">
        <v>34</v>
      </c>
      <c r="D1774" s="5">
        <v>43281</v>
      </c>
      <c r="E1774" s="25">
        <v>55322.442719999999</v>
      </c>
    </row>
    <row r="1775" spans="1:5" s="7" customFormat="1" x14ac:dyDescent="0.25">
      <c r="A1775" s="8">
        <v>3</v>
      </c>
      <c r="B1775" s="8" t="s">
        <v>8</v>
      </c>
      <c r="C1775" s="27" t="s">
        <v>34</v>
      </c>
      <c r="D1775" s="5">
        <v>43281</v>
      </c>
      <c r="E1775" s="25">
        <v>957623.6256192599</v>
      </c>
    </row>
    <row r="1776" spans="1:5" s="7" customFormat="1" x14ac:dyDescent="0.25">
      <c r="A1776" s="8">
        <v>4</v>
      </c>
      <c r="B1776" s="8" t="s">
        <v>9</v>
      </c>
      <c r="C1776" s="27" t="s">
        <v>34</v>
      </c>
      <c r="D1776" s="5">
        <v>43281</v>
      </c>
      <c r="E1776" s="25">
        <v>912163.55594000011</v>
      </c>
    </row>
    <row r="1777" spans="1:5" s="7" customFormat="1" x14ac:dyDescent="0.25">
      <c r="A1777" s="21">
        <v>5</v>
      </c>
      <c r="B1777" s="22" t="s">
        <v>10</v>
      </c>
      <c r="C1777" s="27" t="s">
        <v>34</v>
      </c>
      <c r="D1777" s="5">
        <v>43281</v>
      </c>
      <c r="E1777" s="25">
        <v>26497.508239999999</v>
      </c>
    </row>
    <row r="1778" spans="1:5" s="7" customFormat="1" x14ac:dyDescent="0.25">
      <c r="A1778" s="8">
        <v>6</v>
      </c>
      <c r="B1778" s="8" t="s">
        <v>11</v>
      </c>
      <c r="C1778" s="27" t="s">
        <v>34</v>
      </c>
      <c r="D1778" s="5">
        <v>43281</v>
      </c>
      <c r="E1778" s="25">
        <v>-109.00000000012005</v>
      </c>
    </row>
    <row r="1779" spans="1:5" s="7" customFormat="1" x14ac:dyDescent="0.25">
      <c r="A1779" s="8">
        <v>7</v>
      </c>
      <c r="B1779" s="8" t="s">
        <v>12</v>
      </c>
      <c r="C1779" s="27" t="s">
        <v>34</v>
      </c>
      <c r="D1779" s="5">
        <v>43281</v>
      </c>
      <c r="E1779" s="25">
        <v>275222.85472441773</v>
      </c>
    </row>
    <row r="1780" spans="1:5" s="7" customFormat="1" x14ac:dyDescent="0.25">
      <c r="A1780" s="8">
        <v>8</v>
      </c>
      <c r="B1780" s="8" t="s">
        <v>13</v>
      </c>
      <c r="C1780" s="27" t="s">
        <v>34</v>
      </c>
      <c r="D1780" s="5">
        <v>43281</v>
      </c>
      <c r="E1780" s="25">
        <v>825668.56417325325</v>
      </c>
    </row>
    <row r="1781" spans="1:5" s="7" customFormat="1" x14ac:dyDescent="0.25">
      <c r="A1781" s="23">
        <v>9</v>
      </c>
      <c r="B1781" s="24" t="s">
        <v>14</v>
      </c>
      <c r="C1781" s="27" t="s">
        <v>34</v>
      </c>
      <c r="D1781" s="5">
        <v>43281</v>
      </c>
      <c r="E1781" s="25">
        <v>4924199.7092127493</v>
      </c>
    </row>
    <row r="1782" spans="1:5" s="7" customFormat="1" x14ac:dyDescent="0.25">
      <c r="A1782" s="24">
        <v>10</v>
      </c>
      <c r="B1782" s="24" t="s">
        <v>15</v>
      </c>
      <c r="C1782" s="27" t="s">
        <v>34</v>
      </c>
      <c r="D1782" s="10">
        <v>43281</v>
      </c>
      <c r="E1782" s="25">
        <v>2.3635369168660385</v>
      </c>
    </row>
    <row r="1783" spans="1:5" s="7" customFormat="1" ht="15.75" thickBot="1" x14ac:dyDescent="0.3">
      <c r="A1783" s="12">
        <v>11</v>
      </c>
      <c r="B1783" s="12" t="s">
        <v>16</v>
      </c>
      <c r="C1783" s="20" t="s">
        <v>34</v>
      </c>
      <c r="D1783" s="15">
        <v>43281</v>
      </c>
      <c r="E1783" s="26">
        <v>139.63076738882415</v>
      </c>
    </row>
    <row r="1784" spans="1:5" s="7" customFormat="1" x14ac:dyDescent="0.25">
      <c r="A1784" s="2">
        <v>1</v>
      </c>
      <c r="B1784" s="3" t="s">
        <v>5</v>
      </c>
      <c r="C1784" s="4" t="s">
        <v>6</v>
      </c>
      <c r="D1784" s="5">
        <v>43100</v>
      </c>
      <c r="E1784" s="6">
        <v>165344</v>
      </c>
    </row>
    <row r="1785" spans="1:5" s="7" customFormat="1" x14ac:dyDescent="0.25">
      <c r="A1785" s="2">
        <v>2</v>
      </c>
      <c r="B1785" s="3" t="s">
        <v>7</v>
      </c>
      <c r="C1785" s="4" t="s">
        <v>6</v>
      </c>
      <c r="D1785" s="5">
        <v>43100</v>
      </c>
      <c r="E1785" s="6">
        <v>4103</v>
      </c>
    </row>
    <row r="1786" spans="1:5" s="7" customFormat="1" x14ac:dyDescent="0.25">
      <c r="A1786" s="8">
        <v>3</v>
      </c>
      <c r="B1786" s="3" t="s">
        <v>8</v>
      </c>
      <c r="C1786" s="4" t="s">
        <v>6</v>
      </c>
      <c r="D1786" s="5">
        <v>43100</v>
      </c>
      <c r="E1786" s="6">
        <v>74908</v>
      </c>
    </row>
    <row r="1787" spans="1:5" s="7" customFormat="1" x14ac:dyDescent="0.25">
      <c r="A1787" s="8">
        <v>4</v>
      </c>
      <c r="B1787" s="3" t="s">
        <v>9</v>
      </c>
      <c r="C1787" s="4" t="s">
        <v>6</v>
      </c>
      <c r="D1787" s="5">
        <v>43100</v>
      </c>
      <c r="E1787" s="6">
        <v>86333</v>
      </c>
    </row>
    <row r="1788" spans="1:5" s="7" customFormat="1" x14ac:dyDescent="0.25">
      <c r="A1788" s="8">
        <v>5</v>
      </c>
      <c r="B1788" s="3" t="s">
        <v>10</v>
      </c>
      <c r="C1788" s="4" t="s">
        <v>6</v>
      </c>
      <c r="D1788" s="5">
        <v>43100</v>
      </c>
      <c r="E1788" s="6"/>
    </row>
    <row r="1789" spans="1:5" s="7" customFormat="1" x14ac:dyDescent="0.25">
      <c r="A1789" s="8">
        <v>6</v>
      </c>
      <c r="B1789" s="3" t="s">
        <v>11</v>
      </c>
      <c r="C1789" s="4" t="s">
        <v>6</v>
      </c>
      <c r="D1789" s="5">
        <v>43100</v>
      </c>
      <c r="E1789" s="6"/>
    </row>
    <row r="1790" spans="1:5" s="7" customFormat="1" x14ac:dyDescent="0.25">
      <c r="A1790" s="8">
        <v>7</v>
      </c>
      <c r="B1790" s="3" t="s">
        <v>12</v>
      </c>
      <c r="C1790" s="4" t="s">
        <v>6</v>
      </c>
      <c r="D1790" s="5">
        <v>43100</v>
      </c>
      <c r="E1790" s="6">
        <v>28446</v>
      </c>
    </row>
    <row r="1791" spans="1:5" s="7" customFormat="1" x14ac:dyDescent="0.25">
      <c r="A1791" s="2">
        <v>8</v>
      </c>
      <c r="B1791" s="3" t="s">
        <v>13</v>
      </c>
      <c r="C1791" s="4" t="s">
        <v>6</v>
      </c>
      <c r="D1791" s="5">
        <v>43100</v>
      </c>
      <c r="E1791" s="6">
        <v>85338</v>
      </c>
    </row>
    <row r="1792" spans="1:5" s="7" customFormat="1" x14ac:dyDescent="0.25">
      <c r="A1792" s="2">
        <v>9</v>
      </c>
      <c r="B1792" s="9" t="s">
        <v>14</v>
      </c>
      <c r="C1792" s="4" t="s">
        <v>6</v>
      </c>
      <c r="D1792" s="5">
        <v>43100</v>
      </c>
      <c r="E1792" s="6">
        <v>457015</v>
      </c>
    </row>
    <row r="1793" spans="1:5" s="7" customFormat="1" x14ac:dyDescent="0.25">
      <c r="A1793" s="2">
        <v>10</v>
      </c>
      <c r="B1793" s="3" t="s">
        <v>15</v>
      </c>
      <c r="C1793" s="4" t="s">
        <v>6</v>
      </c>
      <c r="D1793" s="10">
        <v>43100</v>
      </c>
      <c r="E1793" s="11">
        <v>1.9375190419273947</v>
      </c>
    </row>
    <row r="1794" spans="1:5" s="7" customFormat="1" ht="15.75" thickBot="1" x14ac:dyDescent="0.3">
      <c r="A1794" s="12">
        <v>11</v>
      </c>
      <c r="B1794" s="13" t="s">
        <v>16</v>
      </c>
      <c r="C1794" s="14" t="s">
        <v>6</v>
      </c>
      <c r="D1794" s="15">
        <v>43100</v>
      </c>
      <c r="E1794" s="16">
        <v>136.17911884730262</v>
      </c>
    </row>
    <row r="1795" spans="1:5" s="7" customFormat="1" x14ac:dyDescent="0.25">
      <c r="A1795" s="2">
        <v>1</v>
      </c>
      <c r="B1795" s="17" t="s">
        <v>5</v>
      </c>
      <c r="C1795" s="4" t="s">
        <v>17</v>
      </c>
      <c r="D1795" s="5">
        <v>43100</v>
      </c>
      <c r="E1795" s="6">
        <v>52764</v>
      </c>
    </row>
    <row r="1796" spans="1:5" s="7" customFormat="1" x14ac:dyDescent="0.25">
      <c r="A1796" s="2">
        <v>2</v>
      </c>
      <c r="B1796" s="3" t="s">
        <v>7</v>
      </c>
      <c r="C1796" s="4" t="s">
        <v>17</v>
      </c>
      <c r="D1796" s="5">
        <v>43100</v>
      </c>
      <c r="E1796" s="6"/>
    </row>
    <row r="1797" spans="1:5" s="7" customFormat="1" x14ac:dyDescent="0.25">
      <c r="A1797" s="8">
        <v>3</v>
      </c>
      <c r="B1797" s="3" t="s">
        <v>8</v>
      </c>
      <c r="C1797" s="4" t="s">
        <v>17</v>
      </c>
      <c r="D1797" s="5">
        <v>43100</v>
      </c>
      <c r="E1797" s="6">
        <v>24518</v>
      </c>
    </row>
    <row r="1798" spans="1:5" s="7" customFormat="1" x14ac:dyDescent="0.25">
      <c r="A1798" s="8">
        <v>4</v>
      </c>
      <c r="B1798" s="3" t="s">
        <v>9</v>
      </c>
      <c r="C1798" s="4" t="s">
        <v>17</v>
      </c>
      <c r="D1798" s="5">
        <v>43100</v>
      </c>
      <c r="E1798" s="6">
        <v>24801</v>
      </c>
    </row>
    <row r="1799" spans="1:5" s="7" customFormat="1" x14ac:dyDescent="0.25">
      <c r="A1799" s="8">
        <v>5</v>
      </c>
      <c r="B1799" s="3" t="s">
        <v>10</v>
      </c>
      <c r="C1799" s="4" t="s">
        <v>17</v>
      </c>
      <c r="D1799" s="5">
        <v>43100</v>
      </c>
      <c r="E1799" s="6">
        <v>3554</v>
      </c>
    </row>
    <row r="1800" spans="1:5" s="7" customFormat="1" x14ac:dyDescent="0.25">
      <c r="A1800" s="8">
        <v>6</v>
      </c>
      <c r="B1800" s="3" t="s">
        <v>11</v>
      </c>
      <c r="C1800" s="4" t="s">
        <v>17</v>
      </c>
      <c r="D1800" s="5">
        <v>43100</v>
      </c>
      <c r="E1800" s="6">
        <v>-109</v>
      </c>
    </row>
    <row r="1801" spans="1:5" s="7" customFormat="1" x14ac:dyDescent="0.25">
      <c r="A1801" s="8">
        <v>7</v>
      </c>
      <c r="B1801" s="3" t="s">
        <v>12</v>
      </c>
      <c r="C1801" s="4" t="s">
        <v>17</v>
      </c>
      <c r="D1801" s="5">
        <v>43100</v>
      </c>
      <c r="E1801" s="6">
        <v>10210.333333333332</v>
      </c>
    </row>
    <row r="1802" spans="1:5" s="7" customFormat="1" x14ac:dyDescent="0.25">
      <c r="A1802" s="2">
        <v>8</v>
      </c>
      <c r="B1802" s="3" t="s">
        <v>13</v>
      </c>
      <c r="C1802" s="4" t="s">
        <v>17</v>
      </c>
      <c r="D1802" s="5">
        <v>43100</v>
      </c>
      <c r="E1802" s="6">
        <v>30631</v>
      </c>
    </row>
    <row r="1803" spans="1:5" s="7" customFormat="1" x14ac:dyDescent="0.25">
      <c r="A1803" s="2">
        <v>9</v>
      </c>
      <c r="B1803" s="9" t="s">
        <v>14</v>
      </c>
      <c r="C1803" s="4" t="s">
        <v>17</v>
      </c>
      <c r="D1803" s="5">
        <v>43100</v>
      </c>
      <c r="E1803" s="6">
        <v>210779</v>
      </c>
    </row>
    <row r="1804" spans="1:5" s="7" customFormat="1" x14ac:dyDescent="0.25">
      <c r="A1804" s="2">
        <v>10</v>
      </c>
      <c r="B1804" s="3" t="s">
        <v>15</v>
      </c>
      <c r="C1804" s="18" t="s">
        <v>17</v>
      </c>
      <c r="D1804" s="5">
        <v>43100</v>
      </c>
      <c r="E1804" s="6">
        <v>1.7225686396134634</v>
      </c>
    </row>
    <row r="1805" spans="1:5" s="7" customFormat="1" ht="15.75" thickBot="1" x14ac:dyDescent="0.3">
      <c r="A1805" s="12">
        <v>11</v>
      </c>
      <c r="B1805" s="13" t="s">
        <v>16</v>
      </c>
      <c r="C1805" s="14" t="s">
        <v>17</v>
      </c>
      <c r="D1805" s="15">
        <v>43100</v>
      </c>
      <c r="E1805" s="16">
        <v>125.03285431660649</v>
      </c>
    </row>
    <row r="1806" spans="1:5" s="7" customFormat="1" x14ac:dyDescent="0.25">
      <c r="A1806" s="2">
        <v>1</v>
      </c>
      <c r="B1806" s="2" t="s">
        <v>5</v>
      </c>
      <c r="C1806" s="4" t="s">
        <v>18</v>
      </c>
      <c r="D1806" s="5">
        <v>43100</v>
      </c>
      <c r="E1806" s="6">
        <v>404527.02412000002</v>
      </c>
    </row>
    <row r="1807" spans="1:5" s="7" customFormat="1" x14ac:dyDescent="0.25">
      <c r="A1807" s="2">
        <v>2</v>
      </c>
      <c r="B1807" s="2" t="s">
        <v>7</v>
      </c>
      <c r="C1807" s="4" t="s">
        <v>18</v>
      </c>
      <c r="D1807" s="5">
        <v>43100</v>
      </c>
      <c r="E1807" s="6">
        <v>24509.321319999999</v>
      </c>
    </row>
    <row r="1808" spans="1:5" s="7" customFormat="1" x14ac:dyDescent="0.25">
      <c r="A1808" s="8">
        <v>3</v>
      </c>
      <c r="B1808" s="8" t="s">
        <v>8</v>
      </c>
      <c r="C1808" s="4" t="s">
        <v>18</v>
      </c>
      <c r="D1808" s="5">
        <v>43100</v>
      </c>
      <c r="E1808" s="6">
        <v>139907.34935</v>
      </c>
    </row>
    <row r="1809" spans="1:5" s="7" customFormat="1" x14ac:dyDescent="0.25">
      <c r="A1809" s="8">
        <v>4</v>
      </c>
      <c r="B1809" s="8" t="s">
        <v>9</v>
      </c>
      <c r="C1809" s="4" t="s">
        <v>18</v>
      </c>
      <c r="D1809" s="5">
        <v>43100</v>
      </c>
      <c r="E1809" s="6">
        <v>217160.84521</v>
      </c>
    </row>
    <row r="1810" spans="1:5" s="7" customFormat="1" x14ac:dyDescent="0.25">
      <c r="A1810" s="8">
        <v>5</v>
      </c>
      <c r="B1810" s="8" t="s">
        <v>10</v>
      </c>
      <c r="C1810" s="4" t="s">
        <v>18</v>
      </c>
      <c r="D1810" s="5">
        <v>43100</v>
      </c>
      <c r="E1810" s="6">
        <v>22949.508239999999</v>
      </c>
    </row>
    <row r="1811" spans="1:5" s="7" customFormat="1" x14ac:dyDescent="0.25">
      <c r="A1811" s="8">
        <v>6</v>
      </c>
      <c r="B1811" s="8" t="s">
        <v>11</v>
      </c>
      <c r="C1811" s="4" t="s">
        <v>18</v>
      </c>
      <c r="D1811" s="5">
        <v>43100</v>
      </c>
      <c r="E1811" s="6"/>
    </row>
    <row r="1812" spans="1:5" s="7" customFormat="1" x14ac:dyDescent="0.25">
      <c r="A1812" s="8">
        <v>7</v>
      </c>
      <c r="B1812" s="2" t="s">
        <v>12</v>
      </c>
      <c r="C1812" s="4" t="s">
        <v>18</v>
      </c>
      <c r="D1812" s="5">
        <v>43100</v>
      </c>
      <c r="E1812" s="6">
        <v>66353.333333333328</v>
      </c>
    </row>
    <row r="1813" spans="1:5" s="7" customFormat="1" x14ac:dyDescent="0.25">
      <c r="A1813" s="2">
        <v>8</v>
      </c>
      <c r="B1813" s="2" t="s">
        <v>13</v>
      </c>
      <c r="C1813" s="4" t="s">
        <v>18</v>
      </c>
      <c r="D1813" s="5">
        <v>43100</v>
      </c>
      <c r="E1813" s="6">
        <v>199060</v>
      </c>
    </row>
    <row r="1814" spans="1:5" s="7" customFormat="1" x14ac:dyDescent="0.25">
      <c r="A1814" s="2">
        <v>9</v>
      </c>
      <c r="B1814" s="2" t="s">
        <v>14</v>
      </c>
      <c r="C1814" s="4" t="s">
        <v>18</v>
      </c>
      <c r="D1814" s="5">
        <v>43100</v>
      </c>
      <c r="E1814" s="6">
        <v>1159154.6499999999</v>
      </c>
    </row>
    <row r="1815" spans="1:5" s="7" customFormat="1" x14ac:dyDescent="0.25">
      <c r="A1815" s="2">
        <v>10</v>
      </c>
      <c r="B1815" s="2" t="s">
        <v>15</v>
      </c>
      <c r="C1815" s="4" t="s">
        <v>18</v>
      </c>
      <c r="D1815" s="5">
        <v>43100</v>
      </c>
      <c r="E1815" s="6">
        <v>2.0321863966643225</v>
      </c>
    </row>
    <row r="1816" spans="1:5" s="7" customFormat="1" ht="15.75" thickBot="1" x14ac:dyDescent="0.3">
      <c r="A1816" s="12">
        <v>11</v>
      </c>
      <c r="B1816" s="12" t="s">
        <v>16</v>
      </c>
      <c r="C1816" s="14" t="s">
        <v>18</v>
      </c>
      <c r="D1816" s="15">
        <v>43100</v>
      </c>
      <c r="E1816" s="16">
        <v>134.89845156726929</v>
      </c>
    </row>
    <row r="1817" spans="1:5" s="7" customFormat="1" x14ac:dyDescent="0.25">
      <c r="A1817" s="2">
        <v>1</v>
      </c>
      <c r="B1817" s="2" t="s">
        <v>5</v>
      </c>
      <c r="C1817" s="19" t="s">
        <v>19</v>
      </c>
      <c r="D1817" s="5">
        <v>43100</v>
      </c>
      <c r="E1817" s="6">
        <v>5857</v>
      </c>
    </row>
    <row r="1818" spans="1:5" s="7" customFormat="1" x14ac:dyDescent="0.25">
      <c r="A1818" s="2">
        <v>2</v>
      </c>
      <c r="B1818" s="2" t="s">
        <v>7</v>
      </c>
      <c r="C1818" s="19" t="s">
        <v>19</v>
      </c>
      <c r="D1818" s="5">
        <v>43100</v>
      </c>
      <c r="E1818" s="6"/>
    </row>
    <row r="1819" spans="1:5" s="7" customFormat="1" x14ac:dyDescent="0.25">
      <c r="A1819" s="8">
        <v>3</v>
      </c>
      <c r="B1819" s="8" t="s">
        <v>8</v>
      </c>
      <c r="C1819" s="19" t="s">
        <v>19</v>
      </c>
      <c r="D1819" s="5">
        <v>43100</v>
      </c>
      <c r="E1819" s="6">
        <v>5160</v>
      </c>
    </row>
    <row r="1820" spans="1:5" s="7" customFormat="1" x14ac:dyDescent="0.25">
      <c r="A1820" s="8">
        <v>4</v>
      </c>
      <c r="B1820" s="8" t="s">
        <v>9</v>
      </c>
      <c r="C1820" s="19" t="s">
        <v>19</v>
      </c>
      <c r="D1820" s="5">
        <v>43100</v>
      </c>
      <c r="E1820" s="6">
        <v>697</v>
      </c>
    </row>
    <row r="1821" spans="1:5" s="7" customFormat="1" x14ac:dyDescent="0.25">
      <c r="A1821" s="8">
        <v>5</v>
      </c>
      <c r="B1821" s="8" t="s">
        <v>10</v>
      </c>
      <c r="C1821" s="19" t="s">
        <v>19</v>
      </c>
      <c r="D1821" s="5">
        <v>43100</v>
      </c>
      <c r="E1821" s="6"/>
    </row>
    <row r="1822" spans="1:5" s="7" customFormat="1" x14ac:dyDescent="0.25">
      <c r="A1822" s="8">
        <v>6</v>
      </c>
      <c r="B1822" s="8" t="s">
        <v>11</v>
      </c>
      <c r="C1822" s="19" t="s">
        <v>19</v>
      </c>
      <c r="D1822" s="5">
        <v>43100</v>
      </c>
      <c r="E1822" s="6"/>
    </row>
    <row r="1823" spans="1:5" s="7" customFormat="1" x14ac:dyDescent="0.25">
      <c r="A1823" s="8">
        <v>7</v>
      </c>
      <c r="B1823" s="2" t="s">
        <v>12</v>
      </c>
      <c r="C1823" s="19" t="s">
        <v>19</v>
      </c>
      <c r="D1823" s="5">
        <v>43100</v>
      </c>
      <c r="E1823" s="6">
        <v>565.33333333333326</v>
      </c>
    </row>
    <row r="1824" spans="1:5" s="7" customFormat="1" x14ac:dyDescent="0.25">
      <c r="A1824" s="2">
        <v>8</v>
      </c>
      <c r="B1824" s="2" t="s">
        <v>13</v>
      </c>
      <c r="C1824" s="19" t="s">
        <v>19</v>
      </c>
      <c r="D1824" s="5">
        <v>43100</v>
      </c>
      <c r="E1824" s="6">
        <v>1696</v>
      </c>
    </row>
    <row r="1825" spans="1:5" s="7" customFormat="1" x14ac:dyDescent="0.25">
      <c r="A1825" s="2">
        <v>9</v>
      </c>
      <c r="B1825" s="2" t="s">
        <v>14</v>
      </c>
      <c r="C1825" s="19" t="s">
        <v>19</v>
      </c>
      <c r="D1825" s="5">
        <v>43100</v>
      </c>
      <c r="E1825" s="6">
        <v>27760</v>
      </c>
    </row>
    <row r="1826" spans="1:5" s="7" customFormat="1" x14ac:dyDescent="0.25">
      <c r="A1826" s="2">
        <v>10</v>
      </c>
      <c r="B1826" s="2" t="s">
        <v>15</v>
      </c>
      <c r="C1826" s="19" t="s">
        <v>19</v>
      </c>
      <c r="D1826" s="5">
        <v>43100</v>
      </c>
      <c r="E1826" s="6">
        <v>3.4534198113207548</v>
      </c>
    </row>
    <row r="1827" spans="1:5" s="7" customFormat="1" ht="15.75" thickBot="1" x14ac:dyDescent="0.3">
      <c r="A1827" s="12">
        <v>11</v>
      </c>
      <c r="B1827" s="12" t="s">
        <v>16</v>
      </c>
      <c r="C1827" s="20" t="s">
        <v>19</v>
      </c>
      <c r="D1827" s="15">
        <v>43100</v>
      </c>
      <c r="E1827" s="16">
        <v>121.09870317002883</v>
      </c>
    </row>
    <row r="1828" spans="1:5" s="7" customFormat="1" x14ac:dyDescent="0.25">
      <c r="A1828" s="2">
        <v>1</v>
      </c>
      <c r="B1828" s="2" t="s">
        <v>5</v>
      </c>
      <c r="C1828" s="4" t="s">
        <v>20</v>
      </c>
      <c r="D1828" s="5">
        <v>43100</v>
      </c>
      <c r="E1828" s="6">
        <v>348644</v>
      </c>
    </row>
    <row r="1829" spans="1:5" s="7" customFormat="1" x14ac:dyDescent="0.25">
      <c r="A1829" s="2">
        <v>2</v>
      </c>
      <c r="B1829" s="2" t="s">
        <v>7</v>
      </c>
      <c r="C1829" s="4" t="s">
        <v>20</v>
      </c>
      <c r="D1829" s="5">
        <v>43100</v>
      </c>
      <c r="E1829" s="6">
        <v>5684</v>
      </c>
    </row>
    <row r="1830" spans="1:5" s="7" customFormat="1" x14ac:dyDescent="0.25">
      <c r="A1830" s="8">
        <v>3</v>
      </c>
      <c r="B1830" s="8" t="s">
        <v>8</v>
      </c>
      <c r="C1830" s="4" t="s">
        <v>20</v>
      </c>
      <c r="D1830" s="5">
        <v>43100</v>
      </c>
      <c r="E1830" s="6">
        <v>186742</v>
      </c>
    </row>
    <row r="1831" spans="1:5" s="7" customFormat="1" x14ac:dyDescent="0.25">
      <c r="A1831" s="8">
        <v>4</v>
      </c>
      <c r="B1831" s="8" t="s">
        <v>9</v>
      </c>
      <c r="C1831" s="4" t="s">
        <v>20</v>
      </c>
      <c r="D1831" s="5">
        <v>43100</v>
      </c>
      <c r="E1831" s="6">
        <v>156218</v>
      </c>
    </row>
    <row r="1832" spans="1:5" s="7" customFormat="1" x14ac:dyDescent="0.25">
      <c r="A1832" s="21">
        <v>5</v>
      </c>
      <c r="B1832" s="22" t="s">
        <v>10</v>
      </c>
      <c r="C1832" s="4" t="s">
        <v>20</v>
      </c>
      <c r="D1832" s="5">
        <v>43100</v>
      </c>
      <c r="E1832" s="6"/>
    </row>
    <row r="1833" spans="1:5" s="7" customFormat="1" x14ac:dyDescent="0.25">
      <c r="A1833" s="8">
        <v>6</v>
      </c>
      <c r="B1833" s="8" t="s">
        <v>11</v>
      </c>
      <c r="C1833" s="4" t="s">
        <v>20</v>
      </c>
      <c r="D1833" s="5">
        <v>43100</v>
      </c>
      <c r="E1833" s="6"/>
    </row>
    <row r="1834" spans="1:5" s="7" customFormat="1" x14ac:dyDescent="0.25">
      <c r="A1834" s="8">
        <v>7</v>
      </c>
      <c r="B1834" s="8" t="s">
        <v>12</v>
      </c>
      <c r="C1834" s="4" t="s">
        <v>20</v>
      </c>
      <c r="D1834" s="5">
        <v>43100</v>
      </c>
      <c r="E1834" s="6">
        <v>41425.666666666664</v>
      </c>
    </row>
    <row r="1835" spans="1:5" s="7" customFormat="1" x14ac:dyDescent="0.25">
      <c r="A1835" s="8">
        <v>8</v>
      </c>
      <c r="B1835" s="8" t="s">
        <v>13</v>
      </c>
      <c r="C1835" s="4" t="s">
        <v>20</v>
      </c>
      <c r="D1835" s="5">
        <v>43100</v>
      </c>
      <c r="E1835" s="6">
        <v>124277</v>
      </c>
    </row>
    <row r="1836" spans="1:5" s="7" customFormat="1" x14ac:dyDescent="0.25">
      <c r="A1836" s="8">
        <v>9</v>
      </c>
      <c r="B1836" s="2" t="s">
        <v>14</v>
      </c>
      <c r="C1836" s="4" t="s">
        <v>20</v>
      </c>
      <c r="D1836" s="5">
        <v>43100</v>
      </c>
      <c r="E1836" s="6">
        <v>497036</v>
      </c>
    </row>
    <row r="1837" spans="1:5" s="7" customFormat="1" x14ac:dyDescent="0.25">
      <c r="A1837" s="2">
        <v>10</v>
      </c>
      <c r="B1837" s="2" t="s">
        <v>15</v>
      </c>
      <c r="C1837" s="4" t="s">
        <v>20</v>
      </c>
      <c r="D1837" s="5">
        <v>43100</v>
      </c>
      <c r="E1837" s="6">
        <v>2.8053783081342485</v>
      </c>
    </row>
    <row r="1838" spans="1:5" s="7" customFormat="1" ht="15.75" thickBot="1" x14ac:dyDescent="0.3">
      <c r="A1838" s="12">
        <v>11</v>
      </c>
      <c r="B1838" s="12" t="s">
        <v>16</v>
      </c>
      <c r="C1838" s="14" t="s">
        <v>20</v>
      </c>
      <c r="D1838" s="15">
        <v>43100</v>
      </c>
      <c r="E1838" s="16">
        <v>170.14461729130284</v>
      </c>
    </row>
    <row r="1839" spans="1:5" s="7" customFormat="1" x14ac:dyDescent="0.25">
      <c r="A1839" s="2">
        <v>1</v>
      </c>
      <c r="B1839" s="2" t="s">
        <v>5</v>
      </c>
      <c r="C1839" s="4" t="s">
        <v>21</v>
      </c>
      <c r="D1839" s="5">
        <v>43100</v>
      </c>
      <c r="E1839" s="6">
        <v>144933</v>
      </c>
    </row>
    <row r="1840" spans="1:5" s="7" customFormat="1" x14ac:dyDescent="0.25">
      <c r="A1840" s="2">
        <v>2</v>
      </c>
      <c r="B1840" s="2" t="s">
        <v>7</v>
      </c>
      <c r="C1840" s="4" t="s">
        <v>21</v>
      </c>
      <c r="D1840" s="5">
        <v>43100</v>
      </c>
      <c r="E1840" s="6"/>
    </row>
    <row r="1841" spans="1:5" s="7" customFormat="1" x14ac:dyDescent="0.25">
      <c r="A1841" s="8">
        <v>3</v>
      </c>
      <c r="B1841" s="8" t="s">
        <v>8</v>
      </c>
      <c r="C1841" s="4" t="s">
        <v>21</v>
      </c>
      <c r="D1841" s="5">
        <v>43100</v>
      </c>
      <c r="E1841" s="6">
        <v>18622</v>
      </c>
    </row>
    <row r="1842" spans="1:5" s="7" customFormat="1" x14ac:dyDescent="0.25">
      <c r="A1842" s="8">
        <v>4</v>
      </c>
      <c r="B1842" s="8" t="s">
        <v>9</v>
      </c>
      <c r="C1842" s="4" t="s">
        <v>21</v>
      </c>
      <c r="D1842" s="5">
        <v>43100</v>
      </c>
      <c r="E1842" s="6">
        <v>126311</v>
      </c>
    </row>
    <row r="1843" spans="1:5" s="7" customFormat="1" x14ac:dyDescent="0.25">
      <c r="A1843" s="21">
        <v>5</v>
      </c>
      <c r="B1843" s="22" t="s">
        <v>10</v>
      </c>
      <c r="C1843" s="4" t="s">
        <v>21</v>
      </c>
      <c r="D1843" s="5">
        <v>43100</v>
      </c>
      <c r="E1843" s="6"/>
    </row>
    <row r="1844" spans="1:5" s="7" customFormat="1" x14ac:dyDescent="0.25">
      <c r="A1844" s="8">
        <v>6</v>
      </c>
      <c r="B1844" s="8" t="s">
        <v>11</v>
      </c>
      <c r="C1844" s="4" t="s">
        <v>21</v>
      </c>
      <c r="D1844" s="5">
        <v>43100</v>
      </c>
      <c r="E1844" s="6"/>
    </row>
    <row r="1845" spans="1:5" s="7" customFormat="1" x14ac:dyDescent="0.25">
      <c r="A1845" s="8">
        <v>7</v>
      </c>
      <c r="B1845" s="8" t="s">
        <v>12</v>
      </c>
      <c r="C1845" s="4" t="s">
        <v>21</v>
      </c>
      <c r="D1845" s="5">
        <v>43100</v>
      </c>
      <c r="E1845" s="6">
        <v>26768.333333333332</v>
      </c>
    </row>
    <row r="1846" spans="1:5" s="7" customFormat="1" x14ac:dyDescent="0.25">
      <c r="A1846" s="8">
        <v>8</v>
      </c>
      <c r="B1846" s="8" t="s">
        <v>13</v>
      </c>
      <c r="C1846" s="4" t="s">
        <v>21</v>
      </c>
      <c r="D1846" s="5">
        <v>43100</v>
      </c>
      <c r="E1846" s="6">
        <v>80305</v>
      </c>
    </row>
    <row r="1847" spans="1:5" s="7" customFormat="1" x14ac:dyDescent="0.25">
      <c r="A1847" s="23">
        <v>9</v>
      </c>
      <c r="B1847" s="24" t="s">
        <v>14</v>
      </c>
      <c r="C1847" s="18" t="s">
        <v>21</v>
      </c>
      <c r="D1847" s="5">
        <v>43100</v>
      </c>
      <c r="E1847" s="6">
        <v>597433</v>
      </c>
    </row>
    <row r="1848" spans="1:5" s="7" customFormat="1" x14ac:dyDescent="0.25">
      <c r="A1848" s="24">
        <v>10</v>
      </c>
      <c r="B1848" s="24" t="s">
        <v>15</v>
      </c>
      <c r="C1848" s="18" t="s">
        <v>21</v>
      </c>
      <c r="D1848" s="10">
        <v>43100</v>
      </c>
      <c r="E1848" s="11">
        <v>1.8047817695037669</v>
      </c>
    </row>
    <row r="1849" spans="1:5" s="7" customFormat="1" ht="15.75" thickBot="1" x14ac:dyDescent="0.3">
      <c r="A1849" s="12">
        <v>11</v>
      </c>
      <c r="B1849" s="12" t="s">
        <v>16</v>
      </c>
      <c r="C1849" s="14" t="s">
        <v>21</v>
      </c>
      <c r="D1849" s="15">
        <v>43100</v>
      </c>
      <c r="E1849" s="16">
        <v>124.25928932616712</v>
      </c>
    </row>
    <row r="1850" spans="1:5" s="7" customFormat="1" x14ac:dyDescent="0.25">
      <c r="A1850" s="2">
        <v>1</v>
      </c>
      <c r="B1850" s="2" t="s">
        <v>5</v>
      </c>
      <c r="C1850" s="4" t="s">
        <v>22</v>
      </c>
      <c r="D1850" s="5">
        <v>43100</v>
      </c>
      <c r="E1850" s="6">
        <v>53557</v>
      </c>
    </row>
    <row r="1851" spans="1:5" s="7" customFormat="1" x14ac:dyDescent="0.25">
      <c r="A1851" s="2">
        <v>2</v>
      </c>
      <c r="B1851" s="2" t="s">
        <v>7</v>
      </c>
      <c r="C1851" s="4" t="s">
        <v>22</v>
      </c>
      <c r="D1851" s="5">
        <v>43100</v>
      </c>
      <c r="E1851" s="6">
        <v>16721</v>
      </c>
    </row>
    <row r="1852" spans="1:5" s="7" customFormat="1" x14ac:dyDescent="0.25">
      <c r="A1852" s="8">
        <v>3</v>
      </c>
      <c r="B1852" s="8" t="s">
        <v>8</v>
      </c>
      <c r="C1852" s="4" t="s">
        <v>22</v>
      </c>
      <c r="D1852" s="5">
        <v>43100</v>
      </c>
      <c r="E1852" s="6">
        <v>-173</v>
      </c>
    </row>
    <row r="1853" spans="1:5" s="7" customFormat="1" x14ac:dyDescent="0.25">
      <c r="A1853" s="8">
        <v>4</v>
      </c>
      <c r="B1853" s="8" t="s">
        <v>9</v>
      </c>
      <c r="C1853" s="4" t="s">
        <v>22</v>
      </c>
      <c r="D1853" s="5">
        <v>43100</v>
      </c>
      <c r="E1853" s="6">
        <v>37009</v>
      </c>
    </row>
    <row r="1854" spans="1:5" s="7" customFormat="1" x14ac:dyDescent="0.25">
      <c r="A1854" s="21">
        <v>5</v>
      </c>
      <c r="B1854" s="22" t="s">
        <v>10</v>
      </c>
      <c r="C1854" s="4" t="s">
        <v>22</v>
      </c>
      <c r="D1854" s="5">
        <v>43100</v>
      </c>
      <c r="E1854" s="6"/>
    </row>
    <row r="1855" spans="1:5" s="7" customFormat="1" x14ac:dyDescent="0.25">
      <c r="A1855" s="8">
        <v>6</v>
      </c>
      <c r="B1855" s="8" t="s">
        <v>11</v>
      </c>
      <c r="C1855" s="4" t="s">
        <v>22</v>
      </c>
      <c r="D1855" s="5">
        <v>43100</v>
      </c>
      <c r="E1855" s="6"/>
    </row>
    <row r="1856" spans="1:5" s="7" customFormat="1" x14ac:dyDescent="0.25">
      <c r="A1856" s="8">
        <v>7</v>
      </c>
      <c r="B1856" s="8" t="s">
        <v>12</v>
      </c>
      <c r="C1856" s="4" t="s">
        <v>22</v>
      </c>
      <c r="D1856" s="5">
        <v>43100</v>
      </c>
      <c r="E1856" s="6">
        <v>4513.6666666666661</v>
      </c>
    </row>
    <row r="1857" spans="1:5" s="7" customFormat="1" x14ac:dyDescent="0.25">
      <c r="A1857" s="8">
        <v>8</v>
      </c>
      <c r="B1857" s="8" t="s">
        <v>13</v>
      </c>
      <c r="C1857" s="4" t="s">
        <v>22</v>
      </c>
      <c r="D1857" s="5">
        <v>43100</v>
      </c>
      <c r="E1857" s="6">
        <v>13541</v>
      </c>
    </row>
    <row r="1858" spans="1:5" s="7" customFormat="1" x14ac:dyDescent="0.25">
      <c r="A1858" s="23">
        <v>9</v>
      </c>
      <c r="B1858" s="24" t="s">
        <v>14</v>
      </c>
      <c r="C1858" s="4" t="s">
        <v>22</v>
      </c>
      <c r="D1858" s="5">
        <v>43100</v>
      </c>
      <c r="E1858" s="6">
        <v>52418</v>
      </c>
    </row>
    <row r="1859" spans="1:5" s="7" customFormat="1" x14ac:dyDescent="0.25">
      <c r="A1859" s="24">
        <v>10</v>
      </c>
      <c r="B1859" s="24" t="s">
        <v>15</v>
      </c>
      <c r="C1859" s="4" t="s">
        <v>22</v>
      </c>
      <c r="D1859" s="5">
        <v>43100</v>
      </c>
      <c r="E1859" s="6">
        <v>3.9551731777564436</v>
      </c>
    </row>
    <row r="1860" spans="1:5" s="7" customFormat="1" ht="15.75" thickBot="1" x14ac:dyDescent="0.3">
      <c r="A1860" s="12">
        <v>11</v>
      </c>
      <c r="B1860" s="12" t="s">
        <v>16</v>
      </c>
      <c r="C1860" s="14" t="s">
        <v>22</v>
      </c>
      <c r="D1860" s="15">
        <v>43100</v>
      </c>
      <c r="E1860" s="16">
        <v>202.17291770002669</v>
      </c>
    </row>
    <row r="1861" spans="1:5" s="7" customFormat="1" x14ac:dyDescent="0.25">
      <c r="A1861" s="2">
        <v>1</v>
      </c>
      <c r="B1861" s="2" t="s">
        <v>5</v>
      </c>
      <c r="C1861" s="4" t="s">
        <v>23</v>
      </c>
      <c r="D1861" s="5">
        <v>43100</v>
      </c>
      <c r="E1861" s="6">
        <v>9252</v>
      </c>
    </row>
    <row r="1862" spans="1:5" s="7" customFormat="1" x14ac:dyDescent="0.25">
      <c r="A1862" s="2">
        <v>2</v>
      </c>
      <c r="B1862" s="2" t="s">
        <v>7</v>
      </c>
      <c r="C1862" s="4" t="s">
        <v>23</v>
      </c>
      <c r="D1862" s="5">
        <v>43100</v>
      </c>
      <c r="E1862" s="6"/>
    </row>
    <row r="1863" spans="1:5" s="7" customFormat="1" x14ac:dyDescent="0.25">
      <c r="A1863" s="8">
        <v>3</v>
      </c>
      <c r="B1863" s="8" t="s">
        <v>8</v>
      </c>
      <c r="C1863" s="4" t="s">
        <v>23</v>
      </c>
      <c r="D1863" s="5">
        <v>43100</v>
      </c>
      <c r="E1863" s="6">
        <v>611</v>
      </c>
    </row>
    <row r="1864" spans="1:5" s="7" customFormat="1" x14ac:dyDescent="0.25">
      <c r="A1864" s="8">
        <v>4</v>
      </c>
      <c r="B1864" s="8" t="s">
        <v>9</v>
      </c>
      <c r="C1864" s="4" t="s">
        <v>23</v>
      </c>
      <c r="D1864" s="5">
        <v>43100</v>
      </c>
      <c r="E1864" s="6">
        <v>8641</v>
      </c>
    </row>
    <row r="1865" spans="1:5" s="7" customFormat="1" x14ac:dyDescent="0.25">
      <c r="A1865" s="21">
        <v>5</v>
      </c>
      <c r="B1865" s="22" t="s">
        <v>10</v>
      </c>
      <c r="C1865" s="4" t="s">
        <v>23</v>
      </c>
      <c r="D1865" s="5">
        <v>43100</v>
      </c>
      <c r="E1865" s="6"/>
    </row>
    <row r="1866" spans="1:5" s="7" customFormat="1" x14ac:dyDescent="0.25">
      <c r="A1866" s="8">
        <v>6</v>
      </c>
      <c r="B1866" s="8" t="s">
        <v>11</v>
      </c>
      <c r="C1866" s="4" t="s">
        <v>23</v>
      </c>
      <c r="D1866" s="5">
        <v>43100</v>
      </c>
      <c r="E1866" s="6"/>
    </row>
    <row r="1867" spans="1:5" s="7" customFormat="1" x14ac:dyDescent="0.25">
      <c r="A1867" s="8">
        <v>7</v>
      </c>
      <c r="B1867" s="8" t="s">
        <v>12</v>
      </c>
      <c r="C1867" s="4" t="s">
        <v>23</v>
      </c>
      <c r="D1867" s="5">
        <v>43100</v>
      </c>
      <c r="E1867" s="6">
        <v>1557</v>
      </c>
    </row>
    <row r="1868" spans="1:5" s="7" customFormat="1" x14ac:dyDescent="0.25">
      <c r="A1868" s="8">
        <v>8</v>
      </c>
      <c r="B1868" s="8" t="s">
        <v>13</v>
      </c>
      <c r="C1868" s="4" t="s">
        <v>23</v>
      </c>
      <c r="D1868" s="5">
        <v>43100</v>
      </c>
      <c r="E1868" s="6">
        <v>4671</v>
      </c>
    </row>
    <row r="1869" spans="1:5" s="7" customFormat="1" x14ac:dyDescent="0.25">
      <c r="A1869" s="23">
        <v>9</v>
      </c>
      <c r="B1869" s="24" t="s">
        <v>14</v>
      </c>
      <c r="C1869" s="4" t="s">
        <v>23</v>
      </c>
      <c r="D1869" s="5">
        <v>43100</v>
      </c>
      <c r="E1869" s="6">
        <v>12520</v>
      </c>
    </row>
    <row r="1870" spans="1:5" s="7" customFormat="1" x14ac:dyDescent="0.25">
      <c r="A1870" s="24">
        <v>10</v>
      </c>
      <c r="B1870" s="24" t="s">
        <v>15</v>
      </c>
      <c r="C1870" s="4" t="s">
        <v>23</v>
      </c>
      <c r="D1870" s="5">
        <v>43100</v>
      </c>
      <c r="E1870" s="6">
        <v>1.9807321772639692</v>
      </c>
    </row>
    <row r="1871" spans="1:5" s="7" customFormat="1" ht="15.75" thickBot="1" x14ac:dyDescent="0.3">
      <c r="A1871" s="12">
        <v>11</v>
      </c>
      <c r="B1871" s="12" t="s">
        <v>16</v>
      </c>
      <c r="C1871" s="14" t="s">
        <v>23</v>
      </c>
      <c r="D1871" s="15">
        <v>43100</v>
      </c>
      <c r="E1871" s="16">
        <v>173.89776357827475</v>
      </c>
    </row>
    <row r="1872" spans="1:5" s="7" customFormat="1" x14ac:dyDescent="0.25">
      <c r="A1872" s="2">
        <v>1</v>
      </c>
      <c r="B1872" s="2" t="s">
        <v>5</v>
      </c>
      <c r="C1872" s="4" t="s">
        <v>24</v>
      </c>
      <c r="D1872" s="5">
        <v>43100</v>
      </c>
      <c r="E1872" s="6">
        <v>200025.40784</v>
      </c>
    </row>
    <row r="1873" spans="1:5" s="7" customFormat="1" x14ac:dyDescent="0.25">
      <c r="A1873" s="2">
        <v>2</v>
      </c>
      <c r="B1873" s="2" t="s">
        <v>7</v>
      </c>
      <c r="C1873" s="4" t="s">
        <v>24</v>
      </c>
      <c r="D1873" s="5">
        <v>43100</v>
      </c>
      <c r="E1873" s="6">
        <v>97.239469999999997</v>
      </c>
    </row>
    <row r="1874" spans="1:5" s="7" customFormat="1" x14ac:dyDescent="0.25">
      <c r="A1874" s="8">
        <v>3</v>
      </c>
      <c r="B1874" s="8" t="s">
        <v>8</v>
      </c>
      <c r="C1874" s="4" t="s">
        <v>24</v>
      </c>
      <c r="D1874" s="5">
        <v>43100</v>
      </c>
      <c r="E1874" s="6">
        <v>147864.505</v>
      </c>
    </row>
    <row r="1875" spans="1:5" s="7" customFormat="1" x14ac:dyDescent="0.25">
      <c r="A1875" s="8">
        <v>4</v>
      </c>
      <c r="B1875" s="8" t="s">
        <v>9</v>
      </c>
      <c r="C1875" s="4" t="s">
        <v>24</v>
      </c>
      <c r="D1875" s="5">
        <v>43100</v>
      </c>
      <c r="E1875" s="6">
        <v>52063.663370000002</v>
      </c>
    </row>
    <row r="1876" spans="1:5" s="7" customFormat="1" x14ac:dyDescent="0.25">
      <c r="A1876" s="21">
        <v>5</v>
      </c>
      <c r="B1876" s="22" t="s">
        <v>10</v>
      </c>
      <c r="C1876" s="4" t="s">
        <v>24</v>
      </c>
      <c r="D1876" s="5">
        <v>43100</v>
      </c>
      <c r="E1876" s="6"/>
    </row>
    <row r="1877" spans="1:5" s="7" customFormat="1" x14ac:dyDescent="0.25">
      <c r="A1877" s="8">
        <v>6</v>
      </c>
      <c r="B1877" s="8" t="s">
        <v>11</v>
      </c>
      <c r="C1877" s="4" t="s">
        <v>24</v>
      </c>
      <c r="D1877" s="5">
        <v>43100</v>
      </c>
      <c r="E1877" s="6"/>
    </row>
    <row r="1878" spans="1:5" s="7" customFormat="1" x14ac:dyDescent="0.25">
      <c r="A1878" s="8">
        <v>7</v>
      </c>
      <c r="B1878" s="8" t="s">
        <v>12</v>
      </c>
      <c r="C1878" s="4" t="s">
        <v>24</v>
      </c>
      <c r="D1878" s="5">
        <v>43100</v>
      </c>
      <c r="E1878" s="6">
        <v>22876.662975751766</v>
      </c>
    </row>
    <row r="1879" spans="1:5" s="7" customFormat="1" x14ac:dyDescent="0.25">
      <c r="A1879" s="8">
        <v>8</v>
      </c>
      <c r="B1879" s="8" t="s">
        <v>13</v>
      </c>
      <c r="C1879" s="4" t="s">
        <v>24</v>
      </c>
      <c r="D1879" s="5">
        <v>43100</v>
      </c>
      <c r="E1879" s="6">
        <v>68629.988927255297</v>
      </c>
    </row>
    <row r="1880" spans="1:5" s="7" customFormat="1" x14ac:dyDescent="0.25">
      <c r="A1880" s="23">
        <v>9</v>
      </c>
      <c r="B1880" s="24" t="s">
        <v>14</v>
      </c>
      <c r="C1880" s="4" t="s">
        <v>24</v>
      </c>
      <c r="D1880" s="5">
        <v>43100</v>
      </c>
      <c r="E1880" s="6">
        <v>318726.967</v>
      </c>
    </row>
    <row r="1881" spans="1:5" s="7" customFormat="1" x14ac:dyDescent="0.25">
      <c r="A1881" s="24">
        <v>10</v>
      </c>
      <c r="B1881" s="24" t="s">
        <v>15</v>
      </c>
      <c r="C1881" s="4" t="s">
        <v>24</v>
      </c>
      <c r="D1881" s="5">
        <v>43100</v>
      </c>
      <c r="E1881" s="6">
        <v>2.9145481584153821</v>
      </c>
    </row>
    <row r="1882" spans="1:5" s="7" customFormat="1" ht="15.75" thickBot="1" x14ac:dyDescent="0.3">
      <c r="A1882" s="12">
        <v>11</v>
      </c>
      <c r="B1882" s="12" t="s">
        <v>16</v>
      </c>
      <c r="C1882" s="14" t="s">
        <v>24</v>
      </c>
      <c r="D1882" s="15">
        <v>43100</v>
      </c>
      <c r="E1882" s="16">
        <v>162.75760401535149</v>
      </c>
    </row>
    <row r="1883" spans="1:5" s="7" customFormat="1" x14ac:dyDescent="0.25">
      <c r="A1883" s="2">
        <v>1</v>
      </c>
      <c r="B1883" s="2" t="s">
        <v>5</v>
      </c>
      <c r="C1883" s="4" t="s">
        <v>25</v>
      </c>
      <c r="D1883" s="5">
        <v>43100</v>
      </c>
      <c r="E1883" s="6">
        <v>15076</v>
      </c>
    </row>
    <row r="1884" spans="1:5" s="7" customFormat="1" x14ac:dyDescent="0.25">
      <c r="A1884" s="2">
        <v>2</v>
      </c>
      <c r="B1884" s="2" t="s">
        <v>7</v>
      </c>
      <c r="C1884" s="4" t="s">
        <v>25</v>
      </c>
      <c r="D1884" s="5">
        <v>43100</v>
      </c>
      <c r="E1884" s="6"/>
    </row>
    <row r="1885" spans="1:5" s="7" customFormat="1" x14ac:dyDescent="0.25">
      <c r="A1885" s="8">
        <v>3</v>
      </c>
      <c r="B1885" s="8" t="s">
        <v>8</v>
      </c>
      <c r="C1885" s="4" t="s">
        <v>25</v>
      </c>
      <c r="D1885" s="5">
        <v>43100</v>
      </c>
      <c r="E1885" s="6">
        <v>10026</v>
      </c>
    </row>
    <row r="1886" spans="1:5" s="7" customFormat="1" x14ac:dyDescent="0.25">
      <c r="A1886" s="8">
        <v>4</v>
      </c>
      <c r="B1886" s="8" t="s">
        <v>9</v>
      </c>
      <c r="C1886" s="4" t="s">
        <v>25</v>
      </c>
      <c r="D1886" s="5">
        <v>43100</v>
      </c>
      <c r="E1886" s="6">
        <v>5050</v>
      </c>
    </row>
    <row r="1887" spans="1:5" s="7" customFormat="1" x14ac:dyDescent="0.25">
      <c r="A1887" s="21">
        <v>5</v>
      </c>
      <c r="B1887" s="22" t="s">
        <v>10</v>
      </c>
      <c r="C1887" s="4" t="s">
        <v>25</v>
      </c>
      <c r="D1887" s="5">
        <v>43100</v>
      </c>
      <c r="E1887" s="6"/>
    </row>
    <row r="1888" spans="1:5" s="7" customFormat="1" x14ac:dyDescent="0.25">
      <c r="A1888" s="8">
        <v>6</v>
      </c>
      <c r="B1888" s="8" t="s">
        <v>11</v>
      </c>
      <c r="C1888" s="4" t="s">
        <v>25</v>
      </c>
      <c r="D1888" s="5">
        <v>43100</v>
      </c>
      <c r="E1888" s="6"/>
    </row>
    <row r="1889" spans="1:5" s="7" customFormat="1" x14ac:dyDescent="0.25">
      <c r="A1889" s="8">
        <v>7</v>
      </c>
      <c r="B1889" s="8" t="s">
        <v>12</v>
      </c>
      <c r="C1889" s="4" t="s">
        <v>25</v>
      </c>
      <c r="D1889" s="5">
        <v>43100</v>
      </c>
      <c r="E1889" s="6">
        <v>3218</v>
      </c>
    </row>
    <row r="1890" spans="1:5" s="7" customFormat="1" x14ac:dyDescent="0.25">
      <c r="A1890" s="8">
        <v>8</v>
      </c>
      <c r="B1890" s="8" t="s">
        <v>13</v>
      </c>
      <c r="C1890" s="4" t="s">
        <v>25</v>
      </c>
      <c r="D1890" s="5">
        <v>43100</v>
      </c>
      <c r="E1890" s="6">
        <v>9654</v>
      </c>
    </row>
    <row r="1891" spans="1:5" s="7" customFormat="1" x14ac:dyDescent="0.25">
      <c r="A1891" s="23">
        <v>9</v>
      </c>
      <c r="B1891" s="24" t="s">
        <v>14</v>
      </c>
      <c r="C1891" s="4" t="s">
        <v>25</v>
      </c>
      <c r="D1891" s="5">
        <v>43100</v>
      </c>
      <c r="E1891" s="6">
        <v>81798</v>
      </c>
    </row>
    <row r="1892" spans="1:5" s="7" customFormat="1" x14ac:dyDescent="0.25">
      <c r="A1892" s="24">
        <v>10</v>
      </c>
      <c r="B1892" s="24" t="s">
        <v>15</v>
      </c>
      <c r="C1892" s="4" t="s">
        <v>25</v>
      </c>
      <c r="D1892" s="5">
        <v>43100</v>
      </c>
      <c r="E1892" s="6">
        <v>1.5616324839444791</v>
      </c>
    </row>
    <row r="1893" spans="1:5" s="7" customFormat="1" ht="15.75" thickBot="1" x14ac:dyDescent="0.3">
      <c r="A1893" s="12">
        <v>11</v>
      </c>
      <c r="B1893" s="12" t="s">
        <v>16</v>
      </c>
      <c r="C1893" s="14" t="s">
        <v>25</v>
      </c>
      <c r="D1893" s="15">
        <v>43100</v>
      </c>
      <c r="E1893" s="16">
        <v>118.43076847844691</v>
      </c>
    </row>
    <row r="1894" spans="1:5" s="7" customFormat="1" x14ac:dyDescent="0.25">
      <c r="A1894" s="2">
        <v>1</v>
      </c>
      <c r="B1894" s="2" t="s">
        <v>5</v>
      </c>
      <c r="C1894" s="4" t="s">
        <v>26</v>
      </c>
      <c r="D1894" s="5">
        <v>43100</v>
      </c>
      <c r="E1894" s="6">
        <v>8896</v>
      </c>
    </row>
    <row r="1895" spans="1:5" s="7" customFormat="1" x14ac:dyDescent="0.25">
      <c r="A1895" s="2">
        <v>2</v>
      </c>
      <c r="B1895" s="2" t="s">
        <v>7</v>
      </c>
      <c r="C1895" s="4" t="s">
        <v>26</v>
      </c>
      <c r="D1895" s="5">
        <v>43100</v>
      </c>
      <c r="E1895" s="6"/>
    </row>
    <row r="1896" spans="1:5" s="7" customFormat="1" x14ac:dyDescent="0.25">
      <c r="A1896" s="8">
        <v>3</v>
      </c>
      <c r="B1896" s="8" t="s">
        <v>8</v>
      </c>
      <c r="C1896" s="4" t="s">
        <v>26</v>
      </c>
      <c r="D1896" s="5">
        <v>43100</v>
      </c>
      <c r="E1896" s="6">
        <v>5950</v>
      </c>
    </row>
    <row r="1897" spans="1:5" s="7" customFormat="1" x14ac:dyDescent="0.25">
      <c r="A1897" s="8">
        <v>4</v>
      </c>
      <c r="B1897" s="8" t="s">
        <v>9</v>
      </c>
      <c r="C1897" s="4" t="s">
        <v>26</v>
      </c>
      <c r="D1897" s="5">
        <v>43100</v>
      </c>
      <c r="E1897" s="6">
        <v>2946</v>
      </c>
    </row>
    <row r="1898" spans="1:5" s="7" customFormat="1" x14ac:dyDescent="0.25">
      <c r="A1898" s="21">
        <v>5</v>
      </c>
      <c r="B1898" s="22" t="s">
        <v>10</v>
      </c>
      <c r="C1898" s="4" t="s">
        <v>26</v>
      </c>
      <c r="D1898" s="5">
        <v>43100</v>
      </c>
      <c r="E1898" s="6"/>
    </row>
    <row r="1899" spans="1:5" s="7" customFormat="1" x14ac:dyDescent="0.25">
      <c r="A1899" s="8">
        <v>6</v>
      </c>
      <c r="B1899" s="8" t="s">
        <v>11</v>
      </c>
      <c r="C1899" s="4" t="s">
        <v>26</v>
      </c>
      <c r="D1899" s="5">
        <v>43100</v>
      </c>
      <c r="E1899" s="6"/>
    </row>
    <row r="1900" spans="1:5" s="7" customFormat="1" x14ac:dyDescent="0.25">
      <c r="A1900" s="8">
        <v>7</v>
      </c>
      <c r="B1900" s="8" t="s">
        <v>12</v>
      </c>
      <c r="C1900" s="4" t="s">
        <v>26</v>
      </c>
      <c r="D1900" s="5">
        <v>43100</v>
      </c>
      <c r="E1900" s="6">
        <v>1511</v>
      </c>
    </row>
    <row r="1901" spans="1:5" s="7" customFormat="1" x14ac:dyDescent="0.25">
      <c r="A1901" s="8">
        <v>8</v>
      </c>
      <c r="B1901" s="8" t="s">
        <v>13</v>
      </c>
      <c r="C1901" s="4" t="s">
        <v>26</v>
      </c>
      <c r="D1901" s="5">
        <v>43100</v>
      </c>
      <c r="E1901" s="6">
        <v>4533</v>
      </c>
    </row>
    <row r="1902" spans="1:5" s="7" customFormat="1" x14ac:dyDescent="0.25">
      <c r="A1902" s="23">
        <v>9</v>
      </c>
      <c r="B1902" s="24" t="s">
        <v>14</v>
      </c>
      <c r="C1902" s="4" t="s">
        <v>26</v>
      </c>
      <c r="D1902" s="5">
        <v>43100</v>
      </c>
      <c r="E1902" s="6">
        <v>22606</v>
      </c>
    </row>
    <row r="1903" spans="1:5" s="7" customFormat="1" x14ac:dyDescent="0.25">
      <c r="A1903" s="24">
        <v>10</v>
      </c>
      <c r="B1903" s="24" t="s">
        <v>15</v>
      </c>
      <c r="C1903" s="4" t="s">
        <v>26</v>
      </c>
      <c r="D1903" s="5">
        <v>43100</v>
      </c>
      <c r="E1903" s="6">
        <v>1.9624972424442975</v>
      </c>
    </row>
    <row r="1904" spans="1:5" s="7" customFormat="1" ht="15.75" thickBot="1" x14ac:dyDescent="0.3">
      <c r="A1904" s="12">
        <v>11</v>
      </c>
      <c r="B1904" s="12" t="s">
        <v>16</v>
      </c>
      <c r="C1904" s="14" t="s">
        <v>26</v>
      </c>
      <c r="D1904" s="15">
        <v>43100</v>
      </c>
      <c r="E1904" s="16">
        <v>139.35238432274616</v>
      </c>
    </row>
    <row r="1905" spans="1:5" s="7" customFormat="1" x14ac:dyDescent="0.25">
      <c r="A1905" s="2">
        <v>1</v>
      </c>
      <c r="B1905" s="2" t="s">
        <v>5</v>
      </c>
      <c r="C1905" s="4" t="s">
        <v>27</v>
      </c>
      <c r="D1905" s="5">
        <v>43100</v>
      </c>
      <c r="E1905" s="6">
        <v>118882.47006000001</v>
      </c>
    </row>
    <row r="1906" spans="1:5" s="7" customFormat="1" x14ac:dyDescent="0.25">
      <c r="A1906" s="2">
        <v>2</v>
      </c>
      <c r="B1906" s="2" t="s">
        <v>7</v>
      </c>
      <c r="C1906" s="4" t="s">
        <v>27</v>
      </c>
      <c r="D1906" s="5">
        <v>43100</v>
      </c>
      <c r="E1906" s="6"/>
    </row>
    <row r="1907" spans="1:5" s="7" customFormat="1" x14ac:dyDescent="0.25">
      <c r="A1907" s="8">
        <v>3</v>
      </c>
      <c r="B1907" s="8" t="s">
        <v>8</v>
      </c>
      <c r="C1907" s="4" t="s">
        <v>27</v>
      </c>
      <c r="D1907" s="5">
        <v>43100</v>
      </c>
      <c r="E1907" s="6">
        <v>26396.955999999998</v>
      </c>
    </row>
    <row r="1908" spans="1:5" s="7" customFormat="1" x14ac:dyDescent="0.25">
      <c r="A1908" s="8">
        <v>4</v>
      </c>
      <c r="B1908" s="8" t="s">
        <v>9</v>
      </c>
      <c r="C1908" s="4" t="s">
        <v>27</v>
      </c>
      <c r="D1908" s="5">
        <v>43100</v>
      </c>
      <c r="E1908" s="6">
        <v>92485.514060000001</v>
      </c>
    </row>
    <row r="1909" spans="1:5" s="7" customFormat="1" x14ac:dyDescent="0.25">
      <c r="A1909" s="21">
        <v>5</v>
      </c>
      <c r="B1909" s="22" t="s">
        <v>10</v>
      </c>
      <c r="C1909" s="4" t="s">
        <v>27</v>
      </c>
      <c r="D1909" s="5">
        <v>43100</v>
      </c>
      <c r="E1909" s="6"/>
    </row>
    <row r="1910" spans="1:5" s="7" customFormat="1" x14ac:dyDescent="0.25">
      <c r="A1910" s="8">
        <v>6</v>
      </c>
      <c r="B1910" s="8" t="s">
        <v>11</v>
      </c>
      <c r="C1910" s="4" t="s">
        <v>27</v>
      </c>
      <c r="D1910" s="5">
        <v>43100</v>
      </c>
      <c r="E1910" s="6"/>
    </row>
    <row r="1911" spans="1:5" s="7" customFormat="1" x14ac:dyDescent="0.25">
      <c r="A1911" s="8">
        <v>7</v>
      </c>
      <c r="B1911" s="8" t="s">
        <v>12</v>
      </c>
      <c r="C1911" s="4" t="s">
        <v>27</v>
      </c>
      <c r="D1911" s="5">
        <v>43100</v>
      </c>
      <c r="E1911" s="6">
        <v>18545.394695562867</v>
      </c>
    </row>
    <row r="1912" spans="1:5" s="7" customFormat="1" x14ac:dyDescent="0.25">
      <c r="A1912" s="8">
        <v>8</v>
      </c>
      <c r="B1912" s="8" t="s">
        <v>13</v>
      </c>
      <c r="C1912" s="4" t="s">
        <v>27</v>
      </c>
      <c r="D1912" s="5">
        <v>43100</v>
      </c>
      <c r="E1912" s="6">
        <v>55636.184086688598</v>
      </c>
    </row>
    <row r="1913" spans="1:5" s="7" customFormat="1" x14ac:dyDescent="0.25">
      <c r="A1913" s="23">
        <v>9</v>
      </c>
      <c r="B1913" s="24" t="s">
        <v>14</v>
      </c>
      <c r="C1913" s="4" t="s">
        <v>27</v>
      </c>
      <c r="D1913" s="5">
        <v>43100</v>
      </c>
      <c r="E1913" s="6">
        <v>220101.98199999999</v>
      </c>
    </row>
    <row r="1914" spans="1:5" s="7" customFormat="1" x14ac:dyDescent="0.25">
      <c r="A1914" s="24">
        <v>10</v>
      </c>
      <c r="B1914" s="24" t="s">
        <v>15</v>
      </c>
      <c r="C1914" s="18" t="s">
        <v>27</v>
      </c>
      <c r="D1914" s="5">
        <v>43100</v>
      </c>
      <c r="E1914" s="6">
        <v>2.1367833184742731</v>
      </c>
    </row>
    <row r="1915" spans="1:5" s="7" customFormat="1" ht="15.75" thickBot="1" x14ac:dyDescent="0.3">
      <c r="A1915" s="12">
        <v>11</v>
      </c>
      <c r="B1915" s="12" t="s">
        <v>16</v>
      </c>
      <c r="C1915" s="14" t="s">
        <v>27</v>
      </c>
      <c r="D1915" s="15">
        <v>43100</v>
      </c>
      <c r="E1915" s="16">
        <v>154.01244867481475</v>
      </c>
    </row>
    <row r="1916" spans="1:5" s="7" customFormat="1" x14ac:dyDescent="0.25">
      <c r="A1916" s="2">
        <v>1</v>
      </c>
      <c r="B1916" s="2" t="s">
        <v>5</v>
      </c>
      <c r="C1916" s="4" t="s">
        <v>28</v>
      </c>
      <c r="D1916" s="5">
        <v>43100</v>
      </c>
      <c r="E1916" s="6">
        <v>14651.6338</v>
      </c>
    </row>
    <row r="1917" spans="1:5" s="7" customFormat="1" x14ac:dyDescent="0.25">
      <c r="A1917" s="2">
        <v>2</v>
      </c>
      <c r="B1917" s="2" t="s">
        <v>7</v>
      </c>
      <c r="C1917" s="4" t="s">
        <v>28</v>
      </c>
      <c r="D1917" s="5">
        <v>43100</v>
      </c>
      <c r="E1917" s="6">
        <v>1105.15761</v>
      </c>
    </row>
    <row r="1918" spans="1:5" s="7" customFormat="1" x14ac:dyDescent="0.25">
      <c r="A1918" s="8">
        <v>3</v>
      </c>
      <c r="B1918" s="8" t="s">
        <v>8</v>
      </c>
      <c r="C1918" s="4" t="s">
        <v>28</v>
      </c>
      <c r="D1918" s="5">
        <v>43100</v>
      </c>
      <c r="E1918" s="6">
        <v>9545.8074099999994</v>
      </c>
    </row>
    <row r="1919" spans="1:5" s="7" customFormat="1" x14ac:dyDescent="0.25">
      <c r="A1919" s="8">
        <v>4</v>
      </c>
      <c r="B1919" s="8" t="s">
        <v>9</v>
      </c>
      <c r="C1919" s="4" t="s">
        <v>28</v>
      </c>
      <c r="D1919" s="5">
        <v>43100</v>
      </c>
      <c r="E1919" s="6">
        <v>4000.66878</v>
      </c>
    </row>
    <row r="1920" spans="1:5" s="7" customFormat="1" x14ac:dyDescent="0.25">
      <c r="A1920" s="21">
        <v>5</v>
      </c>
      <c r="B1920" s="22" t="s">
        <v>10</v>
      </c>
      <c r="C1920" s="4" t="s">
        <v>28</v>
      </c>
      <c r="D1920" s="5">
        <v>43100</v>
      </c>
      <c r="E1920" s="6"/>
    </row>
    <row r="1921" spans="1:5" s="7" customFormat="1" x14ac:dyDescent="0.25">
      <c r="A1921" s="8">
        <v>6</v>
      </c>
      <c r="B1921" s="8" t="s">
        <v>11</v>
      </c>
      <c r="C1921" s="4" t="s">
        <v>28</v>
      </c>
      <c r="D1921" s="5">
        <v>43100</v>
      </c>
      <c r="E1921" s="6"/>
    </row>
    <row r="1922" spans="1:5" s="7" customFormat="1" x14ac:dyDescent="0.25">
      <c r="A1922" s="8">
        <v>7</v>
      </c>
      <c r="B1922" s="8" t="s">
        <v>12</v>
      </c>
      <c r="C1922" s="4" t="s">
        <v>28</v>
      </c>
      <c r="D1922" s="5">
        <v>43100</v>
      </c>
      <c r="E1922" s="6">
        <v>2282.6286517367466</v>
      </c>
    </row>
    <row r="1923" spans="1:5" s="7" customFormat="1" x14ac:dyDescent="0.25">
      <c r="A1923" s="8">
        <v>8</v>
      </c>
      <c r="B1923" s="8" t="s">
        <v>13</v>
      </c>
      <c r="C1923" s="4" t="s">
        <v>28</v>
      </c>
      <c r="D1923" s="5">
        <v>43100</v>
      </c>
      <c r="E1923" s="6">
        <v>6847.8859552102404</v>
      </c>
    </row>
    <row r="1924" spans="1:5" s="7" customFormat="1" x14ac:dyDescent="0.25">
      <c r="A1924" s="23">
        <v>9</v>
      </c>
      <c r="B1924" s="24" t="s">
        <v>14</v>
      </c>
      <c r="C1924" s="4" t="s">
        <v>28</v>
      </c>
      <c r="D1924" s="5">
        <v>43100</v>
      </c>
      <c r="E1924" s="6">
        <v>35698.328999999998</v>
      </c>
    </row>
    <row r="1925" spans="1:5" s="7" customFormat="1" x14ac:dyDescent="0.25">
      <c r="A1925" s="24">
        <v>10</v>
      </c>
      <c r="B1925" s="24" t="s">
        <v>15</v>
      </c>
      <c r="C1925" s="4" t="s">
        <v>28</v>
      </c>
      <c r="D1925" s="5">
        <v>43100</v>
      </c>
      <c r="E1925" s="6">
        <v>2.1395849603558665</v>
      </c>
    </row>
    <row r="1926" spans="1:5" s="7" customFormat="1" ht="15.75" thickBot="1" x14ac:dyDescent="0.3">
      <c r="A1926" s="12">
        <v>11</v>
      </c>
      <c r="B1926" s="12" t="s">
        <v>16</v>
      </c>
      <c r="C1926" s="14" t="s">
        <v>28</v>
      </c>
      <c r="D1926" s="15">
        <v>43100</v>
      </c>
      <c r="E1926" s="16">
        <v>141.04291212062054</v>
      </c>
    </row>
    <row r="1927" spans="1:5" s="7" customFormat="1" x14ac:dyDescent="0.25">
      <c r="A1927" s="2">
        <v>1</v>
      </c>
      <c r="B1927" s="2" t="s">
        <v>5</v>
      </c>
      <c r="C1927" s="4" t="s">
        <v>29</v>
      </c>
      <c r="D1927" s="5">
        <v>43100</v>
      </c>
      <c r="E1927" s="6">
        <v>114124</v>
      </c>
    </row>
    <row r="1928" spans="1:5" s="7" customFormat="1" x14ac:dyDescent="0.25">
      <c r="A1928" s="2">
        <v>2</v>
      </c>
      <c r="B1928" s="2" t="s">
        <v>7</v>
      </c>
      <c r="C1928" s="4" t="s">
        <v>29</v>
      </c>
      <c r="D1928" s="5">
        <v>43100</v>
      </c>
      <c r="E1928" s="6"/>
    </row>
    <row r="1929" spans="1:5" s="7" customFormat="1" x14ac:dyDescent="0.25">
      <c r="A1929" s="8">
        <v>3</v>
      </c>
      <c r="B1929" s="8" t="s">
        <v>8</v>
      </c>
      <c r="C1929" s="4" t="s">
        <v>29</v>
      </c>
      <c r="D1929" s="5">
        <v>43100</v>
      </c>
      <c r="E1929" s="6">
        <v>79937</v>
      </c>
    </row>
    <row r="1930" spans="1:5" s="7" customFormat="1" x14ac:dyDescent="0.25">
      <c r="A1930" s="8">
        <v>4</v>
      </c>
      <c r="B1930" s="8" t="s">
        <v>9</v>
      </c>
      <c r="C1930" s="4" t="s">
        <v>29</v>
      </c>
      <c r="D1930" s="5">
        <v>43100</v>
      </c>
      <c r="E1930" s="6">
        <v>34187</v>
      </c>
    </row>
    <row r="1931" spans="1:5" s="7" customFormat="1" x14ac:dyDescent="0.25">
      <c r="A1931" s="21">
        <v>5</v>
      </c>
      <c r="B1931" s="22" t="s">
        <v>10</v>
      </c>
      <c r="C1931" s="4" t="s">
        <v>29</v>
      </c>
      <c r="D1931" s="5">
        <v>43100</v>
      </c>
      <c r="E1931" s="6"/>
    </row>
    <row r="1932" spans="1:5" s="7" customFormat="1" x14ac:dyDescent="0.25">
      <c r="A1932" s="8">
        <v>6</v>
      </c>
      <c r="B1932" s="8" t="s">
        <v>11</v>
      </c>
      <c r="C1932" s="4" t="s">
        <v>29</v>
      </c>
      <c r="D1932" s="5">
        <v>43100</v>
      </c>
      <c r="E1932" s="6"/>
    </row>
    <row r="1933" spans="1:5" s="7" customFormat="1" x14ac:dyDescent="0.25">
      <c r="A1933" s="8">
        <v>7</v>
      </c>
      <c r="B1933" s="8" t="s">
        <v>12</v>
      </c>
      <c r="C1933" s="4" t="s">
        <v>29</v>
      </c>
      <c r="D1933" s="5">
        <v>43100</v>
      </c>
      <c r="E1933" s="6">
        <v>16399.666666666664</v>
      </c>
    </row>
    <row r="1934" spans="1:5" s="7" customFormat="1" x14ac:dyDescent="0.25">
      <c r="A1934" s="8">
        <v>8</v>
      </c>
      <c r="B1934" s="8" t="s">
        <v>13</v>
      </c>
      <c r="C1934" s="4" t="s">
        <v>29</v>
      </c>
      <c r="D1934" s="5">
        <v>43100</v>
      </c>
      <c r="E1934" s="6">
        <v>49199</v>
      </c>
    </row>
    <row r="1935" spans="1:5" s="7" customFormat="1" x14ac:dyDescent="0.25">
      <c r="A1935" s="23">
        <v>9</v>
      </c>
      <c r="B1935" s="24" t="s">
        <v>14</v>
      </c>
      <c r="C1935" s="4" t="s">
        <v>29</v>
      </c>
      <c r="D1935" s="5">
        <v>43100</v>
      </c>
      <c r="E1935" s="6">
        <v>244489</v>
      </c>
    </row>
    <row r="1936" spans="1:5" s="7" customFormat="1" x14ac:dyDescent="0.25">
      <c r="A1936" s="24">
        <v>10</v>
      </c>
      <c r="B1936" s="24" t="s">
        <v>15</v>
      </c>
      <c r="C1936" s="4" t="s">
        <v>29</v>
      </c>
      <c r="D1936" s="5">
        <v>43100</v>
      </c>
      <c r="E1936" s="6">
        <v>2.3196406431025021</v>
      </c>
    </row>
    <row r="1937" spans="1:5" s="7" customFormat="1" ht="15.75" thickBot="1" x14ac:dyDescent="0.3">
      <c r="A1937" s="12">
        <v>11</v>
      </c>
      <c r="B1937" s="12" t="s">
        <v>16</v>
      </c>
      <c r="C1937" s="14" t="s">
        <v>29</v>
      </c>
      <c r="D1937" s="15">
        <v>43100</v>
      </c>
      <c r="E1937" s="16">
        <v>146.67858267652122</v>
      </c>
    </row>
    <row r="1938" spans="1:5" s="7" customFormat="1" x14ac:dyDescent="0.25">
      <c r="A1938" s="2">
        <v>1</v>
      </c>
      <c r="B1938" s="2" t="s">
        <v>5</v>
      </c>
      <c r="C1938" s="4" t="s">
        <v>30</v>
      </c>
      <c r="D1938" s="5">
        <v>43100</v>
      </c>
      <c r="E1938" s="6">
        <v>39985</v>
      </c>
    </row>
    <row r="1939" spans="1:5" s="7" customFormat="1" x14ac:dyDescent="0.25">
      <c r="A1939" s="2">
        <v>2</v>
      </c>
      <c r="B1939" s="2" t="s">
        <v>7</v>
      </c>
      <c r="C1939" s="4" t="s">
        <v>30</v>
      </c>
      <c r="D1939" s="5">
        <v>43100</v>
      </c>
      <c r="E1939" s="6"/>
    </row>
    <row r="1940" spans="1:5" s="7" customFormat="1" x14ac:dyDescent="0.25">
      <c r="A1940" s="8">
        <v>3</v>
      </c>
      <c r="B1940" s="8" t="s">
        <v>8</v>
      </c>
      <c r="C1940" s="4" t="s">
        <v>30</v>
      </c>
      <c r="D1940" s="5">
        <v>43100</v>
      </c>
      <c r="E1940" s="6">
        <v>27568</v>
      </c>
    </row>
    <row r="1941" spans="1:5" s="7" customFormat="1" x14ac:dyDescent="0.25">
      <c r="A1941" s="8">
        <v>4</v>
      </c>
      <c r="B1941" s="8" t="s">
        <v>9</v>
      </c>
      <c r="C1941" s="4" t="s">
        <v>30</v>
      </c>
      <c r="D1941" s="5">
        <v>43100</v>
      </c>
      <c r="E1941" s="6">
        <v>12417</v>
      </c>
    </row>
    <row r="1942" spans="1:5" s="7" customFormat="1" x14ac:dyDescent="0.25">
      <c r="A1942" s="21">
        <v>5</v>
      </c>
      <c r="B1942" s="22" t="s">
        <v>10</v>
      </c>
      <c r="C1942" s="4" t="s">
        <v>30</v>
      </c>
      <c r="D1942" s="5">
        <v>43100</v>
      </c>
      <c r="E1942" s="6"/>
    </row>
    <row r="1943" spans="1:5" s="7" customFormat="1" x14ac:dyDescent="0.25">
      <c r="A1943" s="8">
        <v>6</v>
      </c>
      <c r="B1943" s="8" t="s">
        <v>11</v>
      </c>
      <c r="C1943" s="4" t="s">
        <v>30</v>
      </c>
      <c r="D1943" s="5">
        <v>43100</v>
      </c>
      <c r="E1943" s="6"/>
    </row>
    <row r="1944" spans="1:5" s="7" customFormat="1" x14ac:dyDescent="0.25">
      <c r="A1944" s="8">
        <v>7</v>
      </c>
      <c r="B1944" s="8" t="s">
        <v>12</v>
      </c>
      <c r="C1944" s="4" t="s">
        <v>30</v>
      </c>
      <c r="D1944" s="5">
        <v>43100</v>
      </c>
      <c r="E1944" s="6">
        <v>5586.6666666666661</v>
      </c>
    </row>
    <row r="1945" spans="1:5" s="7" customFormat="1" x14ac:dyDescent="0.25">
      <c r="A1945" s="8">
        <v>8</v>
      </c>
      <c r="B1945" s="8" t="s">
        <v>13</v>
      </c>
      <c r="C1945" s="4" t="s">
        <v>30</v>
      </c>
      <c r="D1945" s="5">
        <v>43100</v>
      </c>
      <c r="E1945" s="6">
        <v>16760</v>
      </c>
    </row>
    <row r="1946" spans="1:5" s="7" customFormat="1" x14ac:dyDescent="0.25">
      <c r="A1946" s="23">
        <v>9</v>
      </c>
      <c r="B1946" s="24" t="s">
        <v>14</v>
      </c>
      <c r="C1946" s="4" t="s">
        <v>30</v>
      </c>
      <c r="D1946" s="5">
        <v>43100</v>
      </c>
      <c r="E1946" s="6">
        <v>63110</v>
      </c>
    </row>
    <row r="1947" spans="1:5" s="7" customFormat="1" x14ac:dyDescent="0.25">
      <c r="A1947" s="24">
        <v>10</v>
      </c>
      <c r="B1947" s="24" t="s">
        <v>15</v>
      </c>
      <c r="C1947" s="18" t="s">
        <v>30</v>
      </c>
      <c r="D1947" s="5">
        <v>43100</v>
      </c>
      <c r="E1947" s="6">
        <v>2.3857398568019095</v>
      </c>
    </row>
    <row r="1948" spans="1:5" s="7" customFormat="1" ht="15.75" thickBot="1" x14ac:dyDescent="0.3">
      <c r="A1948" s="12">
        <v>11</v>
      </c>
      <c r="B1948" s="12" t="s">
        <v>16</v>
      </c>
      <c r="C1948" s="14" t="s">
        <v>30</v>
      </c>
      <c r="D1948" s="15">
        <v>43100</v>
      </c>
      <c r="E1948" s="16">
        <v>163.35762953573126</v>
      </c>
    </row>
    <row r="1949" spans="1:5" s="7" customFormat="1" x14ac:dyDescent="0.25">
      <c r="A1949" s="2">
        <v>1</v>
      </c>
      <c r="B1949" s="2" t="s">
        <v>5</v>
      </c>
      <c r="C1949" s="4" t="s">
        <v>31</v>
      </c>
      <c r="D1949" s="5">
        <v>43100</v>
      </c>
      <c r="E1949" s="25">
        <v>105367</v>
      </c>
    </row>
    <row r="1950" spans="1:5" s="7" customFormat="1" x14ac:dyDescent="0.25">
      <c r="A1950" s="2">
        <v>2</v>
      </c>
      <c r="B1950" s="2" t="s">
        <v>7</v>
      </c>
      <c r="C1950" s="4" t="s">
        <v>31</v>
      </c>
      <c r="D1950" s="5">
        <v>43100</v>
      </c>
      <c r="E1950" s="25">
        <v>2242</v>
      </c>
    </row>
    <row r="1951" spans="1:5" s="7" customFormat="1" x14ac:dyDescent="0.25">
      <c r="A1951" s="8">
        <v>3</v>
      </c>
      <c r="B1951" s="8" t="s">
        <v>8</v>
      </c>
      <c r="C1951" s="4" t="s">
        <v>31</v>
      </c>
      <c r="D1951" s="5">
        <v>43100</v>
      </c>
      <c r="E1951" s="25">
        <v>60670</v>
      </c>
    </row>
    <row r="1952" spans="1:5" s="7" customFormat="1" x14ac:dyDescent="0.25">
      <c r="A1952" s="8">
        <v>4</v>
      </c>
      <c r="B1952" s="8" t="s">
        <v>9</v>
      </c>
      <c r="C1952" s="4" t="s">
        <v>31</v>
      </c>
      <c r="D1952" s="5">
        <v>43100</v>
      </c>
      <c r="E1952" s="25">
        <v>42455</v>
      </c>
    </row>
    <row r="1953" spans="1:5" s="7" customFormat="1" x14ac:dyDescent="0.25">
      <c r="A1953" s="21">
        <v>5</v>
      </c>
      <c r="B1953" s="22" t="s">
        <v>10</v>
      </c>
      <c r="C1953" s="4" t="s">
        <v>31</v>
      </c>
      <c r="D1953" s="5">
        <v>43100</v>
      </c>
      <c r="E1953" s="25"/>
    </row>
    <row r="1954" spans="1:5" s="7" customFormat="1" x14ac:dyDescent="0.25">
      <c r="A1954" s="8">
        <v>6</v>
      </c>
      <c r="B1954" s="8" t="s">
        <v>11</v>
      </c>
      <c r="C1954" s="4" t="s">
        <v>31</v>
      </c>
      <c r="D1954" s="5">
        <v>43100</v>
      </c>
      <c r="E1954" s="25"/>
    </row>
    <row r="1955" spans="1:5" s="7" customFormat="1" x14ac:dyDescent="0.25">
      <c r="A1955" s="8">
        <v>7</v>
      </c>
      <c r="B1955" s="8" t="s">
        <v>12</v>
      </c>
      <c r="C1955" s="4" t="s">
        <v>31</v>
      </c>
      <c r="D1955" s="5">
        <v>43100</v>
      </c>
      <c r="E1955" s="25">
        <v>17278</v>
      </c>
    </row>
    <row r="1956" spans="1:5" s="7" customFormat="1" x14ac:dyDescent="0.25">
      <c r="A1956" s="8">
        <v>8</v>
      </c>
      <c r="B1956" s="8" t="s">
        <v>13</v>
      </c>
      <c r="C1956" s="4" t="s">
        <v>31</v>
      </c>
      <c r="D1956" s="5">
        <v>43100</v>
      </c>
      <c r="E1956" s="25">
        <v>51834</v>
      </c>
    </row>
    <row r="1957" spans="1:5" s="7" customFormat="1" x14ac:dyDescent="0.25">
      <c r="A1957" s="23">
        <v>9</v>
      </c>
      <c r="B1957" s="24" t="s">
        <v>14</v>
      </c>
      <c r="C1957" s="4" t="s">
        <v>31</v>
      </c>
      <c r="D1957" s="5">
        <v>43100</v>
      </c>
      <c r="E1957" s="25">
        <v>374729</v>
      </c>
    </row>
    <row r="1958" spans="1:5" s="7" customFormat="1" x14ac:dyDescent="0.25">
      <c r="A1958" s="24">
        <v>10</v>
      </c>
      <c r="B1958" s="24" t="s">
        <v>15</v>
      </c>
      <c r="C1958" s="4" t="s">
        <v>31</v>
      </c>
      <c r="D1958" s="5">
        <v>43100</v>
      </c>
      <c r="E1958" s="25">
        <v>2.0327777134699234</v>
      </c>
    </row>
    <row r="1959" spans="1:5" s="7" customFormat="1" ht="15.75" thickBot="1" x14ac:dyDescent="0.3">
      <c r="A1959" s="12">
        <v>11</v>
      </c>
      <c r="B1959" s="12" t="s">
        <v>16</v>
      </c>
      <c r="C1959" s="14" t="s">
        <v>31</v>
      </c>
      <c r="D1959" s="15">
        <v>43100</v>
      </c>
      <c r="E1959" s="26">
        <v>128.1181867429529</v>
      </c>
    </row>
    <row r="1960" spans="1:5" s="7" customFormat="1" x14ac:dyDescent="0.25">
      <c r="A1960" s="2">
        <v>1</v>
      </c>
      <c r="B1960" s="2" t="s">
        <v>5</v>
      </c>
      <c r="C1960" s="4" t="s">
        <v>32</v>
      </c>
      <c r="D1960" s="5">
        <v>43100</v>
      </c>
      <c r="E1960" s="25">
        <v>25737</v>
      </c>
    </row>
    <row r="1961" spans="1:5" s="7" customFormat="1" x14ac:dyDescent="0.25">
      <c r="A1961" s="2">
        <v>2</v>
      </c>
      <c r="B1961" s="2" t="s">
        <v>7</v>
      </c>
      <c r="C1961" s="4" t="s">
        <v>32</v>
      </c>
      <c r="D1961" s="5">
        <v>43100</v>
      </c>
      <c r="E1961" s="25"/>
    </row>
    <row r="1962" spans="1:5" s="7" customFormat="1" x14ac:dyDescent="0.25">
      <c r="A1962" s="8">
        <v>3</v>
      </c>
      <c r="B1962" s="8" t="s">
        <v>8</v>
      </c>
      <c r="C1962" s="4" t="s">
        <v>32</v>
      </c>
      <c r="D1962" s="5">
        <v>43100</v>
      </c>
      <c r="E1962" s="25">
        <v>14007</v>
      </c>
    </row>
    <row r="1963" spans="1:5" s="7" customFormat="1" x14ac:dyDescent="0.25">
      <c r="A1963" s="8">
        <v>4</v>
      </c>
      <c r="B1963" s="8" t="s">
        <v>9</v>
      </c>
      <c r="C1963" s="4" t="s">
        <v>32</v>
      </c>
      <c r="D1963" s="5">
        <v>43100</v>
      </c>
      <c r="E1963" s="25">
        <v>11730</v>
      </c>
    </row>
    <row r="1964" spans="1:5" s="7" customFormat="1" x14ac:dyDescent="0.25">
      <c r="A1964" s="21">
        <v>5</v>
      </c>
      <c r="B1964" s="22" t="s">
        <v>10</v>
      </c>
      <c r="C1964" s="4" t="s">
        <v>32</v>
      </c>
      <c r="D1964" s="5">
        <v>43100</v>
      </c>
      <c r="E1964" s="25"/>
    </row>
    <row r="1965" spans="1:5" s="7" customFormat="1" x14ac:dyDescent="0.25">
      <c r="A1965" s="8">
        <v>6</v>
      </c>
      <c r="B1965" s="8" t="s">
        <v>11</v>
      </c>
      <c r="C1965" s="4" t="s">
        <v>32</v>
      </c>
      <c r="D1965" s="5">
        <v>43100</v>
      </c>
      <c r="E1965" s="25"/>
    </row>
    <row r="1966" spans="1:5" s="7" customFormat="1" x14ac:dyDescent="0.25">
      <c r="A1966" s="8">
        <v>7</v>
      </c>
      <c r="B1966" s="8" t="s">
        <v>12</v>
      </c>
      <c r="C1966" s="4" t="s">
        <v>32</v>
      </c>
      <c r="D1966" s="5">
        <v>43100</v>
      </c>
      <c r="E1966" s="25">
        <v>4131.6666666666661</v>
      </c>
    </row>
    <row r="1967" spans="1:5" s="7" customFormat="1" x14ac:dyDescent="0.25">
      <c r="A1967" s="8">
        <v>8</v>
      </c>
      <c r="B1967" s="8" t="s">
        <v>13</v>
      </c>
      <c r="C1967" s="4" t="s">
        <v>32</v>
      </c>
      <c r="D1967" s="5">
        <v>43100</v>
      </c>
      <c r="E1967" s="25">
        <v>12395</v>
      </c>
    </row>
    <row r="1968" spans="1:5" s="7" customFormat="1" x14ac:dyDescent="0.25">
      <c r="A1968" s="23">
        <v>9</v>
      </c>
      <c r="B1968" s="24" t="s">
        <v>14</v>
      </c>
      <c r="C1968" s="4" t="s">
        <v>32</v>
      </c>
      <c r="D1968" s="5">
        <v>43100</v>
      </c>
      <c r="E1968" s="25">
        <v>84760</v>
      </c>
    </row>
    <row r="1969" spans="1:5" s="7" customFormat="1" x14ac:dyDescent="0.25">
      <c r="A1969" s="24">
        <v>10</v>
      </c>
      <c r="B1969" s="24" t="s">
        <v>15</v>
      </c>
      <c r="C1969" s="18" t="s">
        <v>32</v>
      </c>
      <c r="D1969" s="5">
        <v>43100</v>
      </c>
      <c r="E1969" s="25">
        <v>2.0764017749092374</v>
      </c>
    </row>
    <row r="1970" spans="1:5" s="7" customFormat="1" ht="15.75" thickBot="1" x14ac:dyDescent="0.3">
      <c r="A1970" s="12">
        <v>11</v>
      </c>
      <c r="B1970" s="12" t="s">
        <v>16</v>
      </c>
      <c r="C1970" s="14" t="s">
        <v>32</v>
      </c>
      <c r="D1970" s="15">
        <v>43100</v>
      </c>
      <c r="E1970" s="26">
        <v>130.36455875412932</v>
      </c>
    </row>
    <row r="1971" spans="1:5" s="7" customFormat="1" x14ac:dyDescent="0.25">
      <c r="A1971" s="2">
        <v>1</v>
      </c>
      <c r="B1971" s="2" t="s">
        <v>5</v>
      </c>
      <c r="C1971" s="4" t="s">
        <v>33</v>
      </c>
      <c r="D1971" s="5">
        <v>43100</v>
      </c>
      <c r="E1971" s="25">
        <v>181410</v>
      </c>
    </row>
    <row r="1972" spans="1:5" s="7" customFormat="1" x14ac:dyDescent="0.25">
      <c r="A1972" s="2">
        <v>2</v>
      </c>
      <c r="B1972" s="2" t="s">
        <v>7</v>
      </c>
      <c r="C1972" s="4" t="s">
        <v>33</v>
      </c>
      <c r="D1972" s="5">
        <v>43100</v>
      </c>
      <c r="E1972" s="25"/>
    </row>
    <row r="1973" spans="1:5" s="7" customFormat="1" x14ac:dyDescent="0.25">
      <c r="A1973" s="8">
        <v>3</v>
      </c>
      <c r="B1973" s="8" t="s">
        <v>8</v>
      </c>
      <c r="C1973" s="4" t="s">
        <v>33</v>
      </c>
      <c r="D1973" s="5">
        <v>43100</v>
      </c>
      <c r="E1973" s="25">
        <v>86610</v>
      </c>
    </row>
    <row r="1974" spans="1:5" s="7" customFormat="1" x14ac:dyDescent="0.25">
      <c r="A1974" s="8">
        <v>4</v>
      </c>
      <c r="B1974" s="8" t="s">
        <v>9</v>
      </c>
      <c r="C1974" s="4" t="s">
        <v>33</v>
      </c>
      <c r="D1974" s="5">
        <v>43100</v>
      </c>
      <c r="E1974" s="25">
        <v>94800</v>
      </c>
    </row>
    <row r="1975" spans="1:5" s="7" customFormat="1" x14ac:dyDescent="0.25">
      <c r="A1975" s="21">
        <v>5</v>
      </c>
      <c r="B1975" s="22" t="s">
        <v>10</v>
      </c>
      <c r="C1975" s="4" t="s">
        <v>33</v>
      </c>
      <c r="D1975" s="5">
        <v>43100</v>
      </c>
      <c r="E1975" s="25"/>
    </row>
    <row r="1976" spans="1:5" s="7" customFormat="1" x14ac:dyDescent="0.25">
      <c r="A1976" s="8">
        <v>6</v>
      </c>
      <c r="B1976" s="8" t="s">
        <v>11</v>
      </c>
      <c r="C1976" s="4" t="s">
        <v>33</v>
      </c>
      <c r="D1976" s="5">
        <v>43100</v>
      </c>
      <c r="E1976" s="25"/>
    </row>
    <row r="1977" spans="1:5" s="7" customFormat="1" x14ac:dyDescent="0.25">
      <c r="A1977" s="8">
        <v>7</v>
      </c>
      <c r="B1977" s="8" t="s">
        <v>12</v>
      </c>
      <c r="C1977" s="4" t="s">
        <v>33</v>
      </c>
      <c r="D1977" s="5">
        <v>43100</v>
      </c>
      <c r="E1977" s="25">
        <v>23853.666666666664</v>
      </c>
    </row>
    <row r="1978" spans="1:5" s="7" customFormat="1" x14ac:dyDescent="0.25">
      <c r="A1978" s="8">
        <v>8</v>
      </c>
      <c r="B1978" s="8" t="s">
        <v>13</v>
      </c>
      <c r="C1978" s="4" t="s">
        <v>33</v>
      </c>
      <c r="D1978" s="5">
        <v>43100</v>
      </c>
      <c r="E1978" s="25">
        <v>71561</v>
      </c>
    </row>
    <row r="1979" spans="1:5" s="7" customFormat="1" x14ac:dyDescent="0.25">
      <c r="A1979" s="23">
        <v>9</v>
      </c>
      <c r="B1979" s="24" t="s">
        <v>14</v>
      </c>
      <c r="C1979" s="4" t="s">
        <v>33</v>
      </c>
      <c r="D1979" s="5">
        <v>43100</v>
      </c>
      <c r="E1979" s="25">
        <v>381219</v>
      </c>
    </row>
    <row r="1980" spans="1:5" s="7" customFormat="1" x14ac:dyDescent="0.25">
      <c r="A1980" s="24">
        <v>10</v>
      </c>
      <c r="B1980" s="24" t="s">
        <v>15</v>
      </c>
      <c r="C1980" s="4" t="s">
        <v>33</v>
      </c>
      <c r="D1980" s="5">
        <v>43100</v>
      </c>
      <c r="E1980" s="25">
        <v>2.5350400357736755</v>
      </c>
    </row>
    <row r="1981" spans="1:5" s="7" customFormat="1" ht="15.75" thickBot="1" x14ac:dyDescent="0.3">
      <c r="A1981" s="12">
        <v>11</v>
      </c>
      <c r="B1981" s="12" t="s">
        <v>16</v>
      </c>
      <c r="C1981" s="14" t="s">
        <v>33</v>
      </c>
      <c r="D1981" s="15">
        <v>43100</v>
      </c>
      <c r="E1981" s="26">
        <v>147.58682017423058</v>
      </c>
    </row>
    <row r="1982" spans="1:5" s="7" customFormat="1" x14ac:dyDescent="0.25">
      <c r="A1982" s="2">
        <v>1</v>
      </c>
      <c r="B1982" s="2" t="s">
        <v>5</v>
      </c>
      <c r="C1982" s="27" t="s">
        <v>34</v>
      </c>
      <c r="D1982" s="5">
        <v>43100</v>
      </c>
      <c r="E1982" s="25">
        <v>2009032.5358200001</v>
      </c>
    </row>
    <row r="1983" spans="1:5" s="7" customFormat="1" x14ac:dyDescent="0.25">
      <c r="A1983" s="2">
        <v>2</v>
      </c>
      <c r="B1983" s="2" t="s">
        <v>7</v>
      </c>
      <c r="C1983" s="27" t="s">
        <v>34</v>
      </c>
      <c r="D1983" s="5">
        <v>43100</v>
      </c>
      <c r="E1983" s="25">
        <v>54461.718399999998</v>
      </c>
    </row>
    <row r="1984" spans="1:5" s="7" customFormat="1" x14ac:dyDescent="0.25">
      <c r="A1984" s="8">
        <v>3</v>
      </c>
      <c r="B1984" s="8" t="s">
        <v>8</v>
      </c>
      <c r="C1984" s="27" t="s">
        <v>34</v>
      </c>
      <c r="D1984" s="5">
        <v>43100</v>
      </c>
      <c r="E1984" s="25">
        <v>918870.61775999994</v>
      </c>
    </row>
    <row r="1985" spans="1:5" s="7" customFormat="1" x14ac:dyDescent="0.25">
      <c r="A1985" s="8">
        <v>4</v>
      </c>
      <c r="B1985" s="8" t="s">
        <v>9</v>
      </c>
      <c r="C1985" s="27" t="s">
        <v>34</v>
      </c>
      <c r="D1985" s="5">
        <v>43100</v>
      </c>
      <c r="E1985" s="25">
        <v>1009305.69142</v>
      </c>
    </row>
    <row r="1986" spans="1:5" s="7" customFormat="1" x14ac:dyDescent="0.25">
      <c r="A1986" s="21">
        <v>5</v>
      </c>
      <c r="B1986" s="22" t="s">
        <v>10</v>
      </c>
      <c r="C1986" s="27" t="s">
        <v>34</v>
      </c>
      <c r="D1986" s="5">
        <v>43100</v>
      </c>
      <c r="E1986" s="25">
        <v>26503.508239999999</v>
      </c>
    </row>
    <row r="1987" spans="1:5" s="7" customFormat="1" x14ac:dyDescent="0.25">
      <c r="A1987" s="8">
        <v>6</v>
      </c>
      <c r="B1987" s="8" t="s">
        <v>11</v>
      </c>
      <c r="C1987" s="27" t="s">
        <v>34</v>
      </c>
      <c r="D1987" s="5">
        <v>43100</v>
      </c>
      <c r="E1987" s="25">
        <v>-108.99999999977081</v>
      </c>
    </row>
    <row r="1988" spans="1:5" s="7" customFormat="1" x14ac:dyDescent="0.25">
      <c r="A1988" s="8">
        <v>7</v>
      </c>
      <c r="B1988" s="8" t="s">
        <v>12</v>
      </c>
      <c r="C1988" s="27" t="s">
        <v>34</v>
      </c>
      <c r="D1988" s="5">
        <v>43100</v>
      </c>
      <c r="E1988" s="25">
        <v>295523.01965638471</v>
      </c>
    </row>
    <row r="1989" spans="1:5" s="7" customFormat="1" x14ac:dyDescent="0.25">
      <c r="A1989" s="8">
        <v>8</v>
      </c>
      <c r="B1989" s="8" t="s">
        <v>13</v>
      </c>
      <c r="C1989" s="27" t="s">
        <v>34</v>
      </c>
      <c r="D1989" s="5">
        <v>43100</v>
      </c>
      <c r="E1989" s="25">
        <v>886569.05896915414</v>
      </c>
    </row>
    <row r="1990" spans="1:5" s="7" customFormat="1" x14ac:dyDescent="0.25">
      <c r="A1990" s="23">
        <v>9</v>
      </c>
      <c r="B1990" s="24" t="s">
        <v>14</v>
      </c>
      <c r="C1990" s="27" t="s">
        <v>34</v>
      </c>
      <c r="D1990" s="5">
        <v>43100</v>
      </c>
      <c r="E1990" s="25">
        <v>4841353.9280000003</v>
      </c>
    </row>
    <row r="1991" spans="1:5" s="7" customFormat="1" x14ac:dyDescent="0.25">
      <c r="A1991" s="24">
        <v>10</v>
      </c>
      <c r="B1991" s="24" t="s">
        <v>15</v>
      </c>
      <c r="C1991" s="27" t="s">
        <v>34</v>
      </c>
      <c r="D1991" s="10">
        <v>43100</v>
      </c>
      <c r="E1991" s="25">
        <v>2.2660756265913169</v>
      </c>
    </row>
    <row r="1992" spans="1:5" s="7" customFormat="1" ht="15.75" thickBot="1" x14ac:dyDescent="0.3">
      <c r="A1992" s="12">
        <v>11</v>
      </c>
      <c r="B1992" s="12" t="s">
        <v>16</v>
      </c>
      <c r="C1992" s="20" t="s">
        <v>34</v>
      </c>
      <c r="D1992" s="15">
        <v>43100</v>
      </c>
      <c r="E1992" s="26">
        <v>141.49732834446885</v>
      </c>
    </row>
    <row r="1993" spans="1:5" x14ac:dyDescent="0.25">
      <c r="A1993" s="2">
        <v>1</v>
      </c>
      <c r="B1993" s="3" t="s">
        <v>5</v>
      </c>
      <c r="C1993" s="4" t="s">
        <v>6</v>
      </c>
      <c r="D1993" s="5">
        <v>42916</v>
      </c>
      <c r="E1993" s="25">
        <v>163961</v>
      </c>
    </row>
    <row r="1994" spans="1:5" x14ac:dyDescent="0.25">
      <c r="A1994" s="2">
        <v>2</v>
      </c>
      <c r="B1994" s="3" t="s">
        <v>7</v>
      </c>
      <c r="C1994" s="4" t="s">
        <v>6</v>
      </c>
      <c r="D1994" s="5">
        <v>42916</v>
      </c>
      <c r="E1994" s="25">
        <v>4103</v>
      </c>
    </row>
    <row r="1995" spans="1:5" x14ac:dyDescent="0.25">
      <c r="A1995" s="8">
        <v>3</v>
      </c>
      <c r="B1995" s="3" t="s">
        <v>8</v>
      </c>
      <c r="C1995" s="4" t="s">
        <v>6</v>
      </c>
      <c r="D1995" s="5">
        <v>42916</v>
      </c>
      <c r="E1995" s="25">
        <v>78883</v>
      </c>
    </row>
    <row r="1996" spans="1:5" x14ac:dyDescent="0.25">
      <c r="A1996" s="8">
        <v>4</v>
      </c>
      <c r="B1996" s="3" t="s">
        <v>9</v>
      </c>
      <c r="C1996" s="4" t="s">
        <v>6</v>
      </c>
      <c r="D1996" s="5">
        <v>42916</v>
      </c>
      <c r="E1996" s="25">
        <v>80975</v>
      </c>
    </row>
    <row r="1997" spans="1:5" x14ac:dyDescent="0.25">
      <c r="A1997" s="8">
        <v>5</v>
      </c>
      <c r="B1997" s="3" t="s">
        <v>10</v>
      </c>
      <c r="C1997" s="4" t="s">
        <v>6</v>
      </c>
      <c r="D1997" s="5">
        <v>42916</v>
      </c>
      <c r="E1997" s="25"/>
    </row>
    <row r="1998" spans="1:5" x14ac:dyDescent="0.25">
      <c r="A1998" s="8">
        <v>6</v>
      </c>
      <c r="B1998" s="3" t="s">
        <v>11</v>
      </c>
      <c r="C1998" s="4" t="s">
        <v>6</v>
      </c>
      <c r="D1998" s="5">
        <v>42916</v>
      </c>
      <c r="E1998" s="25"/>
    </row>
    <row r="1999" spans="1:5" x14ac:dyDescent="0.25">
      <c r="A1999" s="8">
        <v>7</v>
      </c>
      <c r="B1999" s="3" t="s">
        <v>12</v>
      </c>
      <c r="C1999" s="4" t="s">
        <v>6</v>
      </c>
      <c r="D1999" s="5">
        <v>42916</v>
      </c>
      <c r="E1999" s="25">
        <v>27322</v>
      </c>
    </row>
    <row r="2000" spans="1:5" x14ac:dyDescent="0.25">
      <c r="A2000" s="2">
        <v>8</v>
      </c>
      <c r="B2000" s="3" t="s">
        <v>13</v>
      </c>
      <c r="C2000" s="4" t="s">
        <v>6</v>
      </c>
      <c r="D2000" s="5">
        <v>42916</v>
      </c>
      <c r="E2000" s="25">
        <v>81967</v>
      </c>
    </row>
    <row r="2001" spans="1:5" x14ac:dyDescent="0.25">
      <c r="A2001" s="2">
        <v>9</v>
      </c>
      <c r="B2001" s="9" t="s">
        <v>14</v>
      </c>
      <c r="C2001" s="4" t="s">
        <v>6</v>
      </c>
      <c r="D2001" s="5">
        <v>42916</v>
      </c>
      <c r="E2001" s="25">
        <v>452422</v>
      </c>
    </row>
    <row r="2002" spans="1:5" x14ac:dyDescent="0.25">
      <c r="A2002" s="2">
        <v>10</v>
      </c>
      <c r="B2002" s="3" t="s">
        <v>15</v>
      </c>
      <c r="C2002" s="4" t="s">
        <v>6</v>
      </c>
      <c r="D2002" s="5">
        <v>42916</v>
      </c>
      <c r="E2002" s="25">
        <v>2.0003294008564421</v>
      </c>
    </row>
    <row r="2003" spans="1:5" ht="15.75" thickBot="1" x14ac:dyDescent="0.3">
      <c r="A2003" s="12">
        <v>11</v>
      </c>
      <c r="B2003" s="13" t="s">
        <v>16</v>
      </c>
      <c r="C2003" s="14" t="s">
        <v>6</v>
      </c>
      <c r="D2003" s="15">
        <v>42916</v>
      </c>
      <c r="E2003" s="26">
        <v>136.24072215763158</v>
      </c>
    </row>
    <row r="2004" spans="1:5" x14ac:dyDescent="0.25">
      <c r="A2004" s="2">
        <v>1</v>
      </c>
      <c r="B2004" s="17" t="s">
        <v>5</v>
      </c>
      <c r="C2004" s="4" t="s">
        <v>17</v>
      </c>
      <c r="D2004" s="5">
        <v>42916</v>
      </c>
      <c r="E2004" s="25">
        <v>48932</v>
      </c>
    </row>
    <row r="2005" spans="1:5" x14ac:dyDescent="0.25">
      <c r="A2005" s="2">
        <v>2</v>
      </c>
      <c r="B2005" s="3" t="s">
        <v>7</v>
      </c>
      <c r="C2005" s="4" t="s">
        <v>17</v>
      </c>
      <c r="D2005" s="5">
        <v>42916</v>
      </c>
      <c r="E2005" s="25"/>
    </row>
    <row r="2006" spans="1:5" x14ac:dyDescent="0.25">
      <c r="A2006" s="8">
        <v>3</v>
      </c>
      <c r="B2006" s="3" t="s">
        <v>8</v>
      </c>
      <c r="C2006" s="4" t="s">
        <v>17</v>
      </c>
      <c r="D2006" s="5">
        <v>42916</v>
      </c>
      <c r="E2006" s="25">
        <v>22870</v>
      </c>
    </row>
    <row r="2007" spans="1:5" x14ac:dyDescent="0.25">
      <c r="A2007" s="8">
        <v>4</v>
      </c>
      <c r="B2007" s="3" t="s">
        <v>9</v>
      </c>
      <c r="C2007" s="4" t="s">
        <v>17</v>
      </c>
      <c r="D2007" s="5">
        <v>42916</v>
      </c>
      <c r="E2007" s="25">
        <v>22318</v>
      </c>
    </row>
    <row r="2008" spans="1:5" x14ac:dyDescent="0.25">
      <c r="A2008" s="8">
        <v>5</v>
      </c>
      <c r="B2008" s="3" t="s">
        <v>10</v>
      </c>
      <c r="C2008" s="4" t="s">
        <v>17</v>
      </c>
      <c r="D2008" s="5">
        <v>42916</v>
      </c>
      <c r="E2008" s="25">
        <v>3853</v>
      </c>
    </row>
    <row r="2009" spans="1:5" x14ac:dyDescent="0.25">
      <c r="A2009" s="8">
        <v>6</v>
      </c>
      <c r="B2009" s="3" t="s">
        <v>11</v>
      </c>
      <c r="C2009" s="4" t="s">
        <v>17</v>
      </c>
      <c r="D2009" s="5">
        <v>42916</v>
      </c>
      <c r="E2009" s="25">
        <v>-109</v>
      </c>
    </row>
    <row r="2010" spans="1:5" x14ac:dyDescent="0.25">
      <c r="A2010" s="8">
        <v>7</v>
      </c>
      <c r="B2010" s="3" t="s">
        <v>12</v>
      </c>
      <c r="C2010" s="4" t="s">
        <v>17</v>
      </c>
      <c r="D2010" s="5">
        <v>42916</v>
      </c>
      <c r="E2010" s="25">
        <v>9058</v>
      </c>
    </row>
    <row r="2011" spans="1:5" x14ac:dyDescent="0.25">
      <c r="A2011" s="2">
        <v>8</v>
      </c>
      <c r="B2011" s="3" t="s">
        <v>13</v>
      </c>
      <c r="C2011" s="4" t="s">
        <v>17</v>
      </c>
      <c r="D2011" s="5">
        <v>42916</v>
      </c>
      <c r="E2011" s="25">
        <v>27173</v>
      </c>
    </row>
    <row r="2012" spans="1:5" x14ac:dyDescent="0.25">
      <c r="A2012" s="2">
        <v>9</v>
      </c>
      <c r="B2012" s="9" t="s">
        <v>14</v>
      </c>
      <c r="C2012" s="4" t="s">
        <v>17</v>
      </c>
      <c r="D2012" s="5">
        <v>42916</v>
      </c>
      <c r="E2012" s="25">
        <v>209882</v>
      </c>
    </row>
    <row r="2013" spans="1:5" x14ac:dyDescent="0.25">
      <c r="A2013" s="2">
        <v>10</v>
      </c>
      <c r="B2013" s="3" t="s">
        <v>15</v>
      </c>
      <c r="C2013" s="18" t="s">
        <v>17</v>
      </c>
      <c r="D2013" s="10">
        <v>42916</v>
      </c>
      <c r="E2013" s="28">
        <v>1.8007581054723438</v>
      </c>
    </row>
    <row r="2014" spans="1:5" ht="15.75" thickBot="1" x14ac:dyDescent="0.3">
      <c r="A2014" s="12">
        <v>11</v>
      </c>
      <c r="B2014" s="13" t="s">
        <v>16</v>
      </c>
      <c r="C2014" s="14" t="s">
        <v>17</v>
      </c>
      <c r="D2014" s="15">
        <v>42916</v>
      </c>
      <c r="E2014" s="26">
        <v>123.31405265816029</v>
      </c>
    </row>
    <row r="2015" spans="1:5" x14ac:dyDescent="0.25">
      <c r="A2015" s="2">
        <v>1</v>
      </c>
      <c r="B2015" s="2" t="s">
        <v>5</v>
      </c>
      <c r="C2015" s="4" t="s">
        <v>18</v>
      </c>
      <c r="D2015" s="5">
        <v>42916</v>
      </c>
      <c r="E2015" s="25">
        <v>416162.263722023</v>
      </c>
    </row>
    <row r="2016" spans="1:5" x14ac:dyDescent="0.25">
      <c r="A2016" s="2">
        <v>2</v>
      </c>
      <c r="B2016" s="2" t="s">
        <v>7</v>
      </c>
      <c r="C2016" s="4" t="s">
        <v>18</v>
      </c>
      <c r="D2016" s="5">
        <v>42916</v>
      </c>
      <c r="E2016" s="25">
        <v>52468.908402023197</v>
      </c>
    </row>
    <row r="2017" spans="1:5" x14ac:dyDescent="0.25">
      <c r="A2017" s="8">
        <v>3</v>
      </c>
      <c r="B2017" s="8" t="s">
        <v>8</v>
      </c>
      <c r="C2017" s="4" t="s">
        <v>18</v>
      </c>
      <c r="D2017" s="5">
        <v>42916</v>
      </c>
      <c r="E2017" s="25">
        <v>148009.55656</v>
      </c>
    </row>
    <row r="2018" spans="1:5" x14ac:dyDescent="0.25">
      <c r="A2018" s="8">
        <v>4</v>
      </c>
      <c r="B2018" s="8" t="s">
        <v>9</v>
      </c>
      <c r="C2018" s="4" t="s">
        <v>18</v>
      </c>
      <c r="D2018" s="5">
        <v>42916</v>
      </c>
      <c r="E2018" s="25">
        <v>192885.45376</v>
      </c>
    </row>
    <row r="2019" spans="1:5" x14ac:dyDescent="0.25">
      <c r="A2019" s="8">
        <v>5</v>
      </c>
      <c r="B2019" s="8" t="s">
        <v>10</v>
      </c>
      <c r="C2019" s="4" t="s">
        <v>18</v>
      </c>
      <c r="D2019" s="5">
        <v>42916</v>
      </c>
      <c r="E2019" s="25">
        <v>22798.345000000001</v>
      </c>
    </row>
    <row r="2020" spans="1:5" x14ac:dyDescent="0.25">
      <c r="A2020" s="8">
        <v>6</v>
      </c>
      <c r="B2020" s="8" t="s">
        <v>11</v>
      </c>
      <c r="C2020" s="4" t="s">
        <v>18</v>
      </c>
      <c r="D2020" s="5">
        <v>42916</v>
      </c>
      <c r="E2020" s="25"/>
    </row>
    <row r="2021" spans="1:5" x14ac:dyDescent="0.25">
      <c r="A2021" s="8">
        <v>7</v>
      </c>
      <c r="B2021" s="2" t="s">
        <v>12</v>
      </c>
      <c r="C2021" s="4" t="s">
        <v>18</v>
      </c>
      <c r="D2021" s="5">
        <v>42916</v>
      </c>
      <c r="E2021" s="25">
        <v>70454.333333333328</v>
      </c>
    </row>
    <row r="2022" spans="1:5" x14ac:dyDescent="0.25">
      <c r="A2022" s="2">
        <v>8</v>
      </c>
      <c r="B2022" s="2" t="s">
        <v>13</v>
      </c>
      <c r="C2022" s="4" t="s">
        <v>18</v>
      </c>
      <c r="D2022" s="5">
        <v>42916</v>
      </c>
      <c r="E2022" s="25">
        <v>211363</v>
      </c>
    </row>
    <row r="2023" spans="1:5" x14ac:dyDescent="0.25">
      <c r="A2023" s="2">
        <v>9</v>
      </c>
      <c r="B2023" s="2" t="s">
        <v>14</v>
      </c>
      <c r="C2023" s="4" t="s">
        <v>18</v>
      </c>
      <c r="D2023" s="5">
        <v>42916</v>
      </c>
      <c r="E2023" s="25">
        <v>1123977.8060000001</v>
      </c>
    </row>
    <row r="2024" spans="1:5" x14ac:dyDescent="0.25">
      <c r="A2024" s="2">
        <v>10</v>
      </c>
      <c r="B2024" s="2" t="s">
        <v>15</v>
      </c>
      <c r="C2024" s="4" t="s">
        <v>18</v>
      </c>
      <c r="D2024" s="5">
        <v>42916</v>
      </c>
      <c r="E2024" s="25">
        <v>1.9689456703492239</v>
      </c>
    </row>
    <row r="2025" spans="1:5" ht="15.75" thickBot="1" x14ac:dyDescent="0.3">
      <c r="A2025" s="12">
        <v>11</v>
      </c>
      <c r="B2025" s="12" t="s">
        <v>16</v>
      </c>
      <c r="C2025" s="14" t="s">
        <v>18</v>
      </c>
      <c r="D2025" s="15">
        <v>42916</v>
      </c>
      <c r="E2025" s="26">
        <v>137.0258435264889</v>
      </c>
    </row>
    <row r="2026" spans="1:5" x14ac:dyDescent="0.25">
      <c r="A2026" s="2">
        <v>1</v>
      </c>
      <c r="B2026" s="2" t="s">
        <v>5</v>
      </c>
      <c r="C2026" s="19" t="s">
        <v>19</v>
      </c>
      <c r="D2026" s="5">
        <v>42916</v>
      </c>
      <c r="E2026" s="25">
        <v>6748</v>
      </c>
    </row>
    <row r="2027" spans="1:5" x14ac:dyDescent="0.25">
      <c r="A2027" s="2">
        <v>2</v>
      </c>
      <c r="B2027" s="2" t="s">
        <v>7</v>
      </c>
      <c r="C2027" s="19" t="s">
        <v>19</v>
      </c>
      <c r="D2027" s="5">
        <v>42916</v>
      </c>
      <c r="E2027" s="25"/>
    </row>
    <row r="2028" spans="1:5" x14ac:dyDescent="0.25">
      <c r="A2028" s="8">
        <v>3</v>
      </c>
      <c r="B2028" s="8" t="s">
        <v>8</v>
      </c>
      <c r="C2028" s="19" t="s">
        <v>19</v>
      </c>
      <c r="D2028" s="5">
        <v>42916</v>
      </c>
      <c r="E2028" s="25">
        <v>6303</v>
      </c>
    </row>
    <row r="2029" spans="1:5" x14ac:dyDescent="0.25">
      <c r="A2029" s="8">
        <v>4</v>
      </c>
      <c r="B2029" s="8" t="s">
        <v>9</v>
      </c>
      <c r="C2029" s="19" t="s">
        <v>19</v>
      </c>
      <c r="D2029" s="5">
        <v>42916</v>
      </c>
      <c r="E2029" s="25">
        <v>445</v>
      </c>
    </row>
    <row r="2030" spans="1:5" x14ac:dyDescent="0.25">
      <c r="A2030" s="8">
        <v>5</v>
      </c>
      <c r="B2030" s="8" t="s">
        <v>10</v>
      </c>
      <c r="C2030" s="19" t="s">
        <v>19</v>
      </c>
      <c r="D2030" s="5">
        <v>42916</v>
      </c>
      <c r="E2030" s="25"/>
    </row>
    <row r="2031" spans="1:5" x14ac:dyDescent="0.25">
      <c r="A2031" s="8">
        <v>6</v>
      </c>
      <c r="B2031" s="8" t="s">
        <v>11</v>
      </c>
      <c r="C2031" s="19" t="s">
        <v>19</v>
      </c>
      <c r="D2031" s="5">
        <v>42916</v>
      </c>
      <c r="E2031" s="25"/>
    </row>
    <row r="2032" spans="1:5" x14ac:dyDescent="0.25">
      <c r="A2032" s="8">
        <v>7</v>
      </c>
      <c r="B2032" s="2" t="s">
        <v>12</v>
      </c>
      <c r="C2032" s="19" t="s">
        <v>19</v>
      </c>
      <c r="D2032" s="5">
        <v>42916</v>
      </c>
      <c r="E2032" s="25">
        <v>574</v>
      </c>
    </row>
    <row r="2033" spans="1:5" x14ac:dyDescent="0.25">
      <c r="A2033" s="2">
        <v>8</v>
      </c>
      <c r="B2033" s="2" t="s">
        <v>13</v>
      </c>
      <c r="C2033" s="19" t="s">
        <v>19</v>
      </c>
      <c r="D2033" s="5">
        <v>42916</v>
      </c>
      <c r="E2033" s="25">
        <v>1722</v>
      </c>
    </row>
    <row r="2034" spans="1:5" x14ac:dyDescent="0.25">
      <c r="A2034" s="2">
        <v>9</v>
      </c>
      <c r="B2034" s="2" t="s">
        <v>14</v>
      </c>
      <c r="C2034" s="19" t="s">
        <v>19</v>
      </c>
      <c r="D2034" s="5">
        <v>42916</v>
      </c>
      <c r="E2034" s="25">
        <v>27038</v>
      </c>
    </row>
    <row r="2035" spans="1:5" x14ac:dyDescent="0.25">
      <c r="A2035" s="2">
        <v>10</v>
      </c>
      <c r="B2035" s="2" t="s">
        <v>15</v>
      </c>
      <c r="C2035" s="19" t="s">
        <v>19</v>
      </c>
      <c r="D2035" s="5">
        <v>42916</v>
      </c>
      <c r="E2035" s="25">
        <v>3.9186991869918697</v>
      </c>
    </row>
    <row r="2036" spans="1:5" ht="15.75" thickBot="1" x14ac:dyDescent="0.3">
      <c r="A2036" s="12">
        <v>11</v>
      </c>
      <c r="B2036" s="12" t="s">
        <v>16</v>
      </c>
      <c r="C2036" s="20" t="s">
        <v>19</v>
      </c>
      <c r="D2036" s="15">
        <v>42916</v>
      </c>
      <c r="E2036" s="26">
        <v>124.95746726828907</v>
      </c>
    </row>
    <row r="2037" spans="1:5" x14ac:dyDescent="0.25">
      <c r="A2037" s="2">
        <v>1</v>
      </c>
      <c r="B2037" s="2" t="s">
        <v>5</v>
      </c>
      <c r="C2037" s="4" t="s">
        <v>20</v>
      </c>
      <c r="D2037" s="5">
        <v>42916</v>
      </c>
      <c r="E2037" s="25">
        <v>335968</v>
      </c>
    </row>
    <row r="2038" spans="1:5" x14ac:dyDescent="0.25">
      <c r="A2038" s="2">
        <v>2</v>
      </c>
      <c r="B2038" s="2" t="s">
        <v>7</v>
      </c>
      <c r="C2038" s="4" t="s">
        <v>20</v>
      </c>
      <c r="D2038" s="5">
        <v>42916</v>
      </c>
      <c r="E2038" s="25">
        <v>5684</v>
      </c>
    </row>
    <row r="2039" spans="1:5" x14ac:dyDescent="0.25">
      <c r="A2039" s="8">
        <v>3</v>
      </c>
      <c r="B2039" s="8" t="s">
        <v>8</v>
      </c>
      <c r="C2039" s="4" t="s">
        <v>20</v>
      </c>
      <c r="D2039" s="5">
        <v>42916</v>
      </c>
      <c r="E2039" s="25">
        <v>192057</v>
      </c>
    </row>
    <row r="2040" spans="1:5" x14ac:dyDescent="0.25">
      <c r="A2040" s="8">
        <v>4</v>
      </c>
      <c r="B2040" s="8" t="s">
        <v>9</v>
      </c>
      <c r="C2040" s="4" t="s">
        <v>20</v>
      </c>
      <c r="D2040" s="5">
        <v>42916</v>
      </c>
      <c r="E2040" s="25">
        <v>138227</v>
      </c>
    </row>
    <row r="2041" spans="1:5" x14ac:dyDescent="0.25">
      <c r="A2041" s="21">
        <v>5</v>
      </c>
      <c r="B2041" s="22" t="s">
        <v>10</v>
      </c>
      <c r="C2041" s="4" t="s">
        <v>20</v>
      </c>
      <c r="D2041" s="5">
        <v>42916</v>
      </c>
      <c r="E2041" s="25"/>
    </row>
    <row r="2042" spans="1:5" x14ac:dyDescent="0.25">
      <c r="A2042" s="8">
        <v>6</v>
      </c>
      <c r="B2042" s="8" t="s">
        <v>11</v>
      </c>
      <c r="C2042" s="4" t="s">
        <v>20</v>
      </c>
      <c r="D2042" s="5">
        <v>42916</v>
      </c>
      <c r="E2042" s="25"/>
    </row>
    <row r="2043" spans="1:5" x14ac:dyDescent="0.25">
      <c r="A2043" s="8">
        <v>7</v>
      </c>
      <c r="B2043" s="8" t="s">
        <v>12</v>
      </c>
      <c r="C2043" s="4" t="s">
        <v>20</v>
      </c>
      <c r="D2043" s="5">
        <v>42916</v>
      </c>
      <c r="E2043" s="25">
        <v>38318</v>
      </c>
    </row>
    <row r="2044" spans="1:5" x14ac:dyDescent="0.25">
      <c r="A2044" s="8">
        <v>8</v>
      </c>
      <c r="B2044" s="8" t="s">
        <v>13</v>
      </c>
      <c r="C2044" s="4" t="s">
        <v>20</v>
      </c>
      <c r="D2044" s="5">
        <v>42916</v>
      </c>
      <c r="E2044" s="25">
        <v>114955</v>
      </c>
    </row>
    <row r="2045" spans="1:5" x14ac:dyDescent="0.25">
      <c r="A2045" s="8">
        <v>9</v>
      </c>
      <c r="B2045" s="2" t="s">
        <v>14</v>
      </c>
      <c r="C2045" s="4" t="s">
        <v>20</v>
      </c>
      <c r="D2045" s="5">
        <v>42916</v>
      </c>
      <c r="E2045" s="25">
        <v>498348</v>
      </c>
    </row>
    <row r="2046" spans="1:5" x14ac:dyDescent="0.25">
      <c r="A2046" s="2">
        <v>10</v>
      </c>
      <c r="B2046" s="2" t="s">
        <v>15</v>
      </c>
      <c r="C2046" s="4" t="s">
        <v>20</v>
      </c>
      <c r="D2046" s="5">
        <v>42916</v>
      </c>
      <c r="E2046" s="25">
        <v>2.9226044974120309</v>
      </c>
    </row>
    <row r="2047" spans="1:5" ht="15.75" thickBot="1" x14ac:dyDescent="0.3">
      <c r="A2047" s="12">
        <v>11</v>
      </c>
      <c r="B2047" s="12" t="s">
        <v>16</v>
      </c>
      <c r="C2047" s="14" t="s">
        <v>20</v>
      </c>
      <c r="D2047" s="15">
        <v>42916</v>
      </c>
      <c r="E2047" s="26">
        <v>167.41634359925192</v>
      </c>
    </row>
    <row r="2048" spans="1:5" x14ac:dyDescent="0.25">
      <c r="A2048" s="2">
        <v>1</v>
      </c>
      <c r="B2048" s="2" t="s">
        <v>5</v>
      </c>
      <c r="C2048" s="4" t="s">
        <v>21</v>
      </c>
      <c r="D2048" s="5">
        <v>42916</v>
      </c>
      <c r="E2048" s="25">
        <v>140211</v>
      </c>
    </row>
    <row r="2049" spans="1:5" x14ac:dyDescent="0.25">
      <c r="A2049" s="2">
        <v>2</v>
      </c>
      <c r="B2049" s="2" t="s">
        <v>7</v>
      </c>
      <c r="C2049" s="4" t="s">
        <v>21</v>
      </c>
      <c r="D2049" s="5">
        <v>42916</v>
      </c>
      <c r="E2049" s="25"/>
    </row>
    <row r="2050" spans="1:5" x14ac:dyDescent="0.25">
      <c r="A2050" s="8">
        <v>3</v>
      </c>
      <c r="B2050" s="8" t="s">
        <v>8</v>
      </c>
      <c r="C2050" s="4" t="s">
        <v>21</v>
      </c>
      <c r="D2050" s="5">
        <v>42916</v>
      </c>
      <c r="E2050" s="25">
        <v>26623</v>
      </c>
    </row>
    <row r="2051" spans="1:5" x14ac:dyDescent="0.25">
      <c r="A2051" s="8">
        <v>4</v>
      </c>
      <c r="B2051" s="8" t="s">
        <v>9</v>
      </c>
      <c r="C2051" s="4" t="s">
        <v>21</v>
      </c>
      <c r="D2051" s="5">
        <v>42916</v>
      </c>
      <c r="E2051" s="25">
        <v>113588</v>
      </c>
    </row>
    <row r="2052" spans="1:5" x14ac:dyDescent="0.25">
      <c r="A2052" s="21">
        <v>5</v>
      </c>
      <c r="B2052" s="22" t="s">
        <v>10</v>
      </c>
      <c r="C2052" s="4" t="s">
        <v>21</v>
      </c>
      <c r="D2052" s="5">
        <v>42916</v>
      </c>
      <c r="E2052" s="25"/>
    </row>
    <row r="2053" spans="1:5" x14ac:dyDescent="0.25">
      <c r="A2053" s="8">
        <v>6</v>
      </c>
      <c r="B2053" s="8" t="s">
        <v>11</v>
      </c>
      <c r="C2053" s="4" t="s">
        <v>21</v>
      </c>
      <c r="D2053" s="5">
        <v>42916</v>
      </c>
      <c r="E2053" s="25"/>
    </row>
    <row r="2054" spans="1:5" x14ac:dyDescent="0.25">
      <c r="A2054" s="8">
        <v>7</v>
      </c>
      <c r="B2054" s="8" t="s">
        <v>12</v>
      </c>
      <c r="C2054" s="4" t="s">
        <v>21</v>
      </c>
      <c r="D2054" s="5">
        <v>42916</v>
      </c>
      <c r="E2054" s="25">
        <v>23807</v>
      </c>
    </row>
    <row r="2055" spans="1:5" x14ac:dyDescent="0.25">
      <c r="A2055" s="8">
        <v>8</v>
      </c>
      <c r="B2055" s="8" t="s">
        <v>13</v>
      </c>
      <c r="C2055" s="4" t="s">
        <v>21</v>
      </c>
      <c r="D2055" s="5">
        <v>42916</v>
      </c>
      <c r="E2055" s="25">
        <v>71422</v>
      </c>
    </row>
    <row r="2056" spans="1:5" x14ac:dyDescent="0.25">
      <c r="A2056" s="23">
        <v>9</v>
      </c>
      <c r="B2056" s="24" t="s">
        <v>14</v>
      </c>
      <c r="C2056" s="18" t="s">
        <v>21</v>
      </c>
      <c r="D2056" s="5">
        <v>42916</v>
      </c>
      <c r="E2056" s="28">
        <v>589881</v>
      </c>
    </row>
    <row r="2057" spans="1:5" x14ac:dyDescent="0.25">
      <c r="A2057" s="24">
        <v>10</v>
      </c>
      <c r="B2057" s="24" t="s">
        <v>15</v>
      </c>
      <c r="C2057" s="18" t="s">
        <v>21</v>
      </c>
      <c r="D2057" s="5">
        <v>42916</v>
      </c>
      <c r="E2057" s="28">
        <v>1.9631346083839714</v>
      </c>
    </row>
    <row r="2058" spans="1:5" ht="15.75" thickBot="1" x14ac:dyDescent="0.3">
      <c r="A2058" s="12">
        <v>11</v>
      </c>
      <c r="B2058" s="12" t="s">
        <v>16</v>
      </c>
      <c r="C2058" s="14" t="s">
        <v>21</v>
      </c>
      <c r="D2058" s="15">
        <v>42916</v>
      </c>
      <c r="E2058" s="26">
        <v>123.76937043234145</v>
      </c>
    </row>
    <row r="2059" spans="1:5" x14ac:dyDescent="0.25">
      <c r="A2059" s="2">
        <v>1</v>
      </c>
      <c r="B2059" s="2" t="s">
        <v>5</v>
      </c>
      <c r="C2059" s="4" t="s">
        <v>22</v>
      </c>
      <c r="D2059" s="5">
        <v>42916</v>
      </c>
      <c r="E2059" s="25">
        <v>54823</v>
      </c>
    </row>
    <row r="2060" spans="1:5" x14ac:dyDescent="0.25">
      <c r="A2060" s="2">
        <v>2</v>
      </c>
      <c r="B2060" s="2" t="s">
        <v>7</v>
      </c>
      <c r="C2060" s="4" t="s">
        <v>22</v>
      </c>
      <c r="D2060" s="5">
        <v>42916</v>
      </c>
      <c r="E2060" s="25">
        <v>18968</v>
      </c>
    </row>
    <row r="2061" spans="1:5" x14ac:dyDescent="0.25">
      <c r="A2061" s="8">
        <v>3</v>
      </c>
      <c r="B2061" s="8" t="s">
        <v>8</v>
      </c>
      <c r="C2061" s="4" t="s">
        <v>22</v>
      </c>
      <c r="D2061" s="5">
        <v>42916</v>
      </c>
      <c r="E2061" s="25">
        <v>-992</v>
      </c>
    </row>
    <row r="2062" spans="1:5" x14ac:dyDescent="0.25">
      <c r="A2062" s="8">
        <v>4</v>
      </c>
      <c r="B2062" s="8" t="s">
        <v>9</v>
      </c>
      <c r="C2062" s="4" t="s">
        <v>22</v>
      </c>
      <c r="D2062" s="5">
        <v>42916</v>
      </c>
      <c r="E2062" s="25">
        <v>36847</v>
      </c>
    </row>
    <row r="2063" spans="1:5" x14ac:dyDescent="0.25">
      <c r="A2063" s="21">
        <v>5</v>
      </c>
      <c r="B2063" s="22" t="s">
        <v>10</v>
      </c>
      <c r="C2063" s="4" t="s">
        <v>22</v>
      </c>
      <c r="D2063" s="5">
        <v>42916</v>
      </c>
      <c r="E2063" s="25"/>
    </row>
    <row r="2064" spans="1:5" x14ac:dyDescent="0.25">
      <c r="A2064" s="8">
        <v>6</v>
      </c>
      <c r="B2064" s="8" t="s">
        <v>11</v>
      </c>
      <c r="C2064" s="4" t="s">
        <v>22</v>
      </c>
      <c r="D2064" s="5">
        <v>42916</v>
      </c>
      <c r="E2064" s="25"/>
    </row>
    <row r="2065" spans="1:5" x14ac:dyDescent="0.25">
      <c r="A2065" s="8">
        <v>7</v>
      </c>
      <c r="B2065" s="8" t="s">
        <v>12</v>
      </c>
      <c r="C2065" s="4" t="s">
        <v>22</v>
      </c>
      <c r="D2065" s="5">
        <v>42916</v>
      </c>
      <c r="E2065" s="25">
        <v>4754</v>
      </c>
    </row>
    <row r="2066" spans="1:5" x14ac:dyDescent="0.25">
      <c r="A2066" s="8">
        <v>8</v>
      </c>
      <c r="B2066" s="8" t="s">
        <v>13</v>
      </c>
      <c r="C2066" s="4" t="s">
        <v>22</v>
      </c>
      <c r="D2066" s="5">
        <v>42916</v>
      </c>
      <c r="E2066" s="25">
        <v>14263</v>
      </c>
    </row>
    <row r="2067" spans="1:5" x14ac:dyDescent="0.25">
      <c r="A2067" s="23">
        <v>9</v>
      </c>
      <c r="B2067" s="24" t="s">
        <v>14</v>
      </c>
      <c r="C2067" s="4" t="s">
        <v>22</v>
      </c>
      <c r="D2067" s="5">
        <v>42916</v>
      </c>
      <c r="E2067" s="25">
        <v>52466</v>
      </c>
    </row>
    <row r="2068" spans="1:5" x14ac:dyDescent="0.25">
      <c r="A2068" s="24">
        <v>10</v>
      </c>
      <c r="B2068" s="24" t="s">
        <v>15</v>
      </c>
      <c r="C2068" s="4" t="s">
        <v>22</v>
      </c>
      <c r="D2068" s="5">
        <v>42916</v>
      </c>
      <c r="E2068" s="25">
        <v>3.8437215172123675</v>
      </c>
    </row>
    <row r="2069" spans="1:5" ht="15.75" thickBot="1" x14ac:dyDescent="0.3">
      <c r="A2069" s="12">
        <v>11</v>
      </c>
      <c r="B2069" s="12" t="s">
        <v>16</v>
      </c>
      <c r="C2069" s="14" t="s">
        <v>22</v>
      </c>
      <c r="D2069" s="15">
        <v>42916</v>
      </c>
      <c r="E2069" s="26">
        <v>204.49243319483094</v>
      </c>
    </row>
    <row r="2070" spans="1:5" x14ac:dyDescent="0.25">
      <c r="A2070" s="2">
        <v>1</v>
      </c>
      <c r="B2070" s="2" t="s">
        <v>5</v>
      </c>
      <c r="C2070" s="4" t="s">
        <v>23</v>
      </c>
      <c r="D2070" s="5">
        <v>42916</v>
      </c>
      <c r="E2070" s="25">
        <v>9256</v>
      </c>
    </row>
    <row r="2071" spans="1:5" x14ac:dyDescent="0.25">
      <c r="A2071" s="2">
        <v>2</v>
      </c>
      <c r="B2071" s="2" t="s">
        <v>7</v>
      </c>
      <c r="C2071" s="4" t="s">
        <v>23</v>
      </c>
      <c r="D2071" s="5">
        <v>42916</v>
      </c>
      <c r="E2071" s="25"/>
    </row>
    <row r="2072" spans="1:5" x14ac:dyDescent="0.25">
      <c r="A2072" s="8">
        <v>3</v>
      </c>
      <c r="B2072" s="8" t="s">
        <v>8</v>
      </c>
      <c r="C2072" s="4" t="s">
        <v>23</v>
      </c>
      <c r="D2072" s="5">
        <v>42916</v>
      </c>
      <c r="E2072" s="25">
        <v>155</v>
      </c>
    </row>
    <row r="2073" spans="1:5" x14ac:dyDescent="0.25">
      <c r="A2073" s="8">
        <v>4</v>
      </c>
      <c r="B2073" s="8" t="s">
        <v>9</v>
      </c>
      <c r="C2073" s="4" t="s">
        <v>23</v>
      </c>
      <c r="D2073" s="5">
        <v>42916</v>
      </c>
      <c r="E2073" s="25">
        <v>9101</v>
      </c>
    </row>
    <row r="2074" spans="1:5" x14ac:dyDescent="0.25">
      <c r="A2074" s="21">
        <v>5</v>
      </c>
      <c r="B2074" s="22" t="s">
        <v>10</v>
      </c>
      <c r="C2074" s="4" t="s">
        <v>23</v>
      </c>
      <c r="D2074" s="5">
        <v>42916</v>
      </c>
      <c r="E2074" s="25"/>
    </row>
    <row r="2075" spans="1:5" x14ac:dyDescent="0.25">
      <c r="A2075" s="8">
        <v>6</v>
      </c>
      <c r="B2075" s="8" t="s">
        <v>11</v>
      </c>
      <c r="C2075" s="4" t="s">
        <v>23</v>
      </c>
      <c r="D2075" s="5">
        <v>42916</v>
      </c>
      <c r="E2075" s="25"/>
    </row>
    <row r="2076" spans="1:5" x14ac:dyDescent="0.25">
      <c r="A2076" s="8">
        <v>7</v>
      </c>
      <c r="B2076" s="8" t="s">
        <v>12</v>
      </c>
      <c r="C2076" s="4" t="s">
        <v>23</v>
      </c>
      <c r="D2076" s="5">
        <v>42916</v>
      </c>
      <c r="E2076" s="25">
        <v>1582</v>
      </c>
    </row>
    <row r="2077" spans="1:5" x14ac:dyDescent="0.25">
      <c r="A2077" s="8">
        <v>8</v>
      </c>
      <c r="B2077" s="8" t="s">
        <v>13</v>
      </c>
      <c r="C2077" s="4" t="s">
        <v>23</v>
      </c>
      <c r="D2077" s="5">
        <v>42916</v>
      </c>
      <c r="E2077" s="25">
        <v>4747</v>
      </c>
    </row>
    <row r="2078" spans="1:5" x14ac:dyDescent="0.25">
      <c r="A2078" s="23">
        <v>9</v>
      </c>
      <c r="B2078" s="24" t="s">
        <v>14</v>
      </c>
      <c r="C2078" s="4" t="s">
        <v>23</v>
      </c>
      <c r="D2078" s="5">
        <v>42916</v>
      </c>
      <c r="E2078" s="25">
        <v>12785</v>
      </c>
    </row>
    <row r="2079" spans="1:5" x14ac:dyDescent="0.25">
      <c r="A2079" s="24">
        <v>10</v>
      </c>
      <c r="B2079" s="24" t="s">
        <v>15</v>
      </c>
      <c r="C2079" s="4" t="s">
        <v>23</v>
      </c>
      <c r="D2079" s="5">
        <v>42916</v>
      </c>
      <c r="E2079" s="25">
        <v>1.9498630714135243</v>
      </c>
    </row>
    <row r="2080" spans="1:5" ht="15.75" thickBot="1" x14ac:dyDescent="0.3">
      <c r="A2080" s="12">
        <v>11</v>
      </c>
      <c r="B2080" s="12" t="s">
        <v>16</v>
      </c>
      <c r="C2080" s="14" t="s">
        <v>23</v>
      </c>
      <c r="D2080" s="15">
        <v>42916</v>
      </c>
      <c r="E2080" s="26">
        <v>172.39734063355493</v>
      </c>
    </row>
    <row r="2081" spans="1:5" x14ac:dyDescent="0.25">
      <c r="A2081" s="2">
        <v>1</v>
      </c>
      <c r="B2081" s="2" t="s">
        <v>5</v>
      </c>
      <c r="C2081" s="4" t="s">
        <v>24</v>
      </c>
      <c r="D2081" s="5">
        <v>42916</v>
      </c>
      <c r="E2081" s="25">
        <f>[1]ESjaEK_VAKA_VIIMEISIN_UUSI!L9/1000</f>
        <v>16644</v>
      </c>
    </row>
    <row r="2082" spans="1:5" x14ac:dyDescent="0.25">
      <c r="A2082" s="2">
        <v>2</v>
      </c>
      <c r="B2082" s="2" t="s">
        <v>7</v>
      </c>
      <c r="C2082" s="4" t="s">
        <v>24</v>
      </c>
      <c r="D2082" s="5">
        <v>42916</v>
      </c>
      <c r="E2082" s="25"/>
    </row>
    <row r="2083" spans="1:5" x14ac:dyDescent="0.25">
      <c r="A2083" s="8">
        <v>3</v>
      </c>
      <c r="B2083" s="8" t="s">
        <v>8</v>
      </c>
      <c r="C2083" s="4" t="s">
        <v>24</v>
      </c>
      <c r="D2083" s="5">
        <v>42916</v>
      </c>
      <c r="E2083" s="25">
        <f>[1]ESjaEK_VAKA_VIIMEISIN_UUSI!L11/1000</f>
        <v>11039</v>
      </c>
    </row>
    <row r="2084" spans="1:5" x14ac:dyDescent="0.25">
      <c r="A2084" s="8">
        <v>4</v>
      </c>
      <c r="B2084" s="8" t="s">
        <v>9</v>
      </c>
      <c r="C2084" s="4" t="s">
        <v>24</v>
      </c>
      <c r="D2084" s="5">
        <v>42916</v>
      </c>
      <c r="E2084" s="25">
        <f>[1]ESjaEK_VAKA_VIIMEISIN_UUSI!L12/1000</f>
        <v>5605</v>
      </c>
    </row>
    <row r="2085" spans="1:5" x14ac:dyDescent="0.25">
      <c r="A2085" s="21">
        <v>5</v>
      </c>
      <c r="B2085" s="22" t="s">
        <v>10</v>
      </c>
      <c r="C2085" s="4" t="s">
        <v>24</v>
      </c>
      <c r="D2085" s="5">
        <v>42916</v>
      </c>
      <c r="E2085" s="25"/>
    </row>
    <row r="2086" spans="1:5" x14ac:dyDescent="0.25">
      <c r="A2086" s="8">
        <v>6</v>
      </c>
      <c r="B2086" s="8" t="s">
        <v>11</v>
      </c>
      <c r="C2086" s="4" t="s">
        <v>24</v>
      </c>
      <c r="D2086" s="5">
        <v>42916</v>
      </c>
      <c r="E2086" s="25"/>
    </row>
    <row r="2087" spans="1:5" x14ac:dyDescent="0.25">
      <c r="A2087" s="8">
        <v>7</v>
      </c>
      <c r="B2087" s="8" t="s">
        <v>12</v>
      </c>
      <c r="C2087" s="4" t="s">
        <v>24</v>
      </c>
      <c r="D2087" s="5">
        <v>42916</v>
      </c>
      <c r="E2087" s="25">
        <f>[1]ESjaEK_VAKA_VIIMEISIN_UUSI!L15/1000</f>
        <v>3070</v>
      </c>
    </row>
    <row r="2088" spans="1:5" x14ac:dyDescent="0.25">
      <c r="A2088" s="8">
        <v>8</v>
      </c>
      <c r="B2088" s="8" t="s">
        <v>13</v>
      </c>
      <c r="C2088" s="4" t="s">
        <v>24</v>
      </c>
      <c r="D2088" s="5">
        <v>42916</v>
      </c>
      <c r="E2088" s="25">
        <f>[1]ESjaEK_VAKA_VIIMEISIN_UUSI!L19/1000</f>
        <v>9211</v>
      </c>
    </row>
    <row r="2089" spans="1:5" x14ac:dyDescent="0.25">
      <c r="A2089" s="23">
        <v>9</v>
      </c>
      <c r="B2089" s="24" t="s">
        <v>14</v>
      </c>
      <c r="C2089" s="4" t="s">
        <v>24</v>
      </c>
      <c r="D2089" s="5">
        <v>42916</v>
      </c>
      <c r="E2089" s="25">
        <f>([1]ESjaEK_VAKA_VIIMEISIN_UUSI!L16+[1]ESjaEK_VAKA_VIIMEISIN_UUSI!L17)/1000</f>
        <v>85408</v>
      </c>
    </row>
    <row r="2090" spans="1:5" x14ac:dyDescent="0.25">
      <c r="A2090" s="24">
        <v>10</v>
      </c>
      <c r="B2090" s="24" t="s">
        <v>15</v>
      </c>
      <c r="C2090" s="4" t="s">
        <v>24</v>
      </c>
      <c r="D2090" s="5">
        <v>42916</v>
      </c>
      <c r="E2090" s="25">
        <f>([1]ESjaEK_VAKA_VIIMEISIN_UUSI!L9)/[1]ESjaEK_VAKA_VIIMEISIN_UUSI!L19</f>
        <v>1.8069699272608837</v>
      </c>
    </row>
    <row r="2091" spans="1:5" ht="15.75" thickBot="1" x14ac:dyDescent="0.3">
      <c r="A2091" s="12">
        <v>11</v>
      </c>
      <c r="B2091" s="12" t="s">
        <v>16</v>
      </c>
      <c r="C2091" s="14" t="s">
        <v>24</v>
      </c>
      <c r="D2091" s="15">
        <v>42916</v>
      </c>
      <c r="E2091" s="26">
        <f>(E2081+E2089)/E2089*100</f>
        <v>119.48763581865866</v>
      </c>
    </row>
    <row r="2092" spans="1:5" x14ac:dyDescent="0.25">
      <c r="A2092" s="2">
        <v>1</v>
      </c>
      <c r="B2092" s="2" t="s">
        <v>5</v>
      </c>
      <c r="C2092" s="4" t="s">
        <v>25</v>
      </c>
      <c r="D2092" s="5">
        <v>42916</v>
      </c>
      <c r="E2092" s="25">
        <v>12645</v>
      </c>
    </row>
    <row r="2093" spans="1:5" x14ac:dyDescent="0.25">
      <c r="A2093" s="2">
        <v>2</v>
      </c>
      <c r="B2093" s="2" t="s">
        <v>7</v>
      </c>
      <c r="C2093" s="4" t="s">
        <v>25</v>
      </c>
      <c r="D2093" s="5">
        <v>42916</v>
      </c>
      <c r="E2093" s="25"/>
    </row>
    <row r="2094" spans="1:5" x14ac:dyDescent="0.25">
      <c r="A2094" s="8">
        <v>3</v>
      </c>
      <c r="B2094" s="8" t="s">
        <v>8</v>
      </c>
      <c r="C2094" s="4" t="s">
        <v>25</v>
      </c>
      <c r="D2094" s="5">
        <v>42916</v>
      </c>
      <c r="E2094" s="25">
        <v>8110</v>
      </c>
    </row>
    <row r="2095" spans="1:5" x14ac:dyDescent="0.25">
      <c r="A2095" s="8">
        <v>4</v>
      </c>
      <c r="B2095" s="8" t="s">
        <v>9</v>
      </c>
      <c r="C2095" s="4" t="s">
        <v>25</v>
      </c>
      <c r="D2095" s="5">
        <v>42916</v>
      </c>
      <c r="E2095" s="25">
        <v>4535</v>
      </c>
    </row>
    <row r="2096" spans="1:5" x14ac:dyDescent="0.25">
      <c r="A2096" s="21">
        <v>5</v>
      </c>
      <c r="B2096" s="22" t="s">
        <v>10</v>
      </c>
      <c r="C2096" s="4" t="s">
        <v>25</v>
      </c>
      <c r="D2096" s="5">
        <v>42916</v>
      </c>
      <c r="E2096" s="25"/>
    </row>
    <row r="2097" spans="1:5" x14ac:dyDescent="0.25">
      <c r="A2097" s="8">
        <v>6</v>
      </c>
      <c r="B2097" s="8" t="s">
        <v>11</v>
      </c>
      <c r="C2097" s="4" t="s">
        <v>25</v>
      </c>
      <c r="D2097" s="5">
        <v>42916</v>
      </c>
      <c r="E2097" s="25"/>
    </row>
    <row r="2098" spans="1:5" x14ac:dyDescent="0.25">
      <c r="A2098" s="8">
        <v>7</v>
      </c>
      <c r="B2098" s="8" t="s">
        <v>12</v>
      </c>
      <c r="C2098" s="4" t="s">
        <v>25</v>
      </c>
      <c r="D2098" s="5">
        <v>42916</v>
      </c>
      <c r="E2098" s="25">
        <v>2735</v>
      </c>
    </row>
    <row r="2099" spans="1:5" x14ac:dyDescent="0.25">
      <c r="A2099" s="8">
        <v>8</v>
      </c>
      <c r="B2099" s="8" t="s">
        <v>13</v>
      </c>
      <c r="C2099" s="4" t="s">
        <v>25</v>
      </c>
      <c r="D2099" s="5">
        <v>42916</v>
      </c>
      <c r="E2099" s="25">
        <v>8206</v>
      </c>
    </row>
    <row r="2100" spans="1:5" x14ac:dyDescent="0.25">
      <c r="A2100" s="23">
        <v>9</v>
      </c>
      <c r="B2100" s="24" t="s">
        <v>14</v>
      </c>
      <c r="C2100" s="4" t="s">
        <v>25</v>
      </c>
      <c r="D2100" s="5">
        <v>42916</v>
      </c>
      <c r="E2100" s="25">
        <v>82144</v>
      </c>
    </row>
    <row r="2101" spans="1:5" x14ac:dyDescent="0.25">
      <c r="A2101" s="24">
        <v>10</v>
      </c>
      <c r="B2101" s="24" t="s">
        <v>15</v>
      </c>
      <c r="C2101" s="4" t="s">
        <v>25</v>
      </c>
      <c r="D2101" s="5">
        <v>42916</v>
      </c>
      <c r="E2101" s="25">
        <v>1.540945649524738</v>
      </c>
    </row>
    <row r="2102" spans="1:5" ht="15.75" thickBot="1" x14ac:dyDescent="0.3">
      <c r="A2102" s="12">
        <v>11</v>
      </c>
      <c r="B2102" s="12" t="s">
        <v>16</v>
      </c>
      <c r="C2102" s="14" t="s">
        <v>25</v>
      </c>
      <c r="D2102" s="15">
        <v>42916</v>
      </c>
      <c r="E2102" s="26">
        <v>115.39369887027659</v>
      </c>
    </row>
    <row r="2103" spans="1:5" x14ac:dyDescent="0.25">
      <c r="A2103" s="2">
        <v>1</v>
      </c>
      <c r="B2103" s="2" t="s">
        <v>5</v>
      </c>
      <c r="C2103" s="4" t="s">
        <v>26</v>
      </c>
      <c r="D2103" s="5">
        <v>42916</v>
      </c>
      <c r="E2103" s="25">
        <v>8616</v>
      </c>
    </row>
    <row r="2104" spans="1:5" x14ac:dyDescent="0.25">
      <c r="A2104" s="2">
        <v>2</v>
      </c>
      <c r="B2104" s="2" t="s">
        <v>7</v>
      </c>
      <c r="C2104" s="4" t="s">
        <v>26</v>
      </c>
      <c r="D2104" s="5">
        <v>42916</v>
      </c>
      <c r="E2104" s="25"/>
    </row>
    <row r="2105" spans="1:5" x14ac:dyDescent="0.25">
      <c r="A2105" s="8">
        <v>3</v>
      </c>
      <c r="B2105" s="8" t="s">
        <v>8</v>
      </c>
      <c r="C2105" s="4" t="s">
        <v>26</v>
      </c>
      <c r="D2105" s="5">
        <v>42916</v>
      </c>
      <c r="E2105" s="25">
        <v>5737</v>
      </c>
    </row>
    <row r="2106" spans="1:5" x14ac:dyDescent="0.25">
      <c r="A2106" s="8">
        <v>4</v>
      </c>
      <c r="B2106" s="8" t="s">
        <v>9</v>
      </c>
      <c r="C2106" s="4" t="s">
        <v>26</v>
      </c>
      <c r="D2106" s="5">
        <v>42916</v>
      </c>
      <c r="E2106" s="25">
        <v>2879</v>
      </c>
    </row>
    <row r="2107" spans="1:5" x14ac:dyDescent="0.25">
      <c r="A2107" s="21">
        <v>5</v>
      </c>
      <c r="B2107" s="22" t="s">
        <v>10</v>
      </c>
      <c r="C2107" s="4" t="s">
        <v>26</v>
      </c>
      <c r="D2107" s="5">
        <v>42916</v>
      </c>
      <c r="E2107" s="25"/>
    </row>
    <row r="2108" spans="1:5" x14ac:dyDescent="0.25">
      <c r="A2108" s="8">
        <v>6</v>
      </c>
      <c r="B2108" s="8" t="s">
        <v>11</v>
      </c>
      <c r="C2108" s="4" t="s">
        <v>26</v>
      </c>
      <c r="D2108" s="5">
        <v>42916</v>
      </c>
      <c r="E2108" s="25"/>
    </row>
    <row r="2109" spans="1:5" x14ac:dyDescent="0.25">
      <c r="A2109" s="8">
        <v>7</v>
      </c>
      <c r="B2109" s="8" t="s">
        <v>12</v>
      </c>
      <c r="C2109" s="4" t="s">
        <v>26</v>
      </c>
      <c r="D2109" s="5">
        <v>42916</v>
      </c>
      <c r="E2109" s="25">
        <v>1438</v>
      </c>
    </row>
    <row r="2110" spans="1:5" x14ac:dyDescent="0.25">
      <c r="A2110" s="8">
        <v>8</v>
      </c>
      <c r="B2110" s="8" t="s">
        <v>13</v>
      </c>
      <c r="C2110" s="4" t="s">
        <v>26</v>
      </c>
      <c r="D2110" s="5">
        <v>42916</v>
      </c>
      <c r="E2110" s="25">
        <v>4314</v>
      </c>
    </row>
    <row r="2111" spans="1:5" x14ac:dyDescent="0.25">
      <c r="A2111" s="23">
        <v>9</v>
      </c>
      <c r="B2111" s="24" t="s">
        <v>14</v>
      </c>
      <c r="C2111" s="4" t="s">
        <v>26</v>
      </c>
      <c r="D2111" s="5">
        <v>42916</v>
      </c>
      <c r="E2111" s="25">
        <v>22254</v>
      </c>
    </row>
    <row r="2112" spans="1:5" x14ac:dyDescent="0.25">
      <c r="A2112" s="24">
        <v>10</v>
      </c>
      <c r="B2112" s="24" t="s">
        <v>15</v>
      </c>
      <c r="C2112" s="4" t="s">
        <v>26</v>
      </c>
      <c r="D2112" s="5">
        <v>42916</v>
      </c>
      <c r="E2112" s="25">
        <v>1.9972183588317107</v>
      </c>
    </row>
    <row r="2113" spans="1:5" ht="15.75" thickBot="1" x14ac:dyDescent="0.3">
      <c r="A2113" s="12">
        <v>11</v>
      </c>
      <c r="B2113" s="12" t="s">
        <v>16</v>
      </c>
      <c r="C2113" s="14" t="s">
        <v>26</v>
      </c>
      <c r="D2113" s="15">
        <v>42916</v>
      </c>
      <c r="E2113" s="26">
        <v>138.71663521164734</v>
      </c>
    </row>
    <row r="2114" spans="1:5" x14ac:dyDescent="0.25">
      <c r="A2114" s="2">
        <v>1</v>
      </c>
      <c r="B2114" s="2" t="s">
        <v>5</v>
      </c>
      <c r="C2114" s="4" t="s">
        <v>27</v>
      </c>
      <c r="D2114" s="5">
        <v>42916</v>
      </c>
      <c r="E2114" s="25">
        <v>137134.63576462</v>
      </c>
    </row>
    <row r="2115" spans="1:5" x14ac:dyDescent="0.25">
      <c r="A2115" s="2">
        <v>2</v>
      </c>
      <c r="B2115" s="2" t="s">
        <v>7</v>
      </c>
      <c r="C2115" s="4" t="s">
        <v>27</v>
      </c>
      <c r="D2115" s="5">
        <v>42916</v>
      </c>
      <c r="E2115" s="25"/>
    </row>
    <row r="2116" spans="1:5" x14ac:dyDescent="0.25">
      <c r="A2116" s="8">
        <v>3</v>
      </c>
      <c r="B2116" s="8" t="s">
        <v>8</v>
      </c>
      <c r="C2116" s="4" t="s">
        <v>27</v>
      </c>
      <c r="D2116" s="5">
        <v>42916</v>
      </c>
      <c r="E2116" s="25">
        <v>36091.213764619999</v>
      </c>
    </row>
    <row r="2117" spans="1:5" x14ac:dyDescent="0.25">
      <c r="A2117" s="8">
        <v>4</v>
      </c>
      <c r="B2117" s="8" t="s">
        <v>9</v>
      </c>
      <c r="C2117" s="4" t="s">
        <v>27</v>
      </c>
      <c r="D2117" s="5">
        <v>42916</v>
      </c>
      <c r="E2117" s="25">
        <v>101043.42200000001</v>
      </c>
    </row>
    <row r="2118" spans="1:5" x14ac:dyDescent="0.25">
      <c r="A2118" s="21">
        <v>5</v>
      </c>
      <c r="B2118" s="22" t="s">
        <v>10</v>
      </c>
      <c r="C2118" s="4" t="s">
        <v>27</v>
      </c>
      <c r="D2118" s="5">
        <v>42916</v>
      </c>
      <c r="E2118" s="25"/>
    </row>
    <row r="2119" spans="1:5" x14ac:dyDescent="0.25">
      <c r="A2119" s="8">
        <v>6</v>
      </c>
      <c r="B2119" s="8" t="s">
        <v>11</v>
      </c>
      <c r="C2119" s="4" t="s">
        <v>27</v>
      </c>
      <c r="D2119" s="5">
        <v>42916</v>
      </c>
      <c r="E2119" s="25"/>
    </row>
    <row r="2120" spans="1:5" x14ac:dyDescent="0.25">
      <c r="A2120" s="8">
        <v>7</v>
      </c>
      <c r="B2120" s="8" t="s">
        <v>12</v>
      </c>
      <c r="C2120" s="4" t="s">
        <v>27</v>
      </c>
      <c r="D2120" s="5">
        <v>42916</v>
      </c>
      <c r="E2120" s="25">
        <v>21368.929080191298</v>
      </c>
    </row>
    <row r="2121" spans="1:5" x14ac:dyDescent="0.25">
      <c r="A2121" s="8">
        <v>8</v>
      </c>
      <c r="B2121" s="8" t="s">
        <v>13</v>
      </c>
      <c r="C2121" s="4" t="s">
        <v>27</v>
      </c>
      <c r="D2121" s="5">
        <v>42916</v>
      </c>
      <c r="E2121" s="25">
        <v>64106.787240573802</v>
      </c>
    </row>
    <row r="2122" spans="1:5" x14ac:dyDescent="0.25">
      <c r="A2122" s="23">
        <v>9</v>
      </c>
      <c r="B2122" s="24" t="s">
        <v>14</v>
      </c>
      <c r="C2122" s="4" t="s">
        <v>27</v>
      </c>
      <c r="D2122" s="5">
        <v>42916</v>
      </c>
      <c r="E2122" s="25">
        <v>215253.17172538</v>
      </c>
    </row>
    <row r="2123" spans="1:5" x14ac:dyDescent="0.25">
      <c r="A2123" s="24">
        <v>10</v>
      </c>
      <c r="B2123" s="24" t="s">
        <v>15</v>
      </c>
      <c r="C2123" s="18" t="s">
        <v>27</v>
      </c>
      <c r="D2123" s="10">
        <v>42916</v>
      </c>
      <c r="E2123" s="28">
        <v>2.1391593880690714</v>
      </c>
    </row>
    <row r="2124" spans="1:5" ht="15.75" thickBot="1" x14ac:dyDescent="0.3">
      <c r="A2124" s="12">
        <v>11</v>
      </c>
      <c r="B2124" s="12" t="s">
        <v>16</v>
      </c>
      <c r="C2124" s="14" t="s">
        <v>27</v>
      </c>
      <c r="D2124" s="15">
        <v>42916</v>
      </c>
      <c r="E2124" s="26">
        <v>163.70853198835852</v>
      </c>
    </row>
    <row r="2125" spans="1:5" x14ac:dyDescent="0.25">
      <c r="A2125" s="2">
        <v>1</v>
      </c>
      <c r="B2125" s="2" t="s">
        <v>5</v>
      </c>
      <c r="C2125" s="4" t="s">
        <v>28</v>
      </c>
      <c r="D2125" s="5">
        <v>42916</v>
      </c>
      <c r="E2125" s="25">
        <v>14774.823400380001</v>
      </c>
    </row>
    <row r="2126" spans="1:5" x14ac:dyDescent="0.25">
      <c r="A2126" s="2">
        <v>2</v>
      </c>
      <c r="B2126" s="2" t="s">
        <v>7</v>
      </c>
      <c r="C2126" s="4" t="s">
        <v>28</v>
      </c>
      <c r="D2126" s="5">
        <v>42916</v>
      </c>
      <c r="E2126" s="25">
        <v>1105.15761</v>
      </c>
    </row>
    <row r="2127" spans="1:5" x14ac:dyDescent="0.25">
      <c r="A2127" s="8">
        <v>3</v>
      </c>
      <c r="B2127" s="8" t="s">
        <v>8</v>
      </c>
      <c r="C2127" s="4" t="s">
        <v>28</v>
      </c>
      <c r="D2127" s="5">
        <v>42916</v>
      </c>
      <c r="E2127" s="25">
        <v>9573.1783603799904</v>
      </c>
    </row>
    <row r="2128" spans="1:5" x14ac:dyDescent="0.25">
      <c r="A2128" s="8">
        <v>4</v>
      </c>
      <c r="B2128" s="8" t="s">
        <v>9</v>
      </c>
      <c r="C2128" s="4" t="s">
        <v>28</v>
      </c>
      <c r="D2128" s="5">
        <v>42916</v>
      </c>
      <c r="E2128" s="25">
        <v>4096.4874300000001</v>
      </c>
    </row>
    <row r="2129" spans="1:5" x14ac:dyDescent="0.25">
      <c r="A2129" s="21">
        <v>5</v>
      </c>
      <c r="B2129" s="22" t="s">
        <v>10</v>
      </c>
      <c r="C2129" s="4" t="s">
        <v>28</v>
      </c>
      <c r="D2129" s="5">
        <v>42916</v>
      </c>
      <c r="E2129" s="25"/>
    </row>
    <row r="2130" spans="1:5" x14ac:dyDescent="0.25">
      <c r="A2130" s="8">
        <v>6</v>
      </c>
      <c r="B2130" s="8" t="s">
        <v>11</v>
      </c>
      <c r="C2130" s="4" t="s">
        <v>28</v>
      </c>
      <c r="D2130" s="5">
        <v>42916</v>
      </c>
      <c r="E2130" s="25"/>
    </row>
    <row r="2131" spans="1:5" x14ac:dyDescent="0.25">
      <c r="A2131" s="8">
        <v>7</v>
      </c>
      <c r="B2131" s="8" t="s">
        <v>12</v>
      </c>
      <c r="C2131" s="4" t="s">
        <v>28</v>
      </c>
      <c r="D2131" s="5">
        <v>42916</v>
      </c>
      <c r="E2131" s="25">
        <v>2150.06882603745</v>
      </c>
    </row>
    <row r="2132" spans="1:5" x14ac:dyDescent="0.25">
      <c r="A2132" s="8">
        <v>8</v>
      </c>
      <c r="B2132" s="8" t="s">
        <v>13</v>
      </c>
      <c r="C2132" s="4" t="s">
        <v>28</v>
      </c>
      <c r="D2132" s="5">
        <v>42916</v>
      </c>
      <c r="E2132" s="25">
        <v>6450.2064781123399</v>
      </c>
    </row>
    <row r="2133" spans="1:5" x14ac:dyDescent="0.25">
      <c r="A2133" s="23">
        <v>9</v>
      </c>
      <c r="B2133" s="24" t="s">
        <v>14</v>
      </c>
      <c r="C2133" s="4" t="s">
        <v>28</v>
      </c>
      <c r="D2133" s="5">
        <v>42916</v>
      </c>
      <c r="E2133" s="25">
        <v>34816.213049619997</v>
      </c>
    </row>
    <row r="2134" spans="1:5" x14ac:dyDescent="0.25">
      <c r="A2134" s="24">
        <v>10</v>
      </c>
      <c r="B2134" s="24" t="s">
        <v>15</v>
      </c>
      <c r="C2134" s="4" t="s">
        <v>28</v>
      </c>
      <c r="D2134" s="5">
        <v>42916</v>
      </c>
      <c r="E2134" s="25">
        <v>2.2905969677894511</v>
      </c>
    </row>
    <row r="2135" spans="1:5" ht="15.75" thickBot="1" x14ac:dyDescent="0.3">
      <c r="A2135" s="12">
        <v>11</v>
      </c>
      <c r="B2135" s="12" t="s">
        <v>16</v>
      </c>
      <c r="C2135" s="14" t="s">
        <v>28</v>
      </c>
      <c r="D2135" s="15">
        <v>42916</v>
      </c>
      <c r="E2135" s="26">
        <v>142.43661819084963</v>
      </c>
    </row>
    <row r="2136" spans="1:5" x14ac:dyDescent="0.25">
      <c r="A2136" s="2">
        <v>1</v>
      </c>
      <c r="B2136" s="2" t="s">
        <v>5</v>
      </c>
      <c r="C2136" s="4" t="s">
        <v>29</v>
      </c>
      <c r="D2136" s="5">
        <v>42916</v>
      </c>
      <c r="E2136" s="25">
        <v>111314</v>
      </c>
    </row>
    <row r="2137" spans="1:5" x14ac:dyDescent="0.25">
      <c r="A2137" s="2">
        <v>2</v>
      </c>
      <c r="B2137" s="2" t="s">
        <v>7</v>
      </c>
      <c r="C2137" s="4" t="s">
        <v>29</v>
      </c>
      <c r="D2137" s="5">
        <v>42916</v>
      </c>
      <c r="E2137" s="25"/>
    </row>
    <row r="2138" spans="1:5" x14ac:dyDescent="0.25">
      <c r="A2138" s="8">
        <v>3</v>
      </c>
      <c r="B2138" s="8" t="s">
        <v>8</v>
      </c>
      <c r="C2138" s="4" t="s">
        <v>29</v>
      </c>
      <c r="D2138" s="5">
        <v>42916</v>
      </c>
      <c r="E2138" s="25">
        <v>84762</v>
      </c>
    </row>
    <row r="2139" spans="1:5" x14ac:dyDescent="0.25">
      <c r="A2139" s="8">
        <v>4</v>
      </c>
      <c r="B2139" s="8" t="s">
        <v>9</v>
      </c>
      <c r="C2139" s="4" t="s">
        <v>29</v>
      </c>
      <c r="D2139" s="5">
        <v>42916</v>
      </c>
      <c r="E2139" s="25">
        <v>26552</v>
      </c>
    </row>
    <row r="2140" spans="1:5" x14ac:dyDescent="0.25">
      <c r="A2140" s="21">
        <v>5</v>
      </c>
      <c r="B2140" s="22" t="s">
        <v>10</v>
      </c>
      <c r="C2140" s="4" t="s">
        <v>29</v>
      </c>
      <c r="D2140" s="5">
        <v>42916</v>
      </c>
      <c r="E2140" s="25"/>
    </row>
    <row r="2141" spans="1:5" x14ac:dyDescent="0.25">
      <c r="A2141" s="8">
        <v>6</v>
      </c>
      <c r="B2141" s="8" t="s">
        <v>11</v>
      </c>
      <c r="C2141" s="4" t="s">
        <v>29</v>
      </c>
      <c r="D2141" s="5">
        <v>42916</v>
      </c>
      <c r="E2141" s="25"/>
    </row>
    <row r="2142" spans="1:5" x14ac:dyDescent="0.25">
      <c r="A2142" s="8">
        <v>7</v>
      </c>
      <c r="B2142" s="8" t="s">
        <v>12</v>
      </c>
      <c r="C2142" s="4" t="s">
        <v>29</v>
      </c>
      <c r="D2142" s="5">
        <v>42916</v>
      </c>
      <c r="E2142" s="25">
        <v>14749</v>
      </c>
    </row>
    <row r="2143" spans="1:5" x14ac:dyDescent="0.25">
      <c r="A2143" s="8">
        <v>8</v>
      </c>
      <c r="B2143" s="8" t="s">
        <v>13</v>
      </c>
      <c r="C2143" s="4" t="s">
        <v>29</v>
      </c>
      <c r="D2143" s="5">
        <v>42916</v>
      </c>
      <c r="E2143" s="25">
        <v>44248</v>
      </c>
    </row>
    <row r="2144" spans="1:5" x14ac:dyDescent="0.25">
      <c r="A2144" s="23">
        <v>9</v>
      </c>
      <c r="B2144" s="24" t="s">
        <v>14</v>
      </c>
      <c r="C2144" s="4" t="s">
        <v>29</v>
      </c>
      <c r="D2144" s="5">
        <v>42916</v>
      </c>
      <c r="E2144" s="25">
        <v>241110</v>
      </c>
    </row>
    <row r="2145" spans="1:5" x14ac:dyDescent="0.25">
      <c r="A2145" s="24">
        <v>10</v>
      </c>
      <c r="B2145" s="24" t="s">
        <v>15</v>
      </c>
      <c r="C2145" s="4" t="s">
        <v>29</v>
      </c>
      <c r="D2145" s="5">
        <v>42916</v>
      </c>
      <c r="E2145" s="25">
        <v>2.5156843247152412</v>
      </c>
    </row>
    <row r="2146" spans="1:5" ht="15.75" thickBot="1" x14ac:dyDescent="0.3">
      <c r="A2146" s="12">
        <v>11</v>
      </c>
      <c r="B2146" s="12" t="s">
        <v>16</v>
      </c>
      <c r="C2146" s="14" t="s">
        <v>29</v>
      </c>
      <c r="D2146" s="15">
        <v>42916</v>
      </c>
      <c r="E2146" s="26">
        <v>146.16730952677202</v>
      </c>
    </row>
    <row r="2147" spans="1:5" x14ac:dyDescent="0.25">
      <c r="A2147" s="2">
        <v>1</v>
      </c>
      <c r="B2147" s="2" t="s">
        <v>5</v>
      </c>
      <c r="C2147" s="4" t="s">
        <v>30</v>
      </c>
      <c r="D2147" s="5">
        <v>42916</v>
      </c>
      <c r="E2147" s="25">
        <v>39279</v>
      </c>
    </row>
    <row r="2148" spans="1:5" x14ac:dyDescent="0.25">
      <c r="A2148" s="2">
        <v>2</v>
      </c>
      <c r="B2148" s="2" t="s">
        <v>7</v>
      </c>
      <c r="C2148" s="4" t="s">
        <v>30</v>
      </c>
      <c r="D2148" s="5">
        <v>42916</v>
      </c>
      <c r="E2148" s="25"/>
    </row>
    <row r="2149" spans="1:5" x14ac:dyDescent="0.25">
      <c r="A2149" s="8">
        <v>3</v>
      </c>
      <c r="B2149" s="8" t="s">
        <v>8</v>
      </c>
      <c r="C2149" s="4" t="s">
        <v>30</v>
      </c>
      <c r="D2149" s="5">
        <v>42916</v>
      </c>
      <c r="E2149" s="25">
        <v>26619</v>
      </c>
    </row>
    <row r="2150" spans="1:5" x14ac:dyDescent="0.25">
      <c r="A2150" s="8">
        <v>4</v>
      </c>
      <c r="B2150" s="8" t="s">
        <v>9</v>
      </c>
      <c r="C2150" s="4" t="s">
        <v>30</v>
      </c>
      <c r="D2150" s="5">
        <v>42916</v>
      </c>
      <c r="E2150" s="25">
        <v>12660</v>
      </c>
    </row>
    <row r="2151" spans="1:5" x14ac:dyDescent="0.25">
      <c r="A2151" s="21">
        <v>5</v>
      </c>
      <c r="B2151" s="22" t="s">
        <v>10</v>
      </c>
      <c r="C2151" s="4" t="s">
        <v>30</v>
      </c>
      <c r="D2151" s="5">
        <v>42916</v>
      </c>
      <c r="E2151" s="25"/>
    </row>
    <row r="2152" spans="1:5" x14ac:dyDescent="0.25">
      <c r="A2152" s="8">
        <v>6</v>
      </c>
      <c r="B2152" s="8" t="s">
        <v>11</v>
      </c>
      <c r="C2152" s="4" t="s">
        <v>30</v>
      </c>
      <c r="D2152" s="5">
        <v>42916</v>
      </c>
      <c r="E2152" s="25"/>
    </row>
    <row r="2153" spans="1:5" x14ac:dyDescent="0.25">
      <c r="A2153" s="8">
        <v>7</v>
      </c>
      <c r="B2153" s="8" t="s">
        <v>12</v>
      </c>
      <c r="C2153" s="4" t="s">
        <v>30</v>
      </c>
      <c r="D2153" s="5">
        <v>42916</v>
      </c>
      <c r="E2153" s="25">
        <v>5883</v>
      </c>
    </row>
    <row r="2154" spans="1:5" x14ac:dyDescent="0.25">
      <c r="A2154" s="8">
        <v>8</v>
      </c>
      <c r="B2154" s="8" t="s">
        <v>13</v>
      </c>
      <c r="C2154" s="4" t="s">
        <v>30</v>
      </c>
      <c r="D2154" s="5">
        <v>42916</v>
      </c>
      <c r="E2154" s="25">
        <v>17648</v>
      </c>
    </row>
    <row r="2155" spans="1:5" x14ac:dyDescent="0.25">
      <c r="A2155" s="23">
        <v>9</v>
      </c>
      <c r="B2155" s="24" t="s">
        <v>14</v>
      </c>
      <c r="C2155" s="4" t="s">
        <v>30</v>
      </c>
      <c r="D2155" s="5">
        <v>42916</v>
      </c>
      <c r="E2155" s="25">
        <v>70651</v>
      </c>
    </row>
    <row r="2156" spans="1:5" x14ac:dyDescent="0.25">
      <c r="A2156" s="24">
        <v>10</v>
      </c>
      <c r="B2156" s="24" t="s">
        <v>15</v>
      </c>
      <c r="C2156" s="18" t="s">
        <v>30</v>
      </c>
      <c r="D2156" s="10">
        <v>42916</v>
      </c>
      <c r="E2156" s="28">
        <v>2.2256912964641886</v>
      </c>
    </row>
    <row r="2157" spans="1:5" ht="15.75" thickBot="1" x14ac:dyDescent="0.3">
      <c r="A2157" s="12">
        <v>11</v>
      </c>
      <c r="B2157" s="12" t="s">
        <v>16</v>
      </c>
      <c r="C2157" s="14" t="s">
        <v>30</v>
      </c>
      <c r="D2157" s="15">
        <v>42916</v>
      </c>
      <c r="E2157" s="26">
        <v>155.59581605355902</v>
      </c>
    </row>
    <row r="2158" spans="1:5" x14ac:dyDescent="0.25">
      <c r="A2158" s="2">
        <v>1</v>
      </c>
      <c r="B2158" s="2" t="s">
        <v>5</v>
      </c>
      <c r="C2158" s="4" t="s">
        <v>31</v>
      </c>
      <c r="D2158" s="5">
        <v>42916</v>
      </c>
      <c r="E2158" s="25">
        <v>111611</v>
      </c>
    </row>
    <row r="2159" spans="1:5" x14ac:dyDescent="0.25">
      <c r="A2159" s="2">
        <v>2</v>
      </c>
      <c r="B2159" s="2" t="s">
        <v>7</v>
      </c>
      <c r="C2159" s="4" t="s">
        <v>31</v>
      </c>
      <c r="D2159" s="5">
        <v>42916</v>
      </c>
      <c r="E2159" s="25">
        <v>2242</v>
      </c>
    </row>
    <row r="2160" spans="1:5" x14ac:dyDescent="0.25">
      <c r="A2160" s="8">
        <v>3</v>
      </c>
      <c r="B2160" s="8" t="s">
        <v>8</v>
      </c>
      <c r="C2160" s="4" t="s">
        <v>31</v>
      </c>
      <c r="D2160" s="5">
        <v>42916</v>
      </c>
      <c r="E2160" s="25">
        <v>54737</v>
      </c>
    </row>
    <row r="2161" spans="1:5" x14ac:dyDescent="0.25">
      <c r="A2161" s="8">
        <v>4</v>
      </c>
      <c r="B2161" s="8" t="s">
        <v>9</v>
      </c>
      <c r="C2161" s="4" t="s">
        <v>31</v>
      </c>
      <c r="D2161" s="5">
        <v>42916</v>
      </c>
      <c r="E2161" s="25">
        <v>54632</v>
      </c>
    </row>
    <row r="2162" spans="1:5" x14ac:dyDescent="0.25">
      <c r="A2162" s="21">
        <v>5</v>
      </c>
      <c r="B2162" s="22" t="s">
        <v>10</v>
      </c>
      <c r="C2162" s="4" t="s">
        <v>31</v>
      </c>
      <c r="D2162" s="5">
        <v>42916</v>
      </c>
      <c r="E2162" s="25"/>
    </row>
    <row r="2163" spans="1:5" x14ac:dyDescent="0.25">
      <c r="A2163" s="8">
        <v>6</v>
      </c>
      <c r="B2163" s="8" t="s">
        <v>11</v>
      </c>
      <c r="C2163" s="4" t="s">
        <v>31</v>
      </c>
      <c r="D2163" s="5">
        <v>42916</v>
      </c>
      <c r="E2163" s="25"/>
    </row>
    <row r="2164" spans="1:5" x14ac:dyDescent="0.25">
      <c r="A2164" s="8">
        <v>7</v>
      </c>
      <c r="B2164" s="8" t="s">
        <v>12</v>
      </c>
      <c r="C2164" s="4" t="s">
        <v>31</v>
      </c>
      <c r="D2164" s="5">
        <v>42916</v>
      </c>
      <c r="E2164" s="25">
        <v>16045</v>
      </c>
    </row>
    <row r="2165" spans="1:5" x14ac:dyDescent="0.25">
      <c r="A2165" s="8">
        <v>8</v>
      </c>
      <c r="B2165" s="8" t="s">
        <v>13</v>
      </c>
      <c r="C2165" s="4" t="s">
        <v>31</v>
      </c>
      <c r="D2165" s="5">
        <v>42916</v>
      </c>
      <c r="E2165" s="25">
        <v>48135</v>
      </c>
    </row>
    <row r="2166" spans="1:5" x14ac:dyDescent="0.25">
      <c r="A2166" s="23">
        <v>9</v>
      </c>
      <c r="B2166" s="24" t="s">
        <v>14</v>
      </c>
      <c r="C2166" s="4" t="s">
        <v>31</v>
      </c>
      <c r="D2166" s="5">
        <v>42916</v>
      </c>
      <c r="E2166" s="25">
        <v>366433</v>
      </c>
    </row>
    <row r="2167" spans="1:5" x14ac:dyDescent="0.25">
      <c r="A2167" s="24">
        <v>10</v>
      </c>
      <c r="B2167" s="24" t="s">
        <v>15</v>
      </c>
      <c r="C2167" s="4" t="s">
        <v>31</v>
      </c>
      <c r="D2167" s="5">
        <v>42916</v>
      </c>
      <c r="E2167" s="25">
        <v>2.3187078009764206</v>
      </c>
    </row>
    <row r="2168" spans="1:5" ht="15.75" thickBot="1" x14ac:dyDescent="0.3">
      <c r="A2168" s="12">
        <v>11</v>
      </c>
      <c r="B2168" s="12" t="s">
        <v>16</v>
      </c>
      <c r="C2168" s="14" t="s">
        <v>31</v>
      </c>
      <c r="D2168" s="15">
        <v>42916</v>
      </c>
      <c r="E2168" s="26">
        <v>130.4587741824563</v>
      </c>
    </row>
    <row r="2169" spans="1:5" x14ac:dyDescent="0.25">
      <c r="A2169" s="2">
        <v>1</v>
      </c>
      <c r="B2169" s="2" t="s">
        <v>5</v>
      </c>
      <c r="C2169" s="4" t="s">
        <v>32</v>
      </c>
      <c r="D2169" s="5">
        <v>42916</v>
      </c>
      <c r="E2169" s="25">
        <v>24966</v>
      </c>
    </row>
    <row r="2170" spans="1:5" x14ac:dyDescent="0.25">
      <c r="A2170" s="2">
        <v>2</v>
      </c>
      <c r="B2170" s="2" t="s">
        <v>7</v>
      </c>
      <c r="C2170" s="4" t="s">
        <v>32</v>
      </c>
      <c r="D2170" s="5">
        <v>42916</v>
      </c>
      <c r="E2170" s="25"/>
    </row>
    <row r="2171" spans="1:5" x14ac:dyDescent="0.25">
      <c r="A2171" s="8">
        <v>3</v>
      </c>
      <c r="B2171" s="8" t="s">
        <v>8</v>
      </c>
      <c r="C2171" s="4" t="s">
        <v>32</v>
      </c>
      <c r="D2171" s="5">
        <v>42916</v>
      </c>
      <c r="E2171" s="25">
        <v>12349</v>
      </c>
    </row>
    <row r="2172" spans="1:5" x14ac:dyDescent="0.25">
      <c r="A2172" s="8">
        <v>4</v>
      </c>
      <c r="B2172" s="8" t="s">
        <v>9</v>
      </c>
      <c r="C2172" s="4" t="s">
        <v>32</v>
      </c>
      <c r="D2172" s="5">
        <v>42916</v>
      </c>
      <c r="E2172" s="25">
        <v>12617</v>
      </c>
    </row>
    <row r="2173" spans="1:5" x14ac:dyDescent="0.25">
      <c r="A2173" s="21">
        <v>5</v>
      </c>
      <c r="B2173" s="22" t="s">
        <v>10</v>
      </c>
      <c r="C2173" s="4" t="s">
        <v>32</v>
      </c>
      <c r="D2173" s="5">
        <v>42916</v>
      </c>
      <c r="E2173" s="25"/>
    </row>
    <row r="2174" spans="1:5" x14ac:dyDescent="0.25">
      <c r="A2174" s="8">
        <v>6</v>
      </c>
      <c r="B2174" s="8" t="s">
        <v>11</v>
      </c>
      <c r="C2174" s="4" t="s">
        <v>32</v>
      </c>
      <c r="D2174" s="5">
        <v>42916</v>
      </c>
      <c r="E2174" s="25"/>
    </row>
    <row r="2175" spans="1:5" x14ac:dyDescent="0.25">
      <c r="A2175" s="8">
        <v>7</v>
      </c>
      <c r="B2175" s="8" t="s">
        <v>12</v>
      </c>
      <c r="C2175" s="4" t="s">
        <v>32</v>
      </c>
      <c r="D2175" s="5">
        <v>42916</v>
      </c>
      <c r="E2175" s="25">
        <v>4256</v>
      </c>
    </row>
    <row r="2176" spans="1:5" x14ac:dyDescent="0.25">
      <c r="A2176" s="8">
        <v>8</v>
      </c>
      <c r="B2176" s="8" t="s">
        <v>13</v>
      </c>
      <c r="C2176" s="4" t="s">
        <v>32</v>
      </c>
      <c r="D2176" s="5">
        <v>42916</v>
      </c>
      <c r="E2176" s="25">
        <v>12769</v>
      </c>
    </row>
    <row r="2177" spans="1:5" x14ac:dyDescent="0.25">
      <c r="A2177" s="23">
        <v>9</v>
      </c>
      <c r="B2177" s="24" t="s">
        <v>14</v>
      </c>
      <c r="C2177" s="4" t="s">
        <v>32</v>
      </c>
      <c r="D2177" s="5">
        <v>42916</v>
      </c>
      <c r="E2177" s="25">
        <v>84060</v>
      </c>
    </row>
    <row r="2178" spans="1:5" x14ac:dyDescent="0.25">
      <c r="A2178" s="24">
        <v>10</v>
      </c>
      <c r="B2178" s="24" t="s">
        <v>15</v>
      </c>
      <c r="C2178" s="18" t="s">
        <v>32</v>
      </c>
      <c r="D2178" s="10">
        <v>42916</v>
      </c>
      <c r="E2178" s="28">
        <v>1.9552040097110188</v>
      </c>
    </row>
    <row r="2179" spans="1:5" ht="15.75" thickBot="1" x14ac:dyDescent="0.3">
      <c r="A2179" s="12">
        <v>11</v>
      </c>
      <c r="B2179" s="12" t="s">
        <v>16</v>
      </c>
      <c r="C2179" s="14" t="s">
        <v>32</v>
      </c>
      <c r="D2179" s="15">
        <v>42916</v>
      </c>
      <c r="E2179" s="26">
        <v>129.70021413276231</v>
      </c>
    </row>
    <row r="2180" spans="1:5" x14ac:dyDescent="0.25">
      <c r="A2180" s="2">
        <v>1</v>
      </c>
      <c r="B2180" s="2" t="s">
        <v>5</v>
      </c>
      <c r="C2180" s="4" t="s">
        <v>33</v>
      </c>
      <c r="D2180" s="5">
        <v>42916</v>
      </c>
      <c r="E2180" s="25">
        <v>168297</v>
      </c>
    </row>
    <row r="2181" spans="1:5" x14ac:dyDescent="0.25">
      <c r="A2181" s="2">
        <v>2</v>
      </c>
      <c r="B2181" s="2" t="s">
        <v>7</v>
      </c>
      <c r="C2181" s="4" t="s">
        <v>33</v>
      </c>
      <c r="D2181" s="5">
        <v>42916</v>
      </c>
      <c r="E2181" s="25"/>
    </row>
    <row r="2182" spans="1:5" x14ac:dyDescent="0.25">
      <c r="A2182" s="8">
        <v>3</v>
      </c>
      <c r="B2182" s="8" t="s">
        <v>8</v>
      </c>
      <c r="C2182" s="4" t="s">
        <v>33</v>
      </c>
      <c r="D2182" s="5">
        <v>42916</v>
      </c>
      <c r="E2182" s="25">
        <v>72576</v>
      </c>
    </row>
    <row r="2183" spans="1:5" x14ac:dyDescent="0.25">
      <c r="A2183" s="8">
        <v>4</v>
      </c>
      <c r="B2183" s="8" t="s">
        <v>9</v>
      </c>
      <c r="C2183" s="4" t="s">
        <v>33</v>
      </c>
      <c r="D2183" s="5">
        <v>42916</v>
      </c>
      <c r="E2183" s="25">
        <v>95721</v>
      </c>
    </row>
    <row r="2184" spans="1:5" x14ac:dyDescent="0.25">
      <c r="A2184" s="21">
        <v>5</v>
      </c>
      <c r="B2184" s="22" t="s">
        <v>10</v>
      </c>
      <c r="C2184" s="4" t="s">
        <v>33</v>
      </c>
      <c r="D2184" s="5">
        <v>42916</v>
      </c>
      <c r="E2184" s="25"/>
    </row>
    <row r="2185" spans="1:5" x14ac:dyDescent="0.25">
      <c r="A2185" s="8">
        <v>6</v>
      </c>
      <c r="B2185" s="8" t="s">
        <v>11</v>
      </c>
      <c r="C2185" s="4" t="s">
        <v>33</v>
      </c>
      <c r="D2185" s="5">
        <v>42916</v>
      </c>
      <c r="E2185" s="25"/>
    </row>
    <row r="2186" spans="1:5" x14ac:dyDescent="0.25">
      <c r="A2186" s="8">
        <v>7</v>
      </c>
      <c r="B2186" s="8" t="s">
        <v>12</v>
      </c>
      <c r="C2186" s="4" t="s">
        <v>33</v>
      </c>
      <c r="D2186" s="5">
        <v>42916</v>
      </c>
      <c r="E2186" s="25">
        <v>22564</v>
      </c>
    </row>
    <row r="2187" spans="1:5" x14ac:dyDescent="0.25">
      <c r="A2187" s="8">
        <v>8</v>
      </c>
      <c r="B2187" s="8" t="s">
        <v>13</v>
      </c>
      <c r="C2187" s="4" t="s">
        <v>33</v>
      </c>
      <c r="D2187" s="5">
        <v>42916</v>
      </c>
      <c r="E2187" s="25">
        <v>67691</v>
      </c>
    </row>
    <row r="2188" spans="1:5" x14ac:dyDescent="0.25">
      <c r="A2188" s="23">
        <v>9</v>
      </c>
      <c r="B2188" s="24" t="s">
        <v>14</v>
      </c>
      <c r="C2188" s="4" t="s">
        <v>33</v>
      </c>
      <c r="D2188" s="5">
        <v>42916</v>
      </c>
      <c r="E2188" s="25">
        <v>377678</v>
      </c>
    </row>
    <row r="2189" spans="1:5" x14ac:dyDescent="0.25">
      <c r="A2189" s="24">
        <v>10</v>
      </c>
      <c r="B2189" s="24" t="s">
        <v>15</v>
      </c>
      <c r="C2189" s="4" t="s">
        <v>33</v>
      </c>
      <c r="D2189" s="5">
        <v>42916</v>
      </c>
      <c r="E2189" s="25">
        <v>2.486253711719431</v>
      </c>
    </row>
    <row r="2190" spans="1:5" ht="15.75" thickBot="1" x14ac:dyDescent="0.3">
      <c r="A2190" s="12">
        <v>11</v>
      </c>
      <c r="B2190" s="12" t="s">
        <v>16</v>
      </c>
      <c r="C2190" s="14" t="s">
        <v>33</v>
      </c>
      <c r="D2190" s="15">
        <v>42916</v>
      </c>
      <c r="E2190" s="26">
        <v>144.5609752222793</v>
      </c>
    </row>
    <row r="2191" spans="1:5" x14ac:dyDescent="0.25">
      <c r="A2191" s="2">
        <v>1</v>
      </c>
      <c r="B2191" s="2" t="s">
        <v>5</v>
      </c>
      <c r="C2191" s="27" t="s">
        <v>34</v>
      </c>
      <c r="D2191" s="5">
        <v>42916</v>
      </c>
      <c r="E2191" s="25">
        <v>1969429.7836937029</v>
      </c>
    </row>
    <row r="2192" spans="1:5" x14ac:dyDescent="0.25">
      <c r="A2192" s="2">
        <v>2</v>
      </c>
      <c r="B2192" s="2" t="s">
        <v>7</v>
      </c>
      <c r="C2192" s="27" t="s">
        <v>34</v>
      </c>
      <c r="D2192" s="5">
        <v>42916</v>
      </c>
      <c r="E2192" s="25">
        <v>84668.305482023192</v>
      </c>
    </row>
    <row r="2193" spans="1:5" x14ac:dyDescent="0.25">
      <c r="A2193" s="8">
        <v>3</v>
      </c>
      <c r="B2193" s="8" t="s">
        <v>8</v>
      </c>
      <c r="C2193" s="27" t="s">
        <v>34</v>
      </c>
      <c r="D2193" s="5">
        <v>42916</v>
      </c>
      <c r="E2193" s="25">
        <v>895465.40920167998</v>
      </c>
    </row>
    <row r="2194" spans="1:5" x14ac:dyDescent="0.25">
      <c r="A2194" s="8">
        <v>4</v>
      </c>
      <c r="B2194" s="8" t="s">
        <v>9</v>
      </c>
      <c r="C2194" s="27" t="s">
        <v>34</v>
      </c>
      <c r="D2194" s="5">
        <v>42916</v>
      </c>
      <c r="E2194" s="25">
        <v>962753.72401000012</v>
      </c>
    </row>
    <row r="2195" spans="1:5" x14ac:dyDescent="0.25">
      <c r="A2195" s="21">
        <v>5</v>
      </c>
      <c r="B2195" s="22" t="s">
        <v>10</v>
      </c>
      <c r="C2195" s="27" t="s">
        <v>34</v>
      </c>
      <c r="D2195" s="5">
        <v>42916</v>
      </c>
      <c r="E2195" s="25">
        <v>26651.345000000001</v>
      </c>
    </row>
    <row r="2196" spans="1:5" x14ac:dyDescent="0.25">
      <c r="A2196" s="8">
        <v>6</v>
      </c>
      <c r="B2196" s="8" t="s">
        <v>11</v>
      </c>
      <c r="C2196" s="27" t="s">
        <v>34</v>
      </c>
      <c r="D2196" s="5">
        <v>42916</v>
      </c>
      <c r="E2196" s="25">
        <v>-109.00000000037835</v>
      </c>
    </row>
    <row r="2197" spans="1:5" x14ac:dyDescent="0.25">
      <c r="A2197" s="8">
        <v>7</v>
      </c>
      <c r="B2197" s="8" t="s">
        <v>12</v>
      </c>
      <c r="C2197" s="27" t="s">
        <v>34</v>
      </c>
      <c r="D2197" s="5">
        <v>42916</v>
      </c>
      <c r="E2197" s="25">
        <v>285586.31641240156</v>
      </c>
    </row>
    <row r="2198" spans="1:5" x14ac:dyDescent="0.25">
      <c r="A2198" s="8">
        <v>8</v>
      </c>
      <c r="B2198" s="8" t="s">
        <v>13</v>
      </c>
      <c r="C2198" s="27" t="s">
        <v>34</v>
      </c>
      <c r="D2198" s="5">
        <v>42916</v>
      </c>
      <c r="E2198" s="25">
        <v>856758.94923720451</v>
      </c>
    </row>
    <row r="2199" spans="1:5" x14ac:dyDescent="0.25">
      <c r="A2199" s="23">
        <v>9</v>
      </c>
      <c r="B2199" s="24" t="s">
        <v>14</v>
      </c>
      <c r="C2199" s="27" t="s">
        <v>34</v>
      </c>
      <c r="D2199" s="5">
        <v>42916</v>
      </c>
      <c r="E2199" s="25">
        <v>4674245.9073983198</v>
      </c>
    </row>
    <row r="2200" spans="1:5" x14ac:dyDescent="0.25">
      <c r="A2200" s="24">
        <v>10</v>
      </c>
      <c r="B2200" s="24" t="s">
        <v>15</v>
      </c>
      <c r="C2200" s="27" t="s">
        <v>34</v>
      </c>
      <c r="D2200" s="5">
        <v>42916</v>
      </c>
      <c r="E2200" s="25">
        <v>2.2970996848457221</v>
      </c>
    </row>
    <row r="2201" spans="1:5" ht="15.75" thickBot="1" x14ac:dyDescent="0.3">
      <c r="A2201" s="12">
        <v>11</v>
      </c>
      <c r="B2201" s="12" t="s">
        <v>16</v>
      </c>
      <c r="C2201" s="20" t="s">
        <v>34</v>
      </c>
      <c r="D2201" s="15">
        <v>42916</v>
      </c>
      <c r="E2201" s="26">
        <v>142.13363658459906</v>
      </c>
    </row>
  </sheetData>
  <phoneticPr fontId="11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Vakavaraisuus</vt:lpstr>
      <vt:lpstr>Solvens</vt:lpstr>
      <vt:lpstr>Solvency </vt:lpstr>
      <vt:lpstr>Tiedot</vt:lpstr>
      <vt:lpstr>'Solvency '!AlaOtsikko</vt:lpstr>
      <vt:lpstr>Solvens!AlaOtsikko</vt:lpstr>
      <vt:lpstr>AlaOtsikko</vt:lpstr>
      <vt:lpstr>PivotAlue_en</vt:lpstr>
      <vt:lpstr>PivotAlue_fi</vt:lpstr>
      <vt:lpstr>PivotAlue_sv</vt:lpstr>
      <vt:lpstr>'Solvency '!YlaOtsikko</vt:lpstr>
      <vt:lpstr>Solvens!YlaOtsikko</vt:lpstr>
      <vt:lpstr>YlaOtsikko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2023-03-16T10:14:25Z</dcterms:created>
  <dcterms:modified xsi:type="dcterms:W3CDTF">2023-03-16T10:14:35Z</dcterms:modified>
</cp:coreProperties>
</file>