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10" windowHeight="15720"/>
  </bookViews>
  <sheets>
    <sheet name="VA01a" sheetId="1" r:id="rId1"/>
    <sheet name="VA01b" sheetId="2" r:id="rId2"/>
    <sheet name="VA01c" sheetId="3" r:id="rId3"/>
    <sheet name="VA01e" sheetId="4" r:id="rId4"/>
    <sheet name="VA01f" sheetId="5" r:id="rId5"/>
    <sheet name="VA02" sheetId="6" r:id="rId6"/>
    <sheet name="VA02g" sheetId="7" r:id="rId7"/>
    <sheet name="VA03" sheetId="8" r:id="rId8"/>
    <sheet name="VA03e" sheetId="9" r:id="rId9"/>
    <sheet name="VA03f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0" l="1"/>
  <c r="J41" i="10"/>
  <c r="J37" i="10"/>
  <c r="J32" i="10" s="1"/>
  <c r="J33" i="10"/>
  <c r="J29" i="10"/>
  <c r="J23" i="10"/>
  <c r="J50" i="9"/>
  <c r="J45" i="9"/>
  <c r="J41" i="9"/>
  <c r="J37" i="9"/>
  <c r="J36" i="9" s="1"/>
  <c r="J33" i="9"/>
  <c r="J55" i="9" s="1"/>
  <c r="J23" i="9"/>
  <c r="J56" i="8"/>
  <c r="J51" i="8"/>
  <c r="J48" i="8"/>
  <c r="J43" i="8"/>
  <c r="J39" i="8" s="1"/>
  <c r="J40" i="8"/>
  <c r="J36" i="8"/>
  <c r="J30" i="8"/>
  <c r="J23" i="8" s="1"/>
  <c r="J66" i="8" s="1"/>
  <c r="J51" i="7"/>
  <c r="J50" i="7"/>
  <c r="J45" i="7"/>
  <c r="J42" i="7"/>
  <c r="J34" i="7"/>
  <c r="J28" i="7"/>
  <c r="J25" i="7"/>
  <c r="J24" i="7" s="1"/>
  <c r="J58" i="7" s="1"/>
  <c r="J68" i="6"/>
  <c r="J61" i="6"/>
  <c r="J60" i="6"/>
  <c r="J53" i="6"/>
  <c r="J52" i="6"/>
  <c r="J42" i="6"/>
  <c r="J35" i="6"/>
  <c r="J30" i="6" s="1"/>
  <c r="J31" i="6"/>
  <c r="J23" i="6"/>
  <c r="I66" i="5"/>
  <c r="I62" i="5"/>
  <c r="I59" i="5"/>
  <c r="I53" i="5"/>
  <c r="I58" i="5" s="1"/>
  <c r="I70" i="5" s="1"/>
  <c r="I47" i="5"/>
  <c r="I42" i="5"/>
  <c r="I37" i="5"/>
  <c r="I29" i="5"/>
  <c r="I23" i="5"/>
  <c r="I67" i="4"/>
  <c r="I63" i="4"/>
  <c r="I60" i="4"/>
  <c r="I48" i="4"/>
  <c r="I42" i="4"/>
  <c r="I38" i="4"/>
  <c r="I30" i="4"/>
  <c r="I23" i="4"/>
  <c r="I54" i="4" s="1"/>
  <c r="I59" i="4" s="1"/>
  <c r="I71" i="4" s="1"/>
  <c r="I56" i="3"/>
  <c r="I53" i="3"/>
  <c r="I37" i="3"/>
  <c r="I34" i="3"/>
  <c r="I31" i="3" s="1"/>
  <c r="I29" i="3"/>
  <c r="I26" i="3"/>
  <c r="I23" i="3"/>
  <c r="I55" i="2"/>
  <c r="I52" i="2"/>
  <c r="I41" i="2"/>
  <c r="I36" i="2"/>
  <c r="I31" i="2"/>
  <c r="I27" i="2"/>
  <c r="I23" i="2"/>
  <c r="I45" i="2" s="1"/>
  <c r="I51" i="2" s="1"/>
  <c r="I59" i="2" s="1"/>
  <c r="I52" i="1"/>
  <c r="I49" i="1"/>
  <c r="I42" i="1"/>
  <c r="I48" i="1" s="1"/>
  <c r="I56" i="1" s="1"/>
  <c r="I30" i="1"/>
  <c r="J52" i="10" l="1"/>
  <c r="J72" i="6"/>
  <c r="I40" i="3"/>
  <c r="I42" i="3" s="1"/>
  <c r="I52" i="3" s="1"/>
  <c r="I60" i="3" s="1"/>
</calcChain>
</file>

<file path=xl/sharedStrings.xml><?xml version="1.0" encoding="utf-8"?>
<sst xmlns="http://schemas.openxmlformats.org/spreadsheetml/2006/main" count="737" uniqueCount="250">
  <si>
    <t>Arvo</t>
  </si>
  <si>
    <t>FINANSSIVALVONTA</t>
  </si>
  <si>
    <t>Annettu</t>
  </si>
  <si>
    <t>Voimassa</t>
  </si>
  <si>
    <t>Viimeisin muutos</t>
  </si>
  <si>
    <t>Tuloslaskelma- ja tasetaulukot</t>
  </si>
  <si>
    <t>VA01a</t>
  </si>
  <si>
    <t>Määräykset ja ohjeet:</t>
  </si>
  <si>
    <t>1/2011</t>
  </si>
  <si>
    <t>Tiedonantajatasot:</t>
  </si>
  <si>
    <t>401, 435, 436</t>
  </si>
  <si>
    <t>Frekvenssi:</t>
  </si>
  <si>
    <t>Vuosittain</t>
  </si>
  <si>
    <t>Vastaustarkkuus:</t>
  </si>
  <si>
    <t>1000 EUR / %-tiedot kaksi desim.</t>
  </si>
  <si>
    <t>Palautusviive:</t>
  </si>
  <si>
    <t>Tuloslaskelma</t>
  </si>
  <si>
    <t>Rivino</t>
  </si>
  <si>
    <t>Vakuutustekninen laskelma - Lakisääteinen eläkevakuutus</t>
  </si>
  <si>
    <t>05</t>
  </si>
  <si>
    <t>Vakuutusmaksutulo</t>
  </si>
  <si>
    <t>06</t>
  </si>
  <si>
    <t>Valtion osuus</t>
  </si>
  <si>
    <t>07</t>
  </si>
  <si>
    <t>Kansaneläkelaitoksen osuus</t>
  </si>
  <si>
    <t>Sijoitustoiminnan tuotot</t>
  </si>
  <si>
    <t>Osuus sijoitustoiminnan nettotuotosta</t>
  </si>
  <si>
    <t>Sijoitusten arvonkorotus /realisoitumattomat arvonnousut</t>
  </si>
  <si>
    <t>Muut vakuutustekniset tuotot</t>
  </si>
  <si>
    <t>Korvauskulut, oma osuus</t>
  </si>
  <si>
    <t>Maksetut korvaukset</t>
  </si>
  <si>
    <t>Korvausvastuun muutos</t>
  </si>
  <si>
    <t>Vakuutusmaksuvastuun muutos</t>
  </si>
  <si>
    <t>10</t>
  </si>
  <si>
    <t>55</t>
  </si>
  <si>
    <t>Vastuuvelan muutos (Mek)</t>
  </si>
  <si>
    <t>56</t>
  </si>
  <si>
    <t>Vakuutusmaksuvastuun muutos (Mela)</t>
  </si>
  <si>
    <t>57</t>
  </si>
  <si>
    <t>Korvausvastuun muutos (Mela)</t>
  </si>
  <si>
    <t>Liikekulut</t>
  </si>
  <si>
    <t>Sijoitustoiminnan kulut</t>
  </si>
  <si>
    <t>Sijoitusten arvonkorotuksen oikaisu /realisoitumattomat arvonlaskut</t>
  </si>
  <si>
    <t>Muut vakuutustekniset kulut</t>
  </si>
  <si>
    <t>Vakuutustekninen tulos /kate</t>
  </si>
  <si>
    <t>Muu kuin vakuutustekninen laskelma</t>
  </si>
  <si>
    <t>Muut tuotot</t>
  </si>
  <si>
    <t>Muut kulut</t>
  </si>
  <si>
    <t>Tuloverot varsinaisesta toiminnasta</t>
  </si>
  <si>
    <t>Voitto (Tappio) ennen tilinpäätössiirtoja ja veroja</t>
  </si>
  <si>
    <t>Tilinpäätössiirrot yhteensä</t>
  </si>
  <si>
    <t>Poistoeron muutos</t>
  </si>
  <si>
    <t>Verotusperusteisten varausten muutos</t>
  </si>
  <si>
    <t>Tuloverot yhteensä</t>
  </si>
  <si>
    <t>Tilikauden ja aikaisempien tilikausien verot</t>
  </si>
  <si>
    <t>Laskennalliset verot</t>
  </si>
  <si>
    <t>Muut välittömät verot</t>
  </si>
  <si>
    <t>Tilikauden voitto (tappio)</t>
  </si>
  <si>
    <t/>
  </si>
  <si>
    <t>10 vuorokautta ennen tilintarkastustilaisuutta; viim. 31.3.</t>
  </si>
  <si>
    <t>VA01b</t>
  </si>
  <si>
    <t>10 vuorokautta ennen tilintarkastustakertomuksen luovuttamista; viim. 31.3.</t>
  </si>
  <si>
    <t>Vakuutustekninen laskelma - Henkivakuutus</t>
  </si>
  <si>
    <t>Vakuutusmaksutulo, oma osuus</t>
  </si>
  <si>
    <t>Jälleenvakuuttajien osuus</t>
  </si>
  <si>
    <t>Sijoitusten realisoitumattomat arvonnousut</t>
  </si>
  <si>
    <t>Sijoitussidonnaisten vakuutusten katteena olevat sijoitukset</t>
  </si>
  <si>
    <t>Muiden sijoitusten arvonmuutokset</t>
  </si>
  <si>
    <t>Vakuutusmaksuvastuun muutos, oma osuus</t>
  </si>
  <si>
    <t>Sijoitusten realisoitumattomat arvonlaskut</t>
  </si>
  <si>
    <t xml:space="preserve">Sijoitussidonnaisten vakuutusten katteena olevat sijoitukset </t>
  </si>
  <si>
    <t xml:space="preserve">Muiden sijoitusten arvonmuutokset </t>
  </si>
  <si>
    <t>VA01c</t>
  </si>
  <si>
    <t>Vakuutustekninen laskelma - Vahinkovakuutus</t>
  </si>
  <si>
    <t>Vakuutusmaksutuotot, oma osuus</t>
  </si>
  <si>
    <t>Maksetut korvaukset, oma osuus</t>
  </si>
  <si>
    <t>Korvausvastuun muutos, oma osuus</t>
  </si>
  <si>
    <t>Vakuutustekninen kate /tulos ennen tasoitusmäärän muutosta</t>
  </si>
  <si>
    <t>Tasoitusmäärän muutos</t>
  </si>
  <si>
    <t>Sijoitustoiminnan realisoitumattomat arvonnousut</t>
  </si>
  <si>
    <t>Sijoitustoiminnan realisoitumattomat arvonlaskut</t>
  </si>
  <si>
    <t>VA01e</t>
  </si>
  <si>
    <t>441, 442, 443</t>
  </si>
  <si>
    <t>10 vuorokautta ennen tilintarkastustilaisuutta; viim. 30.4.</t>
  </si>
  <si>
    <t>Vakuutustekninen laskelma - Eläkekassat</t>
  </si>
  <si>
    <t>Vakuutusmaksutulo yhteensä</t>
  </si>
  <si>
    <t>Lakisääteisten eläkkeiden vakuutusmaksut</t>
  </si>
  <si>
    <t>Muiden eläkkeiden vakuutusmaksut</t>
  </si>
  <si>
    <t>Vakuutettujen vakuutusmaksut</t>
  </si>
  <si>
    <t>Maksuperusteisista järjestelyistä</t>
  </si>
  <si>
    <t>Korvauskulut yhteensä</t>
  </si>
  <si>
    <t>Lakisääteisten eläkkeiden maksetut korvaukset</t>
  </si>
  <si>
    <t>Lakisääteisten eläkkeiden korvausvastuun muutos</t>
  </si>
  <si>
    <t xml:space="preserve">Muiden eläkkeiden maksetut korvaukset </t>
  </si>
  <si>
    <t>Muiden eläkkeiden korvausvastuun muutos</t>
  </si>
  <si>
    <t>Maksuperusteisten järjestelyjen korvausvastuun muutos</t>
  </si>
  <si>
    <t>Vastuun siirrot</t>
  </si>
  <si>
    <t>Vakuutusmaksuvastuun muutos yhteensä</t>
  </si>
  <si>
    <t>Lakisääteiset eläkkeet</t>
  </si>
  <si>
    <t>Muut eläkkeet</t>
  </si>
  <si>
    <t>Maksuperusteiset järjestelyt</t>
  </si>
  <si>
    <t>Jälleen- ja luottovakuuttajat yhteensä</t>
  </si>
  <si>
    <t>Jälleenvakuutusmaksut</t>
  </si>
  <si>
    <t>Maksuluottovakuutusmaksut</t>
  </si>
  <si>
    <t>Korvauskulut</t>
  </si>
  <si>
    <t>Osuus korvausvastuun muutoksesta</t>
  </si>
  <si>
    <t>Osuus vakuutusmaksuvastuun muutoksesta</t>
  </si>
  <si>
    <t>Vastuuvajauksen muutos yhteensä</t>
  </si>
  <si>
    <t>Hoitokulut</t>
  </si>
  <si>
    <t>Ylijäämä (alijäämä) varsinaisesta toiminnasta</t>
  </si>
  <si>
    <t>Tilinpäätössiirrot</t>
  </si>
  <si>
    <t>Sisäiset siirrot yhteensä</t>
  </si>
  <si>
    <t>Palautus osakkaille</t>
  </si>
  <si>
    <t>Tilikauden ylijäämä (alijäämä)</t>
  </si>
  <si>
    <t>VA01f</t>
  </si>
  <si>
    <t>451, 452, 453</t>
  </si>
  <si>
    <t>Vakuutustekninen laskelma - Eläkesäätiöt</t>
  </si>
  <si>
    <t>Maksuperusteisten järjestelyjen vakuutusmaksuvastuun muutos</t>
  </si>
  <si>
    <t>VA02</t>
  </si>
  <si>
    <t>401, 410, 420, 435, 436</t>
  </si>
  <si>
    <t>Tase - Vastaavaa</t>
  </si>
  <si>
    <t>Aineettomat hyödykkeet yhteensä</t>
  </si>
  <si>
    <t>Kehittämismenot</t>
  </si>
  <si>
    <t>Aineettomat oikeudet</t>
  </si>
  <si>
    <t>Liikearvo</t>
  </si>
  <si>
    <t>Konserniliikearvo</t>
  </si>
  <si>
    <t>Muut pitkävaikutteiset menot</t>
  </si>
  <si>
    <t>Ennakkomaksut</t>
  </si>
  <si>
    <t>Sijoitukset yhteensä</t>
  </si>
  <si>
    <t>Kiinteistösijoitukset yhteensä</t>
  </si>
  <si>
    <t>Kiinteistöt ja kiinteistöosakkeet</t>
  </si>
  <si>
    <t>Lainasaamiset saman konsernin yrityksiltä</t>
  </si>
  <si>
    <t>Lainasaamiset omistusyhteysyrityksiltä</t>
  </si>
  <si>
    <t>Sijoitukset saman konsernin yrityksissä ja omistusyhteysyrityksissä yhteensä</t>
  </si>
  <si>
    <t>Osakkeet ja osuudet saman konsernin yrityksissä</t>
  </si>
  <si>
    <t>Samaan konserniin kuuluvien yritysten liikkeelle laskemat rahoitusmarkkinavälineet ja lainasaamiset saman konsernin yrityksiltä</t>
  </si>
  <si>
    <t>Osakkeet ja osuudet osakkuusyrityksissä</t>
  </si>
  <si>
    <t>Osakkeet ja osuudet omistusyhteysyrityksissä</t>
  </si>
  <si>
    <t>Osakkeet ja omistukset muissa omistusyhteysyrityksissä</t>
  </si>
  <si>
    <t>Omistusyhteysyritysten liikkeelle laskemat rahoitusmarkkinavälineet ja lainasaamiset omistusyhteysyrityksiltä</t>
  </si>
  <si>
    <t>Muut sijoitukset yhteensä</t>
  </si>
  <si>
    <t>Osakkeet ja osuudet</t>
  </si>
  <si>
    <t xml:space="preserve">Rahoitusmarkkinavälineet </t>
  </si>
  <si>
    <t>Osuudet yhteissijoituksista</t>
  </si>
  <si>
    <t>Kiinnelainasaamiset</t>
  </si>
  <si>
    <t>Muut lainasaamiset</t>
  </si>
  <si>
    <t>Talletukset</t>
  </si>
  <si>
    <t>Muut sijoitukset</t>
  </si>
  <si>
    <t>Jälleenvakuutustalletesaamiset</t>
  </si>
  <si>
    <t xml:space="preserve">Sijoitussidonnaisten vakuutusten katteena olevat sijoitukset   </t>
  </si>
  <si>
    <t>Saamiset yhteensä</t>
  </si>
  <si>
    <t>Saamiset ensivakuutustoiminnasta yhteensä</t>
  </si>
  <si>
    <t>Vakuutuksenottajilta</t>
  </si>
  <si>
    <t>Vakuutusedustajilta</t>
  </si>
  <si>
    <t>Saamiset jälleenvakuutustoiminnasta</t>
  </si>
  <si>
    <t>Muut saamiset</t>
  </si>
  <si>
    <t>Maksamattomat osakkeet /osuudet /takuupääoma /pohjarahasto</t>
  </si>
  <si>
    <t xml:space="preserve">Laskennalliset verosaamiset </t>
  </si>
  <si>
    <t>Muu omaisuus yhteensä</t>
  </si>
  <si>
    <t>Aineelliset hyödykkeet yhteensä</t>
  </si>
  <si>
    <t xml:space="preserve">Koneet ja kalusto </t>
  </si>
  <si>
    <t xml:space="preserve">Muut aineelliset hyödykkeet </t>
  </si>
  <si>
    <t>Tavaravarastot</t>
  </si>
  <si>
    <t>Ennakkomaksut ja keskeneräiset hankinnat</t>
  </si>
  <si>
    <t>Rahat ja pankkisaamiset</t>
  </si>
  <si>
    <t>Muu omaisuus</t>
  </si>
  <si>
    <t>Siirtosaamiset yhteensä</t>
  </si>
  <si>
    <t>Korot ja vuokrat</t>
  </si>
  <si>
    <t>Vakuutusten aktivoidut hankintamenot</t>
  </si>
  <si>
    <t>Muut siirtosaamiset</t>
  </si>
  <si>
    <t>VASTAAVAA YHTEENSÄ</t>
  </si>
  <si>
    <t>VA02g</t>
  </si>
  <si>
    <t>441, 442, 443, 451, 452, 453</t>
  </si>
  <si>
    <t>Aineettomat hyödykkeet</t>
  </si>
  <si>
    <t>08</t>
  </si>
  <si>
    <t>Lainasaamiset omilta kiinteistöyrityksiltä</t>
  </si>
  <si>
    <t>Sijoitukset osakkaana olevaan työnantajayritykseen yhteensä</t>
  </si>
  <si>
    <t>Osakkaana olevan työnantajayrityksen osakkeet ja osuudet</t>
  </si>
  <si>
    <t>Osakkaana olevan työnantajayrityksen liikkeelle laskemat rahoitusmarkkinavälineet</t>
  </si>
  <si>
    <t>Velkakirjasaamiset osakkaana olevalta työnantajayritykseltä</t>
  </si>
  <si>
    <t>Saamiset osakkaana olevalta työnantajayritykseltä</t>
  </si>
  <si>
    <t>Muut sijoitukset osakkaana olevaan työnantajayritykseen</t>
  </si>
  <si>
    <t>Sijoitukset joiden valinnasta päättävät vakuutetut</t>
  </si>
  <si>
    <t>Vastuuvajaus yhteensä</t>
  </si>
  <si>
    <t>Jälleen- ja luottovakuuttajilta</t>
  </si>
  <si>
    <t>Saamiset eläkelaitoksilta</t>
  </si>
  <si>
    <t>Siirtosaamiset</t>
  </si>
  <si>
    <t>VA03</t>
  </si>
  <si>
    <t>Tase - Vastattavaa</t>
  </si>
  <si>
    <t>Oma pääoma /peruspääoma yhteensä</t>
  </si>
  <si>
    <t>Osakepääoma /pohjarahasto</t>
  </si>
  <si>
    <t>Takuupääoma</t>
  </si>
  <si>
    <t>Ylikurssirahasto</t>
  </si>
  <si>
    <t>Arvonkorotusrahasto</t>
  </si>
  <si>
    <t>Vararahasto</t>
  </si>
  <si>
    <t>Käyvän arvon rahasto</t>
  </si>
  <si>
    <t>Muut rahastot yhteensä</t>
  </si>
  <si>
    <t>Yhtiö- /yhdistysjärjestyksen mukaiset rahastot</t>
  </si>
  <si>
    <t>Muut rahastot</t>
  </si>
  <si>
    <t>Edellisten tilikausien voitto (tappio)</t>
  </si>
  <si>
    <t>Pääomalainat</t>
  </si>
  <si>
    <t>Tilinpäätössiirtojen kertymä yhteensä</t>
  </si>
  <si>
    <t>Poistoero</t>
  </si>
  <si>
    <t>Verotusperusteiset varaukset</t>
  </si>
  <si>
    <t>Vakuutustekninen vastuuvelka, oma osuus</t>
  </si>
  <si>
    <t>Vakuutusmaksuvastuu, oma osuus</t>
  </si>
  <si>
    <t>Vakuutusmaksuvastuu</t>
  </si>
  <si>
    <t>Korvausvastuu, oma osuus</t>
  </si>
  <si>
    <t>Korvausvastuu</t>
  </si>
  <si>
    <t>Tasoitusmäärä (Vahinkovakuutusyhtiöt)</t>
  </si>
  <si>
    <t>Vastuuvelka (Mek)</t>
  </si>
  <si>
    <t>Sijoitussidonnaisten vakuutusten vastuuvelka, oma osuus</t>
  </si>
  <si>
    <t>Vakuutustekninen vastuuvelka</t>
  </si>
  <si>
    <t>Pakolliset varaukset yhteensä</t>
  </si>
  <si>
    <t>Eläkevaraukset</t>
  </si>
  <si>
    <t>Verovaraukset</t>
  </si>
  <si>
    <t>Muut pakolliset varaukset</t>
  </si>
  <si>
    <t>Jälleenvakuutustalletevelat</t>
  </si>
  <si>
    <t>Velat yhteensä</t>
  </si>
  <si>
    <t>Ensivakuutustoiminnasta</t>
  </si>
  <si>
    <t>Jälleenvakuutustoiminnasta</t>
  </si>
  <si>
    <t>Joukkovelkakirjalainat</t>
  </si>
  <si>
    <t>Vaihtovelkakirjalainat</t>
  </si>
  <si>
    <t>Lainat rahoituslaitoksilta</t>
  </si>
  <si>
    <t>Eläkelainat</t>
  </si>
  <si>
    <t>Muut velat</t>
  </si>
  <si>
    <t>Laskennalliset verovelat</t>
  </si>
  <si>
    <t>Siirtovelat</t>
  </si>
  <si>
    <t>VASTATTAVAA YHTEENSÄ</t>
  </si>
  <si>
    <t>VA03e</t>
  </si>
  <si>
    <t>Oma pääoma yhteensä</t>
  </si>
  <si>
    <t>Perustamispääoma</t>
  </si>
  <si>
    <t>Pohjarahasto</t>
  </si>
  <si>
    <t>Edellisten tilikausien ylijäämä (alijäämä)</t>
  </si>
  <si>
    <t>Vastuuvelka yhteensä</t>
  </si>
  <si>
    <t>Lakisääteiset eläkkeet yhteensä</t>
  </si>
  <si>
    <t>Lisävakuutusvastuu</t>
  </si>
  <si>
    <t>Muut eläkkeet yhteensä</t>
  </si>
  <si>
    <t>Indeksikorotusvastuu</t>
  </si>
  <si>
    <t>Maksuperusteiset järjestelyt yhteensä</t>
  </si>
  <si>
    <t>Vakuutettujen valitsemiin sijoituskohteisiin kytkettyjen vakuutusten vastuuvelka</t>
  </si>
  <si>
    <t>Pakolliset varaukset</t>
  </si>
  <si>
    <t>Lainat osakkaana olevalta työnantajayritykseltä</t>
  </si>
  <si>
    <t>VA03f</t>
  </si>
  <si>
    <t>Edellisten tilikausien ylijäämä</t>
  </si>
  <si>
    <t>Eläkevastuu yhteensä</t>
  </si>
  <si>
    <t>Lakisääteiset eläkevastuut yhteensä</t>
  </si>
  <si>
    <t>Lainat osakkaalta</t>
  </si>
  <si>
    <t>Lainat eläkelaitoksilta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</si>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</sst>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mk&quot;;\-#,##0\ &quot;mk&quot;"/>
    <numFmt numFmtId="165" formatCode="General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10"/>
      <name val="Times New Roman"/>
      <family val="1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rgb="FF00388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6" fillId="0" borderId="0"/>
  </cellStyleXfs>
  <cellXfs count="113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10" fillId="2" borderId="2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0" fontId="3" fillId="0" borderId="0" xfId="1" quotePrefix="1" applyFont="1" applyFill="1" applyAlignment="1" applyProtection="1">
      <alignment vertical="center"/>
    </xf>
    <xf numFmtId="0" fontId="11" fillId="0" borderId="4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4" fontId="8" fillId="0" borderId="0" xfId="1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4" fontId="8" fillId="0" borderId="0" xfId="1" applyNumberFormat="1" applyFont="1" applyFill="1" applyAlignment="1" applyProtection="1">
      <alignment vertical="center"/>
    </xf>
    <xf numFmtId="0" fontId="11" fillId="0" borderId="6" xfId="1" applyFont="1" applyFill="1" applyBorder="1" applyAlignment="1" applyProtection="1">
      <alignment horizontal="center" vertical="center"/>
    </xf>
    <xf numFmtId="0" fontId="11" fillId="0" borderId="7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6" fillId="0" borderId="0" xfId="3" applyNumberFormat="1" applyFont="1" applyFill="1" applyProtection="1">
      <protection hidden="1"/>
    </xf>
    <xf numFmtId="0" fontId="13" fillId="0" borderId="0" xfId="1" applyFont="1" applyFill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14" fillId="2" borderId="8" xfId="1" quotePrefix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8" fillId="0" borderId="0" xfId="1" applyFont="1" applyFill="1" applyAlignment="1" applyProtection="1">
      <alignment horizontal="left" vertical="center"/>
    </xf>
    <xf numFmtId="49" fontId="14" fillId="2" borderId="1" xfId="1" quotePrefix="1" applyNumberFormat="1" applyFont="1" applyFill="1" applyBorder="1" applyAlignment="1" applyProtection="1">
      <alignment horizontal="center" vertical="center"/>
    </xf>
    <xf numFmtId="49" fontId="14" fillId="2" borderId="1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Alignment="1" applyProtection="1">
      <alignment horizontal="center" vertical="center"/>
    </xf>
    <xf numFmtId="4" fontId="6" fillId="0" borderId="0" xfId="0" applyNumberFormat="1" applyFont="1" applyFill="1" applyBorder="1" applyAlignment="1" applyProtection="1">
      <alignment horizontal="left" vertical="center" indent="3"/>
    </xf>
    <xf numFmtId="3" fontId="3" fillId="2" borderId="9" xfId="1" applyNumberFormat="1" applyFont="1" applyFill="1" applyBorder="1" applyAlignment="1" applyProtection="1">
      <alignment horizontal="right" vertical="center"/>
      <protection locked="0"/>
    </xf>
    <xf numFmtId="3" fontId="3" fillId="3" borderId="1" xfId="1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Fill="1" applyBorder="1" applyAlignment="1" applyProtection="1">
      <alignment horizontal="left" vertical="center" indent="6"/>
    </xf>
    <xf numFmtId="49" fontId="14" fillId="2" borderId="0" xfId="0" applyNumberFormat="1" applyFont="1" applyFill="1" applyProtection="1"/>
    <xf numFmtId="49" fontId="6" fillId="0" borderId="0" xfId="0" applyNumberFormat="1" applyFont="1" applyProtection="1"/>
    <xf numFmtId="0" fontId="6" fillId="0" borderId="0" xfId="0" quotePrefix="1" applyFont="1" applyAlignment="1" applyProtection="1">
      <alignment horizontal="center"/>
    </xf>
    <xf numFmtId="0" fontId="8" fillId="0" borderId="0" xfId="1" applyFont="1" applyFill="1" applyAlignment="1" applyProtection="1">
      <alignment horizontal="right" vertical="center"/>
    </xf>
    <xf numFmtId="49" fontId="3" fillId="0" borderId="0" xfId="1" applyNumberFormat="1" applyFont="1" applyFill="1" applyProtection="1"/>
    <xf numFmtId="0" fontId="3" fillId="0" borderId="0" xfId="4" applyFont="1" applyFill="1" applyAlignment="1" applyProtection="1">
      <alignment vertical="center"/>
    </xf>
    <xf numFmtId="0" fontId="3" fillId="0" borderId="0" xfId="4" applyFont="1" applyFill="1" applyAlignment="1" applyProtection="1">
      <alignment horizontal="center" vertical="center"/>
    </xf>
    <xf numFmtId="0" fontId="3" fillId="0" borderId="0" xfId="4" applyFont="1" applyFill="1" applyProtection="1"/>
    <xf numFmtId="0" fontId="6" fillId="0" borderId="0" xfId="4" applyFont="1" applyFill="1" applyAlignment="1" applyProtection="1">
      <alignment vertical="center"/>
    </xf>
    <xf numFmtId="0" fontId="7" fillId="0" borderId="0" xfId="4" applyFont="1" applyFill="1" applyAlignment="1" applyProtection="1">
      <alignment horizontal="right" vertical="center"/>
    </xf>
    <xf numFmtId="0" fontId="3" fillId="0" borderId="0" xfId="4" applyFont="1" applyFill="1" applyAlignment="1" applyProtection="1">
      <alignment horizontal="left" vertical="center"/>
    </xf>
    <xf numFmtId="14" fontId="3" fillId="0" borderId="1" xfId="4" applyNumberFormat="1" applyFont="1" applyFill="1" applyBorder="1" applyAlignment="1" applyProtection="1">
      <alignment horizontal="center" vertical="center"/>
    </xf>
    <xf numFmtId="165" fontId="7" fillId="0" borderId="0" xfId="4" applyNumberFormat="1" applyFont="1" applyFill="1" applyAlignment="1" applyProtection="1">
      <alignment horizontal="right" vertical="center"/>
    </xf>
    <xf numFmtId="165" fontId="6" fillId="0" borderId="0" xfId="4" applyNumberFormat="1" applyFont="1" applyFill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9" fillId="0" borderId="0" xfId="4" applyFont="1" applyFill="1" applyAlignment="1" applyProtection="1">
      <alignment vertical="center"/>
    </xf>
    <xf numFmtId="0" fontId="10" fillId="2" borderId="2" xfId="4" applyFont="1" applyFill="1" applyBorder="1" applyAlignment="1" applyProtection="1">
      <alignment horizontal="center" vertical="center"/>
    </xf>
    <xf numFmtId="0" fontId="11" fillId="0" borderId="3" xfId="4" applyFont="1" applyFill="1" applyBorder="1" applyAlignment="1" applyProtection="1">
      <alignment horizontal="center" vertical="center"/>
    </xf>
    <xf numFmtId="0" fontId="8" fillId="0" borderId="0" xfId="4" applyFont="1" applyFill="1" applyAlignment="1" applyProtection="1">
      <alignment horizontal="left" vertical="center" wrapText="1"/>
    </xf>
    <xf numFmtId="0" fontId="3" fillId="0" borderId="0" xfId="4" quotePrefix="1" applyFont="1" applyFill="1" applyAlignment="1" applyProtection="1">
      <alignment vertical="center"/>
    </xf>
    <xf numFmtId="0" fontId="11" fillId="0" borderId="4" xfId="4" applyFont="1" applyFill="1" applyBorder="1" applyAlignment="1" applyProtection="1">
      <alignment horizontal="center" vertical="center"/>
    </xf>
    <xf numFmtId="0" fontId="11" fillId="0" borderId="5" xfId="4" applyFont="1" applyFill="1" applyBorder="1" applyAlignment="1" applyProtection="1">
      <alignment horizontal="center" vertical="center"/>
    </xf>
    <xf numFmtId="4" fontId="8" fillId="0" borderId="0" xfId="4" applyNumberFormat="1" applyFont="1" applyFill="1" applyAlignment="1" applyProtection="1">
      <alignment vertical="center" wrapText="1"/>
    </xf>
    <xf numFmtId="4" fontId="8" fillId="0" borderId="0" xfId="4" applyNumberFormat="1" applyFont="1" applyFill="1" applyAlignment="1" applyProtection="1">
      <alignment vertical="center"/>
    </xf>
    <xf numFmtId="0" fontId="11" fillId="0" borderId="6" xfId="4" applyFont="1" applyFill="1" applyBorder="1" applyAlignment="1" applyProtection="1">
      <alignment horizontal="center" vertical="center"/>
    </xf>
    <xf numFmtId="0" fontId="11" fillId="0" borderId="7" xfId="4" applyFont="1" applyFill="1" applyBorder="1" applyAlignment="1" applyProtection="1">
      <alignment horizontal="center" vertical="center"/>
    </xf>
    <xf numFmtId="0" fontId="8" fillId="0" borderId="0" xfId="4" applyFont="1" applyFill="1" applyBorder="1" applyAlignment="1" applyProtection="1">
      <alignment horizontal="center" vertical="center"/>
    </xf>
    <xf numFmtId="0" fontId="13" fillId="0" borderId="0" xfId="4" applyFont="1" applyFill="1" applyAlignment="1" applyProtection="1">
      <alignment vertical="center"/>
    </xf>
    <xf numFmtId="0" fontId="6" fillId="0" borderId="1" xfId="4" applyFont="1" applyFill="1" applyBorder="1" applyAlignment="1" applyProtection="1">
      <alignment horizontal="center" vertical="center"/>
    </xf>
    <xf numFmtId="0" fontId="14" fillId="2" borderId="1" xfId="4" quotePrefix="1" applyFont="1" applyFill="1" applyBorder="1" applyAlignment="1" applyProtection="1">
      <alignment horizontal="center" vertical="center"/>
    </xf>
    <xf numFmtId="0" fontId="8" fillId="0" borderId="0" xfId="4" applyFont="1" applyFill="1" applyAlignment="1" applyProtection="1">
      <alignment horizontal="left" vertical="center"/>
    </xf>
    <xf numFmtId="0" fontId="6" fillId="0" borderId="0" xfId="4" applyFont="1" applyFill="1" applyAlignment="1" applyProtection="1">
      <alignment horizontal="center" vertical="center"/>
    </xf>
    <xf numFmtId="3" fontId="3" fillId="3" borderId="1" xfId="4" applyNumberFormat="1" applyFont="1" applyFill="1" applyBorder="1" applyAlignment="1" applyProtection="1">
      <alignment horizontal="right" vertical="center"/>
    </xf>
    <xf numFmtId="3" fontId="3" fillId="2" borderId="9" xfId="4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left" vertical="center" indent="5"/>
    </xf>
    <xf numFmtId="49" fontId="3" fillId="0" borderId="0" xfId="4" applyNumberFormat="1" applyFont="1" applyFill="1" applyProtection="1"/>
    <xf numFmtId="0" fontId="3" fillId="0" borderId="0" xfId="4" applyFont="1" applyFill="1" applyBorder="1" applyAlignment="1" applyProtection="1">
      <alignment vertical="center"/>
    </xf>
    <xf numFmtId="0" fontId="3" fillId="0" borderId="0" xfId="4" applyFont="1" applyFill="1" applyAlignment="1" applyProtection="1">
      <alignment horizontal="center"/>
    </xf>
    <xf numFmtId="0" fontId="14" fillId="2" borderId="0" xfId="0" applyFont="1" applyFill="1" applyProtection="1"/>
    <xf numFmtId="0" fontId="8" fillId="0" borderId="0" xfId="4" applyFont="1" applyFill="1" applyAlignment="1" applyProtection="1">
      <alignment horizontal="right" vertical="center"/>
    </xf>
    <xf numFmtId="4" fontId="6" fillId="0" borderId="0" xfId="5" applyNumberFormat="1" applyFont="1" applyFill="1" applyBorder="1" applyAlignment="1" applyProtection="1">
      <alignment horizontal="left" indent="3"/>
    </xf>
    <xf numFmtId="4" fontId="6" fillId="0" borderId="0" xfId="6" applyNumberFormat="1" applyFont="1" applyFill="1" applyBorder="1" applyAlignment="1" applyProtection="1">
      <alignment horizontal="left" indent="3"/>
    </xf>
    <xf numFmtId="0" fontId="14" fillId="2" borderId="8" xfId="4" quotePrefix="1" applyFont="1" applyFill="1" applyBorder="1" applyAlignment="1" applyProtection="1">
      <alignment horizontal="center" vertical="center"/>
    </xf>
    <xf numFmtId="0" fontId="15" fillId="0" borderId="0" xfId="4" applyFont="1" applyFill="1" applyAlignment="1" applyProtection="1">
      <alignment horizontal="center" vertical="center"/>
    </xf>
    <xf numFmtId="0" fontId="14" fillId="2" borderId="0" xfId="4" applyFont="1" applyFill="1" applyProtection="1"/>
    <xf numFmtId="4" fontId="6" fillId="0" borderId="0" xfId="0" applyNumberFormat="1" applyFont="1" applyAlignment="1">
      <alignment horizontal="left" vertical="center" indent="3"/>
    </xf>
    <xf numFmtId="4" fontId="7" fillId="0" borderId="0" xfId="0" applyNumberFormat="1" applyFont="1" applyAlignment="1">
      <alignment horizontal="left" vertical="center" indent="6"/>
    </xf>
    <xf numFmtId="0" fontId="14" fillId="2" borderId="0" xfId="4" applyFont="1" applyFill="1" applyAlignment="1" applyProtection="1">
      <alignment vertical="center"/>
    </xf>
    <xf numFmtId="0" fontId="3" fillId="0" borderId="0" xfId="4" applyFont="1" applyFill="1" applyAlignment="1" applyProtection="1">
      <alignment horizontal="left" vertical="center"/>
      <protection hidden="1"/>
    </xf>
    <xf numFmtId="4" fontId="7" fillId="0" borderId="0" xfId="0" applyNumberFormat="1" applyFont="1" applyFill="1" applyBorder="1" applyAlignment="1" applyProtection="1">
      <alignment horizontal="left" vertical="center" wrapText="1" indent="6"/>
    </xf>
    <xf numFmtId="4" fontId="7" fillId="0" borderId="0" xfId="0" applyNumberFormat="1" applyFont="1" applyFill="1" applyBorder="1" applyAlignment="1" applyProtection="1">
      <alignment horizontal="left" vertical="center" wrapText="1" indent="6"/>
    </xf>
    <xf numFmtId="4" fontId="7" fillId="0" borderId="10" xfId="0" applyNumberFormat="1" applyFont="1" applyFill="1" applyBorder="1" applyAlignment="1" applyProtection="1">
      <alignment horizontal="left" vertical="center" wrapText="1" indent="6"/>
    </xf>
    <xf numFmtId="0" fontId="6" fillId="0" borderId="0" xfId="7" applyFont="1" applyBorder="1" applyAlignment="1" applyProtection="1">
      <alignment horizontal="center"/>
    </xf>
    <xf numFmtId="49" fontId="3" fillId="0" borderId="0" xfId="4" applyNumberFormat="1" applyFont="1" applyFill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/>
    </xf>
    <xf numFmtId="1" fontId="6" fillId="0" borderId="0" xfId="0" applyNumberFormat="1" applyFont="1" applyProtection="1"/>
    <xf numFmtId="49" fontId="6" fillId="0" borderId="0" xfId="0" applyNumberFormat="1" applyFont="1" applyFill="1" applyBorder="1" applyAlignment="1" applyProtection="1">
      <alignment horizontal="left" vertical="center" indent="3"/>
    </xf>
    <xf numFmtId="49" fontId="7" fillId="0" borderId="0" xfId="0" applyNumberFormat="1" applyFont="1" applyFill="1" applyBorder="1" applyAlignment="1" applyProtection="1">
      <alignment horizontal="left" vertical="center" indent="6"/>
    </xf>
    <xf numFmtId="49" fontId="7" fillId="0" borderId="0" xfId="0" applyNumberFormat="1" applyFont="1" applyFill="1" applyBorder="1" applyAlignment="1" applyProtection="1">
      <alignment horizontal="left" vertical="center" wrapText="1" indent="6"/>
    </xf>
    <xf numFmtId="49" fontId="7" fillId="0" borderId="10" xfId="0" applyNumberFormat="1" applyFont="1" applyFill="1" applyBorder="1" applyAlignment="1" applyProtection="1">
      <alignment horizontal="left" vertical="center" wrapText="1" indent="6"/>
    </xf>
    <xf numFmtId="49" fontId="3" fillId="0" borderId="0" xfId="4" applyNumberFormat="1" applyFont="1" applyFill="1" applyAlignment="1" applyProtection="1">
      <alignment horizontal="center" vertical="center"/>
    </xf>
    <xf numFmtId="1" fontId="6" fillId="0" borderId="0" xfId="0" applyNumberFormat="1" applyFont="1" applyAlignment="1" applyProtection="1"/>
    <xf numFmtId="49" fontId="8" fillId="0" borderId="0" xfId="4" applyNumberFormat="1" applyFont="1" applyFill="1" applyAlignment="1" applyProtection="1">
      <alignment horizontal="right" vertical="center"/>
    </xf>
    <xf numFmtId="0" fontId="3" fillId="0" borderId="0" xfId="4" applyFont="1" applyFill="1" applyAlignment="1" applyProtection="1">
      <alignment horizontal="left" vertical="center" indent="3"/>
    </xf>
    <xf numFmtId="0" fontId="3" fillId="0" borderId="0" xfId="4" applyFont="1" applyFill="1" applyAlignment="1" applyProtection="1">
      <alignment horizontal="left" vertical="center" wrapText="1"/>
    </xf>
    <xf numFmtId="1" fontId="6" fillId="0" borderId="0" xfId="0" applyNumberFormat="1" applyFont="1" applyAlignment="1" applyProtection="1">
      <alignment horizontal="left"/>
    </xf>
    <xf numFmtId="4" fontId="6" fillId="0" borderId="0" xfId="0" applyNumberFormat="1" applyFont="1" applyFill="1" applyBorder="1" applyAlignment="1" applyProtection="1">
      <alignment horizontal="left" vertical="center" indent="2"/>
    </xf>
    <xf numFmtId="4" fontId="7" fillId="0" borderId="0" xfId="0" applyNumberFormat="1" applyFont="1" applyFill="1" applyBorder="1" applyAlignment="1" applyProtection="1">
      <alignment horizontal="left" vertical="center" indent="4"/>
    </xf>
    <xf numFmtId="1" fontId="17" fillId="0" borderId="0" xfId="0" applyNumberFormat="1" applyFont="1" applyProtection="1"/>
    <xf numFmtId="0" fontId="3" fillId="4" borderId="11" xfId="4" applyFont="1" applyFill="1" applyBorder="1" applyAlignment="1" applyProtection="1">
      <alignment horizontal="left" vertical="center" wrapText="1" indent="2"/>
    </xf>
    <xf numFmtId="0" fontId="3" fillId="4" borderId="12" xfId="4" applyFont="1" applyFill="1" applyBorder="1" applyAlignment="1" applyProtection="1">
      <alignment horizontal="left" vertical="center" wrapText="1" indent="2"/>
    </xf>
    <xf numFmtId="0" fontId="0" fillId="0" borderId="12" xfId="0" applyBorder="1" applyAlignment="1">
      <alignment horizontal="left" indent="2"/>
    </xf>
    <xf numFmtId="0" fontId="0" fillId="0" borderId="13" xfId="0" applyBorder="1" applyAlignment="1">
      <alignment horizontal="left" indent="2"/>
    </xf>
  </cellXfs>
  <cellStyles count="8">
    <cellStyle name="Normaali 10" xfId="7"/>
    <cellStyle name="Normaali 123" xfId="5"/>
    <cellStyle name="Normaali 125" xfId="6"/>
    <cellStyle name="Normaali_A_L1_s 3" xfId="2"/>
    <cellStyle name="Normal" xfId="0" builtinId="0"/>
    <cellStyle name="Normal 2" xfId="1"/>
    <cellStyle name="Normal 2 2" xfId="4"/>
    <cellStyle name="Normal_RahkaIIDem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K78"/>
  <sheetViews>
    <sheetView showGridLines="0" tabSelected="1" zoomScaleNormal="100" zoomScaleSheetLayoutView="55" workbookViewId="0">
      <selection sqref="A1:J1"/>
    </sheetView>
  </sheetViews>
  <sheetFormatPr defaultColWidth="9.140625" defaultRowHeight="12" x14ac:dyDescent="0.2"/>
  <cols>
    <col min="1" max="5" width="3" style="1" customWidth="1"/>
    <col min="6" max="6" width="8.7109375" style="1" customWidth="1"/>
    <col min="7" max="7" width="47" style="1" customWidth="1"/>
    <col min="8" max="8" width="15.85546875" style="2" customWidth="1"/>
    <col min="9" max="9" width="12.7109375" style="1" customWidth="1"/>
    <col min="10" max="10" width="3.5703125" style="3" customWidth="1"/>
    <col min="11" max="11" width="9.140625" style="44"/>
    <col min="12" max="12" width="10" style="3" bestFit="1" customWidth="1"/>
    <col min="13" max="16384" width="9.140625" style="3"/>
  </cols>
  <sheetData>
    <row r="1" spans="1:10" customFormat="1" ht="50.1" customHeight="1" x14ac:dyDescent="0.2">
      <c r="A1" s="109" t="s">
        <v>249</v>
      </c>
      <c r="B1" s="110"/>
      <c r="C1" s="110"/>
      <c r="D1" s="110"/>
      <c r="E1" s="110"/>
      <c r="F1" s="111"/>
      <c r="G1" s="111"/>
      <c r="H1" s="111"/>
      <c r="I1" s="111"/>
      <c r="J1" s="11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5"/>
      <c r="C4" s="5"/>
      <c r="D4" s="6"/>
      <c r="E4" s="5"/>
      <c r="F4" s="5"/>
      <c r="G4" s="5"/>
      <c r="H4" s="7" t="s">
        <v>2</v>
      </c>
      <c r="I4" s="8">
        <v>40623</v>
      </c>
    </row>
    <row r="5" spans="1:10" ht="14.85" customHeight="1" x14ac:dyDescent="0.2">
      <c r="A5" s="9" t="s">
        <v>58</v>
      </c>
      <c r="B5" s="5"/>
      <c r="C5" s="5"/>
      <c r="D5" s="10"/>
      <c r="E5" s="11"/>
      <c r="F5" s="11"/>
      <c r="G5" s="11"/>
      <c r="H5" s="7" t="s">
        <v>3</v>
      </c>
      <c r="I5" s="8">
        <v>40634</v>
      </c>
    </row>
    <row r="6" spans="1:10" ht="14.85" customHeight="1" x14ac:dyDescent="0.2">
      <c r="A6" s="12"/>
      <c r="H6" s="7" t="s">
        <v>4</v>
      </c>
      <c r="I6" s="8">
        <v>44651</v>
      </c>
    </row>
    <row r="7" spans="1:10" ht="14.85" customHeight="1" x14ac:dyDescent="0.2">
      <c r="A7" s="3"/>
      <c r="I7" s="3"/>
    </row>
    <row r="8" spans="1:10" ht="14.85" customHeight="1" x14ac:dyDescent="0.2">
      <c r="A8" s="13" t="s">
        <v>5</v>
      </c>
    </row>
    <row r="9" spans="1:10" ht="14.85" customHeight="1" x14ac:dyDescent="0.2">
      <c r="A9" s="3"/>
      <c r="H9" s="14" t="s">
        <v>6</v>
      </c>
      <c r="I9" s="15"/>
    </row>
    <row r="10" spans="1:10" ht="29.45" customHeight="1" x14ac:dyDescent="0.2">
      <c r="A10" s="16" t="s">
        <v>7</v>
      </c>
      <c r="B10" s="16"/>
      <c r="C10" s="16"/>
      <c r="D10" s="16"/>
      <c r="E10" s="16"/>
      <c r="F10" s="16"/>
      <c r="G10" s="17" t="s">
        <v>8</v>
      </c>
      <c r="H10" s="18"/>
      <c r="I10" s="19"/>
    </row>
    <row r="11" spans="1:10" ht="29.45" customHeight="1" x14ac:dyDescent="0.2">
      <c r="A11" s="20" t="s">
        <v>9</v>
      </c>
      <c r="B11" s="21"/>
      <c r="C11" s="21"/>
      <c r="D11" s="21"/>
      <c r="E11" s="21"/>
      <c r="F11" s="21"/>
      <c r="G11" s="7" t="s">
        <v>10</v>
      </c>
      <c r="H11" s="18"/>
      <c r="I11" s="19"/>
    </row>
    <row r="12" spans="1:10" ht="14.85" customHeight="1" x14ac:dyDescent="0.2">
      <c r="A12" s="22" t="s">
        <v>11</v>
      </c>
      <c r="G12" s="7" t="s">
        <v>12</v>
      </c>
      <c r="H12" s="23"/>
      <c r="I12" s="24"/>
    </row>
    <row r="13" spans="1:10" ht="14.85" customHeight="1" x14ac:dyDescent="0.2">
      <c r="A13" s="22" t="s">
        <v>13</v>
      </c>
      <c r="B13" s="3"/>
      <c r="C13" s="3"/>
      <c r="D13" s="3"/>
      <c r="E13" s="3"/>
      <c r="F13" s="3"/>
      <c r="G13" s="1" t="s">
        <v>14</v>
      </c>
      <c r="H13" s="25"/>
      <c r="I13" s="25"/>
    </row>
    <row r="14" spans="1:10" ht="14.85" customHeight="1" x14ac:dyDescent="0.2">
      <c r="A14" s="22" t="s">
        <v>15</v>
      </c>
      <c r="G14" s="26" t="s">
        <v>59</v>
      </c>
    </row>
    <row r="15" spans="1:10" ht="14.85" customHeight="1" x14ac:dyDescent="0.2">
      <c r="A15" s="12"/>
    </row>
    <row r="16" spans="1:10" ht="14.85" customHeight="1" x14ac:dyDescent="0.2">
      <c r="B16" s="3"/>
      <c r="C16" s="3"/>
      <c r="D16" s="3"/>
      <c r="E16" s="3"/>
      <c r="F16" s="3"/>
      <c r="G16" s="3"/>
    </row>
    <row r="17" spans="1:9" ht="14.85" customHeight="1" x14ac:dyDescent="0.2"/>
    <row r="18" spans="1:9" ht="14.85" customHeight="1" x14ac:dyDescent="0.2">
      <c r="A18" s="27" t="s">
        <v>16</v>
      </c>
      <c r="I18" s="3"/>
    </row>
    <row r="19" spans="1:9" ht="14.85" customHeight="1" x14ac:dyDescent="0.2">
      <c r="A19" s="3"/>
      <c r="B19" s="3"/>
      <c r="C19" s="3"/>
      <c r="D19" s="3"/>
      <c r="E19" s="3"/>
      <c r="H19" s="28"/>
      <c r="I19" s="3"/>
    </row>
    <row r="20" spans="1:9" ht="14.85" customHeight="1" x14ac:dyDescent="0.2">
      <c r="A20" s="3"/>
      <c r="B20" s="3"/>
      <c r="C20" s="3"/>
      <c r="D20" s="3"/>
      <c r="E20" s="3"/>
      <c r="H20" s="28"/>
      <c r="I20" s="29" t="s">
        <v>0</v>
      </c>
    </row>
    <row r="21" spans="1:9" ht="14.85" customHeight="1" x14ac:dyDescent="0.2">
      <c r="A21" s="3"/>
      <c r="B21" s="3"/>
      <c r="C21" s="3"/>
      <c r="D21" s="3"/>
      <c r="E21" s="3"/>
      <c r="H21" s="28"/>
      <c r="I21" s="30">
        <v>10</v>
      </c>
    </row>
    <row r="22" spans="1:9" ht="14.85" customHeight="1" x14ac:dyDescent="0.2">
      <c r="A22" s="5" t="s">
        <v>17</v>
      </c>
      <c r="B22" s="5"/>
      <c r="C22" s="5"/>
      <c r="D22" s="5"/>
      <c r="F22" s="31"/>
      <c r="G22" s="32" t="s">
        <v>18</v>
      </c>
      <c r="H22" s="28"/>
      <c r="I22" s="31"/>
    </row>
    <row r="23" spans="1:9" ht="14.85" customHeight="1" x14ac:dyDescent="0.2">
      <c r="A23" s="33">
        <v>10</v>
      </c>
      <c r="B23" s="33" t="s">
        <v>19</v>
      </c>
      <c r="C23" s="34"/>
      <c r="D23" s="35"/>
      <c r="F23" s="3"/>
      <c r="G23" s="36" t="s">
        <v>20</v>
      </c>
      <c r="H23" s="28"/>
      <c r="I23" s="37"/>
    </row>
    <row r="24" spans="1:9" ht="14.85" customHeight="1" x14ac:dyDescent="0.2">
      <c r="A24" s="33">
        <v>10</v>
      </c>
      <c r="B24" s="34" t="s">
        <v>21</v>
      </c>
      <c r="C24" s="34"/>
      <c r="D24" s="35"/>
      <c r="F24" s="3"/>
      <c r="G24" s="36" t="s">
        <v>22</v>
      </c>
      <c r="H24" s="28"/>
      <c r="I24" s="37"/>
    </row>
    <row r="25" spans="1:9" ht="14.85" customHeight="1" x14ac:dyDescent="0.2">
      <c r="A25" s="33">
        <v>10</v>
      </c>
      <c r="B25" s="34" t="s">
        <v>23</v>
      </c>
      <c r="C25" s="34"/>
      <c r="D25" s="35"/>
      <c r="F25" s="3"/>
      <c r="G25" s="36" t="s">
        <v>24</v>
      </c>
      <c r="H25" s="28"/>
      <c r="I25" s="37"/>
    </row>
    <row r="26" spans="1:9" ht="14.85" customHeight="1" x14ac:dyDescent="0.2">
      <c r="A26" s="33">
        <v>10</v>
      </c>
      <c r="B26" s="34">
        <v>30</v>
      </c>
      <c r="C26" s="34"/>
      <c r="D26" s="35"/>
      <c r="F26" s="3"/>
      <c r="G26" s="36" t="s">
        <v>25</v>
      </c>
      <c r="H26" s="28"/>
      <c r="I26" s="37"/>
    </row>
    <row r="27" spans="1:9" ht="14.85" customHeight="1" x14ac:dyDescent="0.2">
      <c r="A27" s="33">
        <v>10</v>
      </c>
      <c r="B27" s="34">
        <v>35</v>
      </c>
      <c r="C27" s="34"/>
      <c r="D27" s="35"/>
      <c r="F27" s="3"/>
      <c r="G27" s="36" t="s">
        <v>26</v>
      </c>
      <c r="H27" s="28"/>
      <c r="I27" s="37"/>
    </row>
    <row r="28" spans="1:9" ht="14.85" customHeight="1" x14ac:dyDescent="0.2">
      <c r="A28" s="33">
        <v>10</v>
      </c>
      <c r="B28" s="34">
        <v>40</v>
      </c>
      <c r="C28" s="34"/>
      <c r="D28" s="35"/>
      <c r="F28" s="3"/>
      <c r="G28" s="36" t="s">
        <v>27</v>
      </c>
      <c r="H28" s="28"/>
      <c r="I28" s="37"/>
    </row>
    <row r="29" spans="1:9" ht="14.85" customHeight="1" x14ac:dyDescent="0.2">
      <c r="A29" s="33">
        <v>10</v>
      </c>
      <c r="B29" s="34">
        <v>45</v>
      </c>
      <c r="C29" s="34"/>
      <c r="D29" s="35"/>
      <c r="F29" s="3"/>
      <c r="G29" s="36" t="s">
        <v>28</v>
      </c>
      <c r="H29" s="28"/>
      <c r="I29" s="37"/>
    </row>
    <row r="30" spans="1:9" ht="14.85" customHeight="1" x14ac:dyDescent="0.2">
      <c r="A30" s="33">
        <v>10</v>
      </c>
      <c r="B30" s="34">
        <v>20</v>
      </c>
      <c r="C30" s="34"/>
      <c r="D30" s="35"/>
      <c r="F30" s="3"/>
      <c r="G30" s="36" t="s">
        <v>29</v>
      </c>
      <c r="H30" s="28"/>
      <c r="I30" s="38">
        <f>SUM(I31:I33)</f>
        <v>0</v>
      </c>
    </row>
    <row r="31" spans="1:9" ht="14.85" customHeight="1" x14ac:dyDescent="0.2">
      <c r="A31" s="33">
        <v>10</v>
      </c>
      <c r="B31" s="34">
        <v>20</v>
      </c>
      <c r="C31" s="34">
        <v>10</v>
      </c>
      <c r="D31" s="35"/>
      <c r="F31" s="3"/>
      <c r="G31" s="39" t="s">
        <v>30</v>
      </c>
      <c r="H31" s="28"/>
      <c r="I31" s="37"/>
    </row>
    <row r="32" spans="1:9" ht="14.85" customHeight="1" x14ac:dyDescent="0.2">
      <c r="A32" s="33">
        <v>10</v>
      </c>
      <c r="B32" s="34">
        <v>20</v>
      </c>
      <c r="C32" s="34">
        <v>15</v>
      </c>
      <c r="D32" s="35"/>
      <c r="F32" s="3"/>
      <c r="G32" s="39" t="s">
        <v>22</v>
      </c>
      <c r="H32" s="28"/>
      <c r="I32" s="37"/>
    </row>
    <row r="33" spans="1:9" ht="14.85" customHeight="1" x14ac:dyDescent="0.2">
      <c r="A33" s="33">
        <v>10</v>
      </c>
      <c r="B33" s="34">
        <v>20</v>
      </c>
      <c r="C33" s="34">
        <v>30</v>
      </c>
      <c r="D33" s="35"/>
      <c r="F33" s="3"/>
      <c r="G33" s="39" t="s">
        <v>31</v>
      </c>
      <c r="H33" s="28"/>
      <c r="I33" s="37"/>
    </row>
    <row r="34" spans="1:9" ht="14.85" customHeight="1" x14ac:dyDescent="0.2">
      <c r="A34" s="33">
        <v>10</v>
      </c>
      <c r="B34" s="33">
        <v>50</v>
      </c>
      <c r="C34" s="34"/>
      <c r="D34" s="35"/>
      <c r="F34" s="3"/>
      <c r="G34" s="36" t="s">
        <v>32</v>
      </c>
      <c r="H34" s="28"/>
      <c r="I34" s="37"/>
    </row>
    <row r="35" spans="1:9" ht="14.85" customHeight="1" x14ac:dyDescent="0.2">
      <c r="A35" s="34" t="s">
        <v>33</v>
      </c>
      <c r="B35" s="34" t="s">
        <v>34</v>
      </c>
      <c r="C35" s="34"/>
      <c r="D35" s="35"/>
      <c r="F35" s="3"/>
      <c r="G35" s="36" t="s">
        <v>35</v>
      </c>
      <c r="H35" s="28"/>
      <c r="I35" s="37"/>
    </row>
    <row r="36" spans="1:9" ht="14.85" customHeight="1" x14ac:dyDescent="0.2">
      <c r="A36" s="34" t="s">
        <v>33</v>
      </c>
      <c r="B36" s="34" t="s">
        <v>36</v>
      </c>
      <c r="C36" s="34"/>
      <c r="D36" s="35"/>
      <c r="F36" s="3"/>
      <c r="G36" s="36" t="s">
        <v>37</v>
      </c>
      <c r="H36" s="28"/>
      <c r="I36" s="37"/>
    </row>
    <row r="37" spans="1:9" ht="14.85" customHeight="1" x14ac:dyDescent="0.2">
      <c r="A37" s="34" t="s">
        <v>33</v>
      </c>
      <c r="B37" s="34" t="s">
        <v>38</v>
      </c>
      <c r="C37" s="34"/>
      <c r="D37" s="35"/>
      <c r="F37" s="3"/>
      <c r="G37" s="36" t="s">
        <v>39</v>
      </c>
      <c r="H37" s="28"/>
      <c r="I37" s="37"/>
    </row>
    <row r="38" spans="1:9" ht="14.85" customHeight="1" x14ac:dyDescent="0.2">
      <c r="A38" s="33">
        <v>10</v>
      </c>
      <c r="B38" s="33">
        <v>60</v>
      </c>
      <c r="C38" s="34"/>
      <c r="D38" s="35"/>
      <c r="F38" s="3"/>
      <c r="G38" s="36" t="s">
        <v>40</v>
      </c>
      <c r="H38" s="28"/>
      <c r="I38" s="37"/>
    </row>
    <row r="39" spans="1:9" ht="14.85" customHeight="1" x14ac:dyDescent="0.2">
      <c r="A39" s="33">
        <v>10</v>
      </c>
      <c r="B39" s="33">
        <v>70</v>
      </c>
      <c r="C39" s="34"/>
      <c r="D39" s="35"/>
      <c r="F39" s="3"/>
      <c r="G39" s="36" t="s">
        <v>41</v>
      </c>
      <c r="H39" s="28"/>
      <c r="I39" s="37"/>
    </row>
    <row r="40" spans="1:9" ht="14.85" customHeight="1" x14ac:dyDescent="0.2">
      <c r="A40" s="33">
        <v>10</v>
      </c>
      <c r="B40" s="33">
        <v>80</v>
      </c>
      <c r="C40" s="34"/>
      <c r="D40" s="35"/>
      <c r="F40" s="3"/>
      <c r="G40" s="36" t="s">
        <v>42</v>
      </c>
      <c r="H40" s="28"/>
      <c r="I40" s="37"/>
    </row>
    <row r="41" spans="1:9" ht="14.85" customHeight="1" x14ac:dyDescent="0.2">
      <c r="A41" s="33">
        <v>10</v>
      </c>
      <c r="B41" s="33">
        <v>90</v>
      </c>
      <c r="C41" s="33"/>
      <c r="D41" s="35"/>
      <c r="F41" s="3"/>
      <c r="G41" s="36" t="s">
        <v>43</v>
      </c>
      <c r="H41" s="28"/>
      <c r="I41" s="37"/>
    </row>
    <row r="42" spans="1:9" ht="14.85" customHeight="1" x14ac:dyDescent="0.2">
      <c r="A42" s="33">
        <v>10</v>
      </c>
      <c r="B42" s="34"/>
      <c r="C42" s="34"/>
      <c r="D42" s="35"/>
      <c r="G42" s="32" t="s">
        <v>44</v>
      </c>
      <c r="I42" s="38">
        <f>SUM(I23:I30,I34:I41)</f>
        <v>0</v>
      </c>
    </row>
    <row r="43" spans="1:9" ht="14.85" customHeight="1" x14ac:dyDescent="0.2">
      <c r="A43" s="40"/>
      <c r="B43" s="40"/>
      <c r="C43" s="40"/>
      <c r="D43" s="41"/>
      <c r="F43" s="31"/>
      <c r="G43" s="31"/>
      <c r="H43" s="31"/>
      <c r="I43" s="31"/>
    </row>
    <row r="44" spans="1:9" ht="14.85" customHeight="1" x14ac:dyDescent="0.2">
      <c r="A44" s="40"/>
      <c r="B44" s="40"/>
      <c r="C44" s="40"/>
      <c r="D44" s="41"/>
      <c r="G44" s="32" t="s">
        <v>45</v>
      </c>
      <c r="H44" s="42"/>
      <c r="I44" s="31"/>
    </row>
    <row r="45" spans="1:9" ht="14.85" customHeight="1" x14ac:dyDescent="0.2">
      <c r="A45" s="33">
        <v>20</v>
      </c>
      <c r="B45" s="33">
        <v>10</v>
      </c>
      <c r="C45" s="33"/>
      <c r="D45" s="35"/>
      <c r="G45" s="36" t="s">
        <v>46</v>
      </c>
      <c r="I45" s="37"/>
    </row>
    <row r="46" spans="1:9" ht="14.85" customHeight="1" x14ac:dyDescent="0.2">
      <c r="A46" s="33">
        <v>20</v>
      </c>
      <c r="B46" s="33">
        <v>20</v>
      </c>
      <c r="C46" s="33"/>
      <c r="D46" s="35"/>
      <c r="G46" s="36" t="s">
        <v>47</v>
      </c>
      <c r="H46" s="42"/>
      <c r="I46" s="37"/>
    </row>
    <row r="47" spans="1:9" ht="14.85" customHeight="1" x14ac:dyDescent="0.2">
      <c r="A47" s="33">
        <v>20</v>
      </c>
      <c r="B47" s="33">
        <v>25</v>
      </c>
      <c r="C47" s="33"/>
      <c r="D47" s="35"/>
      <c r="G47" s="36" t="s">
        <v>48</v>
      </c>
      <c r="H47" s="42"/>
      <c r="I47" s="37"/>
    </row>
    <row r="48" spans="1:9" ht="14.85" customHeight="1" x14ac:dyDescent="0.2">
      <c r="A48" s="33">
        <v>30</v>
      </c>
      <c r="B48" s="33"/>
      <c r="C48" s="33"/>
      <c r="D48" s="35"/>
      <c r="G48" s="7" t="s">
        <v>49</v>
      </c>
      <c r="H48" s="42"/>
      <c r="I48" s="38">
        <f>I42+I45+I46+I47</f>
        <v>0</v>
      </c>
    </row>
    <row r="49" spans="1:9" ht="14.85" customHeight="1" x14ac:dyDescent="0.2">
      <c r="A49" s="33">
        <v>40</v>
      </c>
      <c r="B49" s="33">
        <v>10</v>
      </c>
      <c r="C49" s="33"/>
      <c r="D49" s="35"/>
      <c r="G49" s="36" t="s">
        <v>50</v>
      </c>
      <c r="I49" s="38">
        <f>SUM(I50:I51)</f>
        <v>0</v>
      </c>
    </row>
    <row r="50" spans="1:9" ht="14.85" customHeight="1" x14ac:dyDescent="0.2">
      <c r="A50" s="33">
        <v>40</v>
      </c>
      <c r="B50" s="33">
        <v>10</v>
      </c>
      <c r="C50" s="33">
        <v>10</v>
      </c>
      <c r="D50" s="35"/>
      <c r="G50" s="39" t="s">
        <v>51</v>
      </c>
      <c r="I50" s="37"/>
    </row>
    <row r="51" spans="1:9" ht="14.85" customHeight="1" x14ac:dyDescent="0.2">
      <c r="A51" s="33">
        <v>40</v>
      </c>
      <c r="B51" s="33">
        <v>10</v>
      </c>
      <c r="C51" s="33">
        <v>20</v>
      </c>
      <c r="D51" s="35"/>
      <c r="G51" s="39" t="s">
        <v>52</v>
      </c>
      <c r="I51" s="37"/>
    </row>
    <row r="52" spans="1:9" ht="14.85" customHeight="1" x14ac:dyDescent="0.2">
      <c r="A52" s="33">
        <v>40</v>
      </c>
      <c r="B52" s="33">
        <v>20</v>
      </c>
      <c r="C52" s="33"/>
      <c r="D52" s="35"/>
      <c r="G52" s="36" t="s">
        <v>53</v>
      </c>
      <c r="I52" s="38">
        <f>SUM(I53:I54)</f>
        <v>0</v>
      </c>
    </row>
    <row r="53" spans="1:9" ht="14.85" customHeight="1" x14ac:dyDescent="0.2">
      <c r="A53" s="33">
        <v>40</v>
      </c>
      <c r="B53" s="33">
        <v>20</v>
      </c>
      <c r="C53" s="33">
        <v>10</v>
      </c>
      <c r="D53" s="35"/>
      <c r="G53" s="39" t="s">
        <v>54</v>
      </c>
      <c r="I53" s="37"/>
    </row>
    <row r="54" spans="1:9" ht="14.85" customHeight="1" x14ac:dyDescent="0.2">
      <c r="A54" s="33">
        <v>40</v>
      </c>
      <c r="B54" s="33">
        <v>20</v>
      </c>
      <c r="C54" s="33">
        <v>20</v>
      </c>
      <c r="D54" s="35"/>
      <c r="G54" s="39" t="s">
        <v>55</v>
      </c>
      <c r="I54" s="37"/>
    </row>
    <row r="55" spans="1:9" ht="14.85" customHeight="1" x14ac:dyDescent="0.2">
      <c r="A55" s="33">
        <v>40</v>
      </c>
      <c r="B55" s="33">
        <v>30</v>
      </c>
      <c r="C55" s="33"/>
      <c r="D55" s="35"/>
      <c r="G55" s="36" t="s">
        <v>56</v>
      </c>
      <c r="I55" s="37"/>
    </row>
    <row r="56" spans="1:9" ht="14.85" customHeight="1" x14ac:dyDescent="0.2">
      <c r="A56" s="33">
        <v>50</v>
      </c>
      <c r="B56" s="33"/>
      <c r="C56" s="33"/>
      <c r="D56" s="35"/>
      <c r="G56" s="43" t="s">
        <v>57</v>
      </c>
      <c r="I56" s="38">
        <f>I48+I49+I52+I55</f>
        <v>0</v>
      </c>
    </row>
    <row r="57" spans="1:9" ht="14.85" customHeight="1" x14ac:dyDescent="0.2">
      <c r="A57" s="31"/>
      <c r="B57" s="31"/>
      <c r="C57" s="31"/>
      <c r="D57" s="31"/>
      <c r="F57" s="31"/>
      <c r="G57" s="31"/>
      <c r="H57" s="31"/>
      <c r="I57" s="31"/>
    </row>
    <row r="58" spans="1:9" ht="14.85" customHeight="1" x14ac:dyDescent="0.2">
      <c r="A58" s="31"/>
      <c r="B58" s="31"/>
      <c r="C58" s="31"/>
      <c r="D58" s="31"/>
      <c r="E58" s="31"/>
      <c r="F58" s="31"/>
      <c r="G58" s="31"/>
      <c r="H58" s="31"/>
      <c r="I58" s="31"/>
    </row>
    <row r="59" spans="1:9" ht="14.85" customHeight="1" x14ac:dyDescent="0.2">
      <c r="A59" s="31"/>
      <c r="B59" s="31"/>
      <c r="C59" s="31"/>
      <c r="D59" s="31"/>
      <c r="E59" s="31"/>
      <c r="F59" s="31"/>
      <c r="G59" s="31"/>
      <c r="H59" s="31"/>
      <c r="I59" s="31"/>
    </row>
    <row r="60" spans="1:9" ht="14.85" customHeight="1" x14ac:dyDescent="0.2">
      <c r="A60" s="31"/>
      <c r="B60" s="31"/>
      <c r="C60" s="31"/>
      <c r="D60" s="31"/>
      <c r="E60" s="31"/>
      <c r="F60" s="31"/>
      <c r="G60" s="31"/>
      <c r="H60" s="31"/>
      <c r="I60" s="31"/>
    </row>
    <row r="61" spans="1:9" ht="14.85" customHeight="1" x14ac:dyDescent="0.2">
      <c r="A61" s="31"/>
      <c r="B61" s="31"/>
      <c r="C61" s="31"/>
      <c r="D61" s="31"/>
      <c r="E61" s="31"/>
      <c r="F61" s="31"/>
      <c r="G61" s="31"/>
      <c r="H61" s="31"/>
      <c r="I61" s="31"/>
    </row>
    <row r="62" spans="1:9" ht="14.85" customHeight="1" x14ac:dyDescent="0.2">
      <c r="A62" s="31"/>
      <c r="B62" s="31"/>
      <c r="C62" s="31"/>
      <c r="D62" s="31"/>
      <c r="E62" s="31"/>
      <c r="F62" s="31"/>
      <c r="G62" s="31"/>
      <c r="H62" s="31"/>
      <c r="I62" s="31"/>
    </row>
    <row r="63" spans="1:9" ht="14.85" customHeight="1" x14ac:dyDescent="0.2">
      <c r="A63" s="31"/>
      <c r="B63" s="31"/>
      <c r="C63" s="31"/>
      <c r="D63" s="31"/>
      <c r="E63" s="31"/>
      <c r="F63" s="31"/>
      <c r="G63" s="31"/>
      <c r="H63" s="31"/>
      <c r="I63" s="31"/>
    </row>
    <row r="64" spans="1:9" ht="14.85" customHeight="1" x14ac:dyDescent="0.2">
      <c r="A64" s="31"/>
      <c r="B64" s="31"/>
      <c r="C64" s="31"/>
      <c r="D64" s="31"/>
      <c r="E64" s="31"/>
      <c r="F64" s="31"/>
      <c r="G64" s="31"/>
      <c r="H64" s="31"/>
      <c r="I64" s="31"/>
    </row>
    <row r="65" spans="1:9" ht="14.85" customHeight="1" x14ac:dyDescent="0.2">
      <c r="A65" s="31"/>
      <c r="B65" s="31"/>
      <c r="C65" s="31"/>
      <c r="D65" s="31"/>
      <c r="E65" s="31"/>
      <c r="F65" s="31"/>
      <c r="G65" s="31"/>
      <c r="H65" s="31"/>
      <c r="I65" s="31"/>
    </row>
    <row r="66" spans="1:9" ht="14.85" customHeight="1" x14ac:dyDescent="0.2">
      <c r="A66" s="31"/>
      <c r="B66" s="31"/>
      <c r="C66" s="31"/>
      <c r="D66" s="31"/>
      <c r="E66" s="31"/>
      <c r="F66" s="31"/>
      <c r="G66" s="31"/>
      <c r="H66" s="31"/>
      <c r="I66" s="31"/>
    </row>
    <row r="67" spans="1:9" ht="14.85" customHeight="1" x14ac:dyDescent="0.2">
      <c r="A67" s="31"/>
      <c r="B67" s="31"/>
      <c r="C67" s="31"/>
      <c r="D67" s="31"/>
      <c r="E67" s="31"/>
      <c r="F67" s="31"/>
      <c r="G67" s="31"/>
      <c r="H67" s="31"/>
      <c r="I67" s="31"/>
    </row>
    <row r="68" spans="1:9" ht="14.85" customHeight="1" x14ac:dyDescent="0.2">
      <c r="A68" s="31"/>
      <c r="B68" s="31"/>
      <c r="C68" s="31"/>
      <c r="D68" s="31"/>
      <c r="E68" s="31"/>
      <c r="F68" s="31"/>
      <c r="G68" s="31"/>
      <c r="H68" s="31"/>
      <c r="I68" s="31"/>
    </row>
    <row r="69" spans="1:9" ht="14.85" customHeight="1" x14ac:dyDescent="0.2">
      <c r="A69" s="31"/>
      <c r="B69" s="31"/>
      <c r="C69" s="31"/>
      <c r="D69" s="31"/>
      <c r="E69" s="31"/>
      <c r="F69" s="31"/>
      <c r="G69" s="31"/>
      <c r="H69" s="31"/>
      <c r="I69" s="31"/>
    </row>
    <row r="70" spans="1:9" ht="14.85" customHeight="1" x14ac:dyDescent="0.2">
      <c r="A70" s="31"/>
      <c r="B70" s="31"/>
      <c r="C70" s="31"/>
      <c r="D70" s="31"/>
      <c r="E70" s="31"/>
      <c r="F70" s="31"/>
      <c r="G70" s="31"/>
      <c r="H70" s="31"/>
      <c r="I70" s="31"/>
    </row>
    <row r="71" spans="1:9" ht="14.85" customHeight="1" x14ac:dyDescent="0.2">
      <c r="A71" s="31"/>
      <c r="B71" s="31"/>
      <c r="C71" s="31"/>
      <c r="D71" s="31"/>
      <c r="E71" s="31"/>
      <c r="F71" s="31"/>
      <c r="G71" s="31"/>
      <c r="H71" s="31"/>
      <c r="I71" s="31"/>
    </row>
    <row r="72" spans="1:9" ht="14.85" customHeight="1" x14ac:dyDescent="0.2">
      <c r="A72" s="31"/>
      <c r="B72" s="31"/>
      <c r="C72" s="31"/>
      <c r="D72" s="31"/>
      <c r="E72" s="31"/>
      <c r="F72" s="31"/>
      <c r="G72" s="31"/>
      <c r="H72" s="31"/>
      <c r="I72" s="31"/>
    </row>
    <row r="73" spans="1:9" ht="14.85" customHeight="1" x14ac:dyDescent="0.2">
      <c r="A73" s="31"/>
      <c r="B73" s="31"/>
      <c r="C73" s="31"/>
      <c r="D73" s="31"/>
      <c r="E73" s="31"/>
      <c r="F73" s="31"/>
      <c r="G73" s="31"/>
      <c r="H73" s="31"/>
      <c r="I73" s="31"/>
    </row>
    <row r="74" spans="1:9" ht="14.85" customHeight="1" x14ac:dyDescent="0.2">
      <c r="A74" s="31"/>
      <c r="B74" s="31"/>
      <c r="C74" s="31"/>
      <c r="D74" s="31"/>
      <c r="E74" s="31"/>
      <c r="F74" s="31"/>
      <c r="G74" s="31"/>
      <c r="H74" s="31"/>
      <c r="I74" s="31"/>
    </row>
    <row r="75" spans="1:9" ht="14.85" customHeight="1" x14ac:dyDescent="0.2"/>
    <row r="76" spans="1:9" ht="14.85" customHeight="1" x14ac:dyDescent="0.2"/>
    <row r="77" spans="1:9" ht="14.85" customHeight="1" x14ac:dyDescent="0.2"/>
    <row r="78" spans="1:9" ht="14.85" customHeight="1" x14ac:dyDescent="0.2"/>
  </sheetData>
  <sheetProtection password="F0A6"/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Q70"/>
  <sheetViews>
    <sheetView showGridLines="0" zoomScaleNormal="100" zoomScaleSheetLayoutView="55" workbookViewId="0"/>
  </sheetViews>
  <sheetFormatPr defaultColWidth="9.140625" defaultRowHeight="12" x14ac:dyDescent="0.2"/>
  <cols>
    <col min="1" max="6" width="3" style="45" customWidth="1"/>
    <col min="7" max="7" width="5.42578125" style="45" customWidth="1"/>
    <col min="8" max="8" width="38.7109375" style="45" customWidth="1"/>
    <col min="9" max="9" width="15.85546875" style="46" customWidth="1"/>
    <col min="10" max="10" width="12.7109375" style="45" customWidth="1"/>
    <col min="11" max="11" width="3.5703125" style="47" customWidth="1"/>
    <col min="12" max="12" width="9.140625" style="75"/>
    <col min="13" max="16384" width="9.140625" style="47"/>
  </cols>
  <sheetData>
    <row r="1" spans="1:10" customFormat="1" ht="50.1" customHeight="1" x14ac:dyDescent="0.2">
      <c r="A1" s="109" t="s">
        <v>249</v>
      </c>
      <c r="B1" s="110"/>
      <c r="C1" s="110"/>
      <c r="D1" s="110"/>
      <c r="E1" s="110"/>
      <c r="F1" s="111"/>
      <c r="G1" s="111"/>
      <c r="H1" s="111"/>
      <c r="I1" s="111"/>
      <c r="J1" s="11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8"/>
      <c r="C4" s="48"/>
      <c r="D4" s="48"/>
      <c r="E4" s="49"/>
      <c r="F4" s="48"/>
      <c r="G4" s="48"/>
      <c r="H4" s="48"/>
      <c r="I4" s="50" t="s">
        <v>2</v>
      </c>
      <c r="J4" s="51">
        <v>40623</v>
      </c>
    </row>
    <row r="5" spans="1:10" ht="14.85" customHeight="1" x14ac:dyDescent="0.2">
      <c r="A5" s="9" t="s">
        <v>58</v>
      </c>
      <c r="B5" s="48"/>
      <c r="C5" s="48"/>
      <c r="D5" s="48"/>
      <c r="E5" s="52"/>
      <c r="F5" s="53"/>
      <c r="G5" s="53"/>
      <c r="H5" s="53"/>
      <c r="I5" s="50" t="s">
        <v>3</v>
      </c>
      <c r="J5" s="51">
        <v>40634</v>
      </c>
    </row>
    <row r="6" spans="1:10" ht="14.85" customHeight="1" x14ac:dyDescent="0.2">
      <c r="A6" s="54"/>
      <c r="I6" s="50" t="s">
        <v>4</v>
      </c>
      <c r="J6" s="51">
        <v>44651</v>
      </c>
    </row>
    <row r="7" spans="1:10" ht="14.85" customHeight="1" x14ac:dyDescent="0.2">
      <c r="A7" s="47"/>
      <c r="J7" s="47"/>
    </row>
    <row r="8" spans="1:10" ht="14.85" customHeight="1" x14ac:dyDescent="0.2">
      <c r="A8" s="55" t="s">
        <v>5</v>
      </c>
    </row>
    <row r="9" spans="1:10" ht="14.85" customHeight="1" x14ac:dyDescent="0.2">
      <c r="A9" s="47"/>
      <c r="I9" s="56" t="s">
        <v>243</v>
      </c>
      <c r="J9" s="57"/>
    </row>
    <row r="10" spans="1:10" ht="29.45" customHeight="1" x14ac:dyDescent="0.2">
      <c r="A10" s="58" t="s">
        <v>7</v>
      </c>
      <c r="B10" s="58"/>
      <c r="C10" s="58"/>
      <c r="D10" s="58"/>
      <c r="E10" s="58"/>
      <c r="F10" s="58"/>
      <c r="G10" s="58"/>
      <c r="H10" s="59" t="s">
        <v>8</v>
      </c>
      <c r="I10" s="60"/>
      <c r="J10" s="61"/>
    </row>
    <row r="11" spans="1:10" ht="29.45" customHeight="1" x14ac:dyDescent="0.2">
      <c r="A11" s="62" t="s">
        <v>9</v>
      </c>
      <c r="B11" s="21"/>
      <c r="C11" s="21"/>
      <c r="D11" s="21"/>
      <c r="E11" s="21"/>
      <c r="F11" s="21"/>
      <c r="G11" s="21"/>
      <c r="H11" s="50" t="s">
        <v>115</v>
      </c>
      <c r="I11" s="60"/>
      <c r="J11" s="61"/>
    </row>
    <row r="12" spans="1:10" ht="14.85" customHeight="1" x14ac:dyDescent="0.2">
      <c r="A12" s="63" t="s">
        <v>11</v>
      </c>
      <c r="H12" s="50" t="s">
        <v>12</v>
      </c>
      <c r="I12" s="64"/>
      <c r="J12" s="65"/>
    </row>
    <row r="13" spans="1:10" ht="14.85" customHeight="1" x14ac:dyDescent="0.2">
      <c r="A13" s="63" t="s">
        <v>13</v>
      </c>
      <c r="B13" s="47"/>
      <c r="C13" s="47"/>
      <c r="D13" s="47"/>
      <c r="E13" s="47"/>
      <c r="F13" s="47"/>
      <c r="G13" s="47"/>
      <c r="H13" s="45" t="s">
        <v>14</v>
      </c>
      <c r="I13" s="66"/>
      <c r="J13" s="66"/>
    </row>
    <row r="14" spans="1:10" ht="14.85" customHeight="1" x14ac:dyDescent="0.2">
      <c r="A14" s="63" t="s">
        <v>15</v>
      </c>
      <c r="H14" s="50" t="s">
        <v>83</v>
      </c>
    </row>
    <row r="15" spans="1:10" ht="14.85" customHeight="1" x14ac:dyDescent="0.2">
      <c r="A15" s="54"/>
    </row>
    <row r="16" spans="1:10" ht="14.85" customHeight="1" x14ac:dyDescent="0.2">
      <c r="B16" s="47"/>
      <c r="C16" s="47"/>
      <c r="D16" s="47"/>
      <c r="E16" s="47"/>
      <c r="F16" s="47"/>
      <c r="G16" s="47"/>
      <c r="H16" s="47"/>
    </row>
    <row r="17" spans="1:17" ht="14.85" customHeight="1" x14ac:dyDescent="0.2"/>
    <row r="18" spans="1:17" ht="14.85" customHeight="1" x14ac:dyDescent="0.2">
      <c r="A18" s="67" t="s">
        <v>188</v>
      </c>
      <c r="J18" s="47"/>
    </row>
    <row r="19" spans="1:17" ht="14.85" customHeight="1" x14ac:dyDescent="0.2">
      <c r="A19" s="47"/>
      <c r="B19" s="47"/>
      <c r="C19" s="47"/>
      <c r="D19" s="47"/>
      <c r="E19" s="47"/>
      <c r="F19" s="47"/>
      <c r="I19" s="28"/>
      <c r="J19" s="47"/>
    </row>
    <row r="20" spans="1:17" ht="14.85" customHeight="1" x14ac:dyDescent="0.2">
      <c r="A20" s="47"/>
      <c r="B20" s="47"/>
      <c r="C20" s="47"/>
      <c r="D20" s="47"/>
      <c r="E20" s="47"/>
      <c r="F20" s="47"/>
      <c r="I20" s="28"/>
      <c r="J20" s="68" t="s">
        <v>0</v>
      </c>
    </row>
    <row r="21" spans="1:17" ht="14.85" customHeight="1" x14ac:dyDescent="0.2">
      <c r="A21" s="47"/>
      <c r="B21" s="47"/>
      <c r="C21" s="47"/>
      <c r="D21" s="47"/>
      <c r="E21" s="47"/>
      <c r="F21" s="47"/>
      <c r="I21" s="28"/>
      <c r="J21" s="69">
        <v>10</v>
      </c>
    </row>
    <row r="22" spans="1:17" ht="14.85" customHeight="1" x14ac:dyDescent="0.2">
      <c r="A22" s="45" t="s">
        <v>17</v>
      </c>
      <c r="F22" s="47"/>
      <c r="I22" s="28"/>
      <c r="J22" s="47"/>
    </row>
    <row r="23" spans="1:17" ht="14.85" customHeight="1" x14ac:dyDescent="0.2">
      <c r="A23" s="69">
        <v>10</v>
      </c>
      <c r="B23" s="69" t="s">
        <v>19</v>
      </c>
      <c r="C23" s="69"/>
      <c r="D23" s="69"/>
      <c r="E23" s="46"/>
      <c r="F23" s="47"/>
      <c r="G23" s="47"/>
      <c r="H23" s="50" t="s">
        <v>230</v>
      </c>
      <c r="I23" s="28"/>
      <c r="J23" s="72">
        <f>SUM(J24:J28)</f>
        <v>0</v>
      </c>
    </row>
    <row r="24" spans="1:17" ht="14.85" customHeight="1" x14ac:dyDescent="0.2">
      <c r="A24" s="69">
        <v>10</v>
      </c>
      <c r="B24" s="69" t="s">
        <v>19</v>
      </c>
      <c r="C24" s="69" t="s">
        <v>19</v>
      </c>
      <c r="D24" s="69"/>
      <c r="E24" s="46"/>
      <c r="F24" s="47"/>
      <c r="G24" s="47"/>
      <c r="H24" s="103" t="s">
        <v>231</v>
      </c>
      <c r="I24" s="28"/>
      <c r="J24" s="73"/>
    </row>
    <row r="25" spans="1:17" ht="14.85" customHeight="1" x14ac:dyDescent="0.2">
      <c r="A25" s="69">
        <v>10</v>
      </c>
      <c r="B25" s="69" t="s">
        <v>19</v>
      </c>
      <c r="C25" s="69">
        <v>20</v>
      </c>
      <c r="D25" s="69"/>
      <c r="E25" s="46"/>
      <c r="F25" s="47"/>
      <c r="G25" s="47"/>
      <c r="H25" s="103" t="s">
        <v>193</v>
      </c>
      <c r="I25" s="28"/>
      <c r="J25" s="73"/>
    </row>
    <row r="26" spans="1:17" ht="14.85" customHeight="1" x14ac:dyDescent="0.2">
      <c r="A26" s="69">
        <v>10</v>
      </c>
      <c r="B26" s="69" t="s">
        <v>19</v>
      </c>
      <c r="C26" s="69">
        <v>30</v>
      </c>
      <c r="D26" s="69"/>
      <c r="E26" s="46"/>
      <c r="F26" s="47"/>
      <c r="G26" s="47"/>
      <c r="H26" s="36" t="s">
        <v>195</v>
      </c>
      <c r="I26" s="80"/>
      <c r="J26" s="73"/>
      <c r="N26" s="95"/>
      <c r="O26" s="95"/>
      <c r="P26" s="95"/>
      <c r="Q26" s="95"/>
    </row>
    <row r="27" spans="1:17" ht="14.85" customHeight="1" x14ac:dyDescent="0.2">
      <c r="A27" s="69">
        <v>10</v>
      </c>
      <c r="B27" s="69" t="s">
        <v>19</v>
      </c>
      <c r="C27" s="69">
        <v>40</v>
      </c>
      <c r="D27" s="69"/>
      <c r="E27" s="46"/>
      <c r="F27" s="47"/>
      <c r="G27" s="47"/>
      <c r="H27" s="36" t="s">
        <v>244</v>
      </c>
      <c r="I27" s="80"/>
      <c r="J27" s="73"/>
      <c r="N27" s="95"/>
      <c r="O27" s="95"/>
      <c r="P27" s="95"/>
      <c r="Q27" s="95"/>
    </row>
    <row r="28" spans="1:17" ht="14.85" customHeight="1" x14ac:dyDescent="0.2">
      <c r="A28" s="69">
        <v>10</v>
      </c>
      <c r="B28" s="69" t="s">
        <v>19</v>
      </c>
      <c r="C28" s="69">
        <v>45</v>
      </c>
      <c r="D28" s="69"/>
      <c r="E28" s="46"/>
      <c r="F28" s="47"/>
      <c r="G28" s="47"/>
      <c r="H28" s="36" t="s">
        <v>113</v>
      </c>
      <c r="I28" s="80"/>
      <c r="J28" s="73"/>
      <c r="N28" s="95"/>
      <c r="O28" s="95"/>
      <c r="P28" s="101"/>
      <c r="Q28" s="105"/>
    </row>
    <row r="29" spans="1:17" ht="14.85" customHeight="1" x14ac:dyDescent="0.2">
      <c r="A29" s="69">
        <v>10</v>
      </c>
      <c r="B29" s="69">
        <v>15</v>
      </c>
      <c r="C29" s="69"/>
      <c r="D29" s="69"/>
      <c r="E29" s="46"/>
      <c r="F29" s="47"/>
      <c r="G29" s="47"/>
      <c r="H29" s="50" t="s">
        <v>201</v>
      </c>
      <c r="I29" s="80"/>
      <c r="J29" s="72">
        <f>SUM(J30:J31)</f>
        <v>0</v>
      </c>
      <c r="N29" s="95"/>
      <c r="O29" s="95"/>
      <c r="P29" s="101"/>
      <c r="Q29" s="105"/>
    </row>
    <row r="30" spans="1:17" ht="14.85" customHeight="1" x14ac:dyDescent="0.2">
      <c r="A30" s="69">
        <v>10</v>
      </c>
      <c r="B30" s="69">
        <v>15</v>
      </c>
      <c r="C30" s="69" t="s">
        <v>19</v>
      </c>
      <c r="D30" s="69"/>
      <c r="E30" s="46"/>
      <c r="F30" s="47"/>
      <c r="G30" s="47"/>
      <c r="H30" s="36" t="s">
        <v>202</v>
      </c>
      <c r="I30" s="80"/>
      <c r="J30" s="73"/>
      <c r="N30" s="95"/>
      <c r="O30" s="95"/>
      <c r="P30" s="101"/>
      <c r="Q30" s="105"/>
    </row>
    <row r="31" spans="1:17" ht="14.85" customHeight="1" x14ac:dyDescent="0.2">
      <c r="A31" s="69">
        <v>10</v>
      </c>
      <c r="B31" s="69">
        <v>15</v>
      </c>
      <c r="C31" s="69">
        <v>10</v>
      </c>
      <c r="D31" s="69"/>
      <c r="E31" s="46"/>
      <c r="F31" s="47"/>
      <c r="G31" s="47"/>
      <c r="H31" s="36" t="s">
        <v>203</v>
      </c>
      <c r="I31" s="80"/>
      <c r="J31" s="73"/>
      <c r="N31" s="95"/>
      <c r="O31" s="95"/>
      <c r="P31" s="95"/>
      <c r="Q31" s="95"/>
    </row>
    <row r="32" spans="1:17" ht="14.85" customHeight="1" x14ac:dyDescent="0.2">
      <c r="A32" s="69">
        <v>10</v>
      </c>
      <c r="B32" s="69">
        <v>30</v>
      </c>
      <c r="C32" s="69"/>
      <c r="D32" s="69"/>
      <c r="E32" s="46"/>
      <c r="F32" s="47"/>
      <c r="G32" s="47"/>
      <c r="H32" s="50" t="s">
        <v>245</v>
      </c>
      <c r="I32" s="80"/>
      <c r="J32" s="72">
        <f>J37+J33+J41</f>
        <v>0</v>
      </c>
      <c r="N32" s="95"/>
      <c r="O32" s="95"/>
      <c r="P32" s="95"/>
      <c r="Q32" s="95"/>
    </row>
    <row r="33" spans="1:17" ht="14.85" customHeight="1" x14ac:dyDescent="0.2">
      <c r="A33" s="69">
        <v>10</v>
      </c>
      <c r="B33" s="69">
        <v>30</v>
      </c>
      <c r="C33" s="69">
        <v>45</v>
      </c>
      <c r="D33" s="69"/>
      <c r="E33" s="46"/>
      <c r="F33" s="47"/>
      <c r="G33" s="47"/>
      <c r="H33" s="106" t="s">
        <v>246</v>
      </c>
      <c r="I33" s="80"/>
      <c r="J33" s="72">
        <f>SUM(J34:J36)</f>
        <v>0</v>
      </c>
      <c r="N33" s="95"/>
      <c r="O33" s="95"/>
      <c r="P33" s="95"/>
      <c r="Q33" s="95"/>
    </row>
    <row r="34" spans="1:17" ht="14.85" customHeight="1" x14ac:dyDescent="0.2">
      <c r="A34" s="69">
        <v>10</v>
      </c>
      <c r="B34" s="69">
        <v>30</v>
      </c>
      <c r="C34" s="69">
        <v>45</v>
      </c>
      <c r="D34" s="69">
        <v>20</v>
      </c>
      <c r="E34" s="46"/>
      <c r="F34" s="47"/>
      <c r="G34" s="47"/>
      <c r="H34" s="107" t="s">
        <v>208</v>
      </c>
      <c r="I34" s="80"/>
      <c r="J34" s="73"/>
      <c r="N34" s="95"/>
      <c r="O34" s="95"/>
      <c r="P34" s="95"/>
      <c r="Q34" s="95"/>
    </row>
    <row r="35" spans="1:17" ht="14.85" customHeight="1" x14ac:dyDescent="0.2">
      <c r="A35" s="69">
        <v>10</v>
      </c>
      <c r="B35" s="69">
        <v>30</v>
      </c>
      <c r="C35" s="69">
        <v>45</v>
      </c>
      <c r="D35" s="69">
        <v>25</v>
      </c>
      <c r="E35" s="46"/>
      <c r="F35" s="47"/>
      <c r="G35" s="47"/>
      <c r="H35" s="107" t="s">
        <v>206</v>
      </c>
      <c r="I35" s="80"/>
      <c r="J35" s="73"/>
      <c r="N35" s="95"/>
      <c r="O35" s="95"/>
      <c r="P35" s="95"/>
      <c r="Q35" s="95"/>
    </row>
    <row r="36" spans="1:17" ht="14.85" customHeight="1" x14ac:dyDescent="0.2">
      <c r="A36" s="69">
        <v>10</v>
      </c>
      <c r="B36" s="69">
        <v>30</v>
      </c>
      <c r="C36" s="69">
        <v>45</v>
      </c>
      <c r="D36" s="69">
        <v>15</v>
      </c>
      <c r="E36" s="46"/>
      <c r="F36" s="47"/>
      <c r="G36" s="47"/>
      <c r="H36" s="107" t="s">
        <v>236</v>
      </c>
      <c r="I36" s="80"/>
      <c r="J36" s="73"/>
      <c r="N36" s="95"/>
      <c r="O36" s="95"/>
      <c r="P36" s="95"/>
      <c r="Q36" s="95"/>
    </row>
    <row r="37" spans="1:17" ht="14.85" customHeight="1" x14ac:dyDescent="0.2">
      <c r="A37" s="69">
        <v>10</v>
      </c>
      <c r="B37" s="69">
        <v>30</v>
      </c>
      <c r="C37" s="69">
        <v>50</v>
      </c>
      <c r="D37" s="69"/>
      <c r="E37" s="46"/>
      <c r="F37" s="47"/>
      <c r="G37" s="47"/>
      <c r="H37" s="106" t="s">
        <v>237</v>
      </c>
      <c r="I37" s="80"/>
      <c r="J37" s="72">
        <f>SUM(J38:J40)</f>
        <v>0</v>
      </c>
      <c r="N37" s="95"/>
      <c r="O37" s="95"/>
      <c r="P37" s="95"/>
      <c r="Q37" s="95"/>
    </row>
    <row r="38" spans="1:17" ht="14.85" customHeight="1" x14ac:dyDescent="0.2">
      <c r="A38" s="69">
        <v>10</v>
      </c>
      <c r="B38" s="69">
        <v>30</v>
      </c>
      <c r="C38" s="69">
        <v>50</v>
      </c>
      <c r="D38" s="69">
        <v>20</v>
      </c>
      <c r="E38" s="46"/>
      <c r="F38" s="47"/>
      <c r="G38" s="47"/>
      <c r="H38" s="107" t="s">
        <v>208</v>
      </c>
      <c r="I38" s="80"/>
      <c r="J38" s="73"/>
      <c r="N38" s="95"/>
      <c r="O38" s="95"/>
      <c r="P38" s="95"/>
      <c r="Q38" s="95"/>
    </row>
    <row r="39" spans="1:17" ht="14.85" customHeight="1" x14ac:dyDescent="0.2">
      <c r="A39" s="69">
        <v>10</v>
      </c>
      <c r="B39" s="69">
        <v>30</v>
      </c>
      <c r="C39" s="69">
        <v>50</v>
      </c>
      <c r="D39" s="69">
        <v>25</v>
      </c>
      <c r="E39" s="46"/>
      <c r="F39" s="47"/>
      <c r="G39" s="47"/>
      <c r="H39" s="107" t="s">
        <v>206</v>
      </c>
      <c r="I39" s="80"/>
      <c r="J39" s="73"/>
      <c r="N39" s="95"/>
      <c r="O39" s="95"/>
      <c r="P39" s="95"/>
      <c r="Q39" s="95"/>
    </row>
    <row r="40" spans="1:17" ht="14.85" customHeight="1" x14ac:dyDescent="0.2">
      <c r="A40" s="69">
        <v>10</v>
      </c>
      <c r="B40" s="69">
        <v>30</v>
      </c>
      <c r="C40" s="69">
        <v>50</v>
      </c>
      <c r="D40" s="69">
        <v>15</v>
      </c>
      <c r="E40" s="46"/>
      <c r="F40" s="47"/>
      <c r="G40" s="47"/>
      <c r="H40" s="107" t="s">
        <v>238</v>
      </c>
      <c r="I40" s="80"/>
      <c r="J40" s="73"/>
      <c r="N40" s="95"/>
      <c r="O40" s="95"/>
      <c r="P40" s="95"/>
      <c r="Q40" s="95"/>
    </row>
    <row r="41" spans="1:17" ht="14.85" customHeight="1" x14ac:dyDescent="0.2">
      <c r="A41" s="69">
        <v>10</v>
      </c>
      <c r="B41" s="69">
        <v>30</v>
      </c>
      <c r="C41" s="69">
        <v>55</v>
      </c>
      <c r="D41" s="69"/>
      <c r="E41" s="46"/>
      <c r="F41" s="47"/>
      <c r="G41" s="47"/>
      <c r="H41" s="106" t="s">
        <v>239</v>
      </c>
      <c r="I41" s="80"/>
      <c r="J41" s="72">
        <f>SUM(J42:J43)</f>
        <v>0</v>
      </c>
      <c r="N41" s="95"/>
      <c r="O41" s="95"/>
      <c r="P41" s="95"/>
      <c r="Q41" s="95"/>
    </row>
    <row r="42" spans="1:17" ht="14.85" customHeight="1" x14ac:dyDescent="0.2">
      <c r="A42" s="69">
        <v>10</v>
      </c>
      <c r="B42" s="69">
        <v>30</v>
      </c>
      <c r="C42" s="69">
        <v>55</v>
      </c>
      <c r="D42" s="69">
        <v>20</v>
      </c>
      <c r="E42" s="46"/>
      <c r="F42" s="47"/>
      <c r="G42" s="47"/>
      <c r="H42" s="107" t="s">
        <v>206</v>
      </c>
      <c r="I42" s="80"/>
      <c r="J42" s="73"/>
      <c r="N42" s="95"/>
      <c r="O42" s="95"/>
      <c r="P42" s="95"/>
      <c r="Q42" s="95"/>
    </row>
    <row r="43" spans="1:17" ht="14.85" customHeight="1" x14ac:dyDescent="0.2">
      <c r="A43" s="69">
        <v>10</v>
      </c>
      <c r="B43" s="69">
        <v>30</v>
      </c>
      <c r="C43" s="69">
        <v>55</v>
      </c>
      <c r="D43" s="69">
        <v>25</v>
      </c>
      <c r="E43" s="46"/>
      <c r="F43" s="47"/>
      <c r="G43" s="47"/>
      <c r="H43" s="107" t="s">
        <v>208</v>
      </c>
      <c r="I43" s="47"/>
      <c r="J43" s="73"/>
      <c r="N43" s="95"/>
      <c r="O43" s="95"/>
      <c r="P43" s="95"/>
      <c r="Q43" s="95"/>
    </row>
    <row r="44" spans="1:17" ht="29.45" customHeight="1" x14ac:dyDescent="0.2">
      <c r="A44" s="69">
        <v>10</v>
      </c>
      <c r="B44" s="69">
        <v>35</v>
      </c>
      <c r="C44" s="69"/>
      <c r="D44" s="69"/>
      <c r="E44" s="46"/>
      <c r="F44" s="47"/>
      <c r="G44" s="47"/>
      <c r="H44" s="104" t="s">
        <v>240</v>
      </c>
      <c r="I44" s="47"/>
      <c r="J44" s="73"/>
      <c r="N44" s="95"/>
      <c r="O44" s="95"/>
      <c r="P44" s="95"/>
      <c r="Q44" s="95"/>
    </row>
    <row r="45" spans="1:17" ht="14.85" customHeight="1" x14ac:dyDescent="0.2">
      <c r="A45" s="69">
        <v>10</v>
      </c>
      <c r="B45" s="69">
        <v>40</v>
      </c>
      <c r="C45" s="69"/>
      <c r="D45" s="69"/>
      <c r="E45" s="46"/>
      <c r="F45" s="47"/>
      <c r="G45" s="47"/>
      <c r="H45" s="50" t="s">
        <v>241</v>
      </c>
      <c r="I45" s="80"/>
      <c r="J45" s="73"/>
      <c r="N45" s="95"/>
      <c r="O45" s="95"/>
      <c r="P45" s="95"/>
      <c r="Q45" s="95"/>
    </row>
    <row r="46" spans="1:17" ht="14.85" customHeight="1" x14ac:dyDescent="0.2">
      <c r="A46" s="69">
        <v>10</v>
      </c>
      <c r="B46" s="69">
        <v>50</v>
      </c>
      <c r="C46" s="69"/>
      <c r="D46" s="69"/>
      <c r="E46" s="46"/>
      <c r="F46" s="47"/>
      <c r="G46" s="47"/>
      <c r="H46" s="50" t="s">
        <v>218</v>
      </c>
      <c r="I46" s="80"/>
      <c r="J46" s="72">
        <f>SUM(J47:J50)</f>
        <v>0</v>
      </c>
      <c r="N46" s="108"/>
      <c r="O46" s="108"/>
      <c r="P46" s="95"/>
      <c r="Q46" s="95"/>
    </row>
    <row r="47" spans="1:17" ht="14.85" customHeight="1" x14ac:dyDescent="0.2">
      <c r="A47" s="69">
        <v>10</v>
      </c>
      <c r="B47" s="69">
        <v>50</v>
      </c>
      <c r="C47" s="69">
        <v>32</v>
      </c>
      <c r="D47" s="69"/>
      <c r="E47" s="46"/>
      <c r="F47" s="47"/>
      <c r="G47" s="47"/>
      <c r="H47" s="36" t="s">
        <v>247</v>
      </c>
      <c r="I47" s="80"/>
      <c r="J47" s="73"/>
      <c r="N47" s="108"/>
      <c r="O47" s="108"/>
      <c r="P47" s="95"/>
      <c r="Q47" s="95"/>
    </row>
    <row r="48" spans="1:17" ht="14.85" customHeight="1" x14ac:dyDescent="0.2">
      <c r="A48" s="69">
        <v>10</v>
      </c>
      <c r="B48" s="69">
        <v>50</v>
      </c>
      <c r="C48" s="69">
        <v>33</v>
      </c>
      <c r="D48" s="69"/>
      <c r="E48" s="46"/>
      <c r="F48" s="47"/>
      <c r="G48" s="47"/>
      <c r="H48" s="36" t="s">
        <v>248</v>
      </c>
      <c r="I48" s="80"/>
      <c r="J48" s="73"/>
    </row>
    <row r="49" spans="1:10" ht="14.85" customHeight="1" x14ac:dyDescent="0.2">
      <c r="A49" s="69">
        <v>10</v>
      </c>
      <c r="B49" s="69">
        <v>50</v>
      </c>
      <c r="C49" s="69">
        <v>35</v>
      </c>
      <c r="D49" s="69"/>
      <c r="E49" s="46"/>
      <c r="F49" s="47"/>
      <c r="G49" s="47"/>
      <c r="H49" s="36" t="s">
        <v>225</v>
      </c>
      <c r="I49" s="80"/>
      <c r="J49" s="73"/>
    </row>
    <row r="50" spans="1:10" ht="14.85" customHeight="1" x14ac:dyDescent="0.2">
      <c r="A50" s="69">
        <v>10</v>
      </c>
      <c r="B50" s="69">
        <v>50</v>
      </c>
      <c r="C50" s="69">
        <v>40</v>
      </c>
      <c r="D50" s="69"/>
      <c r="E50" s="46"/>
      <c r="F50" s="47"/>
      <c r="G50" s="47"/>
      <c r="H50" s="36" t="s">
        <v>226</v>
      </c>
      <c r="I50" s="80"/>
      <c r="J50" s="73"/>
    </row>
    <row r="51" spans="1:10" ht="14.85" customHeight="1" x14ac:dyDescent="0.2">
      <c r="A51" s="69">
        <v>10</v>
      </c>
      <c r="B51" s="69">
        <v>55</v>
      </c>
      <c r="C51" s="69"/>
      <c r="D51" s="69"/>
      <c r="E51" s="46"/>
      <c r="F51" s="47"/>
      <c r="G51" s="47"/>
      <c r="H51" s="50" t="s">
        <v>227</v>
      </c>
      <c r="I51" s="80"/>
      <c r="J51" s="73"/>
    </row>
    <row r="52" spans="1:10" ht="14.85" customHeight="1" x14ac:dyDescent="0.2">
      <c r="A52" s="69">
        <v>10</v>
      </c>
      <c r="B52" s="69"/>
      <c r="C52" s="69"/>
      <c r="D52" s="69"/>
      <c r="E52" s="46"/>
      <c r="F52" s="47"/>
      <c r="H52" s="79" t="s">
        <v>228</v>
      </c>
      <c r="J52" s="72">
        <f>J23+J29+J32+J45+J46+J51+J44</f>
        <v>0</v>
      </c>
    </row>
    <row r="53" spans="1:10" ht="14.85" customHeight="1" x14ac:dyDescent="0.2">
      <c r="A53" s="31"/>
      <c r="B53" s="31"/>
      <c r="C53" s="31"/>
      <c r="D53" s="31"/>
      <c r="E53" s="31"/>
      <c r="F53" s="47"/>
      <c r="G53" s="31"/>
      <c r="H53" s="31"/>
      <c r="I53" s="31"/>
      <c r="J53" s="31"/>
    </row>
    <row r="54" spans="1:10" ht="14.85" customHeigh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0" ht="14.85" customHeigh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0" ht="14.85" customHeight="1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</row>
    <row r="57" spans="1:10" ht="14.85" customHeight="1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</row>
    <row r="58" spans="1:10" ht="14.85" customHeight="1" x14ac:dyDescent="0.2">
      <c r="A58" s="31"/>
      <c r="B58" s="31"/>
      <c r="C58" s="31"/>
      <c r="D58" s="31"/>
      <c r="E58" s="31"/>
      <c r="F58" s="31"/>
      <c r="G58" s="31"/>
      <c r="H58" s="31"/>
      <c r="I58" s="31"/>
      <c r="J58" s="31"/>
    </row>
    <row r="59" spans="1:10" ht="14.85" customHeight="1" x14ac:dyDescent="0.2">
      <c r="A59" s="31"/>
      <c r="B59" s="31"/>
      <c r="C59" s="31"/>
      <c r="D59" s="31"/>
      <c r="E59" s="31"/>
      <c r="F59" s="31"/>
      <c r="G59" s="31"/>
      <c r="H59" s="31"/>
      <c r="I59" s="31"/>
      <c r="J59" s="31"/>
    </row>
    <row r="60" spans="1:10" ht="14.85" customHeight="1" x14ac:dyDescent="0.2">
      <c r="A60" s="31"/>
      <c r="B60" s="31"/>
      <c r="C60" s="31"/>
      <c r="D60" s="31"/>
      <c r="E60" s="31"/>
      <c r="F60" s="31"/>
      <c r="G60" s="31"/>
      <c r="H60" s="31"/>
      <c r="I60" s="31"/>
      <c r="J60" s="31"/>
    </row>
    <row r="61" spans="1:10" ht="14.85" customHeight="1" x14ac:dyDescent="0.2">
      <c r="A61" s="31"/>
      <c r="B61" s="31"/>
      <c r="C61" s="31"/>
      <c r="D61" s="31"/>
      <c r="E61" s="31"/>
      <c r="F61" s="31"/>
      <c r="G61" s="31"/>
      <c r="H61" s="31"/>
      <c r="I61" s="31"/>
      <c r="J61" s="31"/>
    </row>
    <row r="62" spans="1:10" ht="14.85" customHeight="1" x14ac:dyDescent="0.2">
      <c r="A62" s="31"/>
      <c r="B62" s="31"/>
      <c r="C62" s="31"/>
      <c r="D62" s="31"/>
      <c r="E62" s="31"/>
      <c r="F62" s="31"/>
      <c r="G62" s="31"/>
      <c r="H62" s="31"/>
      <c r="I62" s="31"/>
      <c r="J62" s="31"/>
    </row>
    <row r="63" spans="1:10" ht="14.85" customHeight="1" x14ac:dyDescent="0.2">
      <c r="A63" s="31"/>
      <c r="B63" s="31"/>
      <c r="C63" s="31"/>
      <c r="D63" s="31"/>
      <c r="E63" s="31"/>
      <c r="F63" s="31"/>
      <c r="G63" s="31"/>
      <c r="H63" s="31"/>
      <c r="I63" s="31"/>
      <c r="J63" s="31"/>
    </row>
    <row r="64" spans="1:10" x14ac:dyDescent="0.2">
      <c r="A64" s="31"/>
      <c r="B64" s="31"/>
      <c r="C64" s="31"/>
      <c r="D64" s="31"/>
      <c r="E64" s="31"/>
      <c r="F64" s="31"/>
      <c r="G64" s="31"/>
      <c r="H64" s="31"/>
      <c r="I64" s="31"/>
      <c r="J64" s="31"/>
    </row>
    <row r="65" spans="1:10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</row>
    <row r="66" spans="1:10" x14ac:dyDescent="0.2">
      <c r="A66" s="31"/>
      <c r="B66" s="31"/>
      <c r="C66" s="31"/>
      <c r="D66" s="31"/>
      <c r="E66" s="31"/>
      <c r="F66" s="31"/>
      <c r="G66" s="31"/>
      <c r="H66" s="31"/>
      <c r="I66" s="31"/>
      <c r="J66" s="31"/>
    </row>
    <row r="67" spans="1:10" x14ac:dyDescent="0.2">
      <c r="A67" s="31"/>
      <c r="B67" s="31"/>
      <c r="C67" s="31"/>
      <c r="D67" s="31"/>
      <c r="E67" s="31"/>
      <c r="F67" s="31"/>
      <c r="G67" s="31"/>
      <c r="H67" s="31"/>
      <c r="I67" s="31"/>
      <c r="J67" s="31"/>
    </row>
    <row r="68" spans="1:10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</row>
    <row r="69" spans="1:10" x14ac:dyDescent="0.2">
      <c r="A69" s="31"/>
      <c r="B69" s="31"/>
      <c r="C69" s="31"/>
      <c r="D69" s="31"/>
      <c r="E69" s="31"/>
      <c r="F69" s="31"/>
      <c r="G69" s="31"/>
      <c r="H69" s="31"/>
      <c r="I69" s="31"/>
      <c r="J69" s="31"/>
    </row>
    <row r="70" spans="1:10" x14ac:dyDescent="0.2">
      <c r="A70" s="31"/>
      <c r="B70" s="31"/>
      <c r="C70" s="31"/>
      <c r="D70" s="31"/>
      <c r="E70" s="31"/>
      <c r="F70" s="31"/>
      <c r="G70" s="31"/>
      <c r="H70" s="31"/>
      <c r="I70" s="31"/>
      <c r="J70" s="3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K90"/>
  <sheetViews>
    <sheetView showGridLines="0" zoomScaleNormal="100" zoomScaleSheetLayoutView="55" workbookViewId="0"/>
  </sheetViews>
  <sheetFormatPr defaultColWidth="9.140625" defaultRowHeight="12" x14ac:dyDescent="0.2"/>
  <cols>
    <col min="1" max="5" width="3" style="45" customWidth="1"/>
    <col min="6" max="6" width="8.42578125" style="45" customWidth="1"/>
    <col min="7" max="7" width="49.85546875" style="45" customWidth="1"/>
    <col min="8" max="8" width="15.5703125" style="46" customWidth="1"/>
    <col min="9" max="9" width="12.7109375" style="45" customWidth="1"/>
    <col min="10" max="10" width="3.5703125" style="47" customWidth="1"/>
    <col min="11" max="11" width="9.140625" style="75"/>
    <col min="12" max="16384" width="9.140625" style="47"/>
  </cols>
  <sheetData>
    <row r="1" spans="1:10" customFormat="1" ht="50.1" customHeight="1" x14ac:dyDescent="0.2">
      <c r="A1" s="109" t="s">
        <v>249</v>
      </c>
      <c r="B1" s="110"/>
      <c r="C1" s="110"/>
      <c r="D1" s="110"/>
      <c r="E1" s="110"/>
      <c r="F1" s="111"/>
      <c r="G1" s="111"/>
      <c r="H1" s="111"/>
      <c r="I1" s="111"/>
      <c r="J1" s="11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8"/>
      <c r="C4" s="48"/>
      <c r="D4" s="49"/>
      <c r="E4" s="48"/>
      <c r="F4" s="48"/>
      <c r="G4" s="48"/>
      <c r="H4" s="50" t="s">
        <v>2</v>
      </c>
      <c r="I4" s="51">
        <v>40623</v>
      </c>
    </row>
    <row r="5" spans="1:10" ht="14.85" customHeight="1" x14ac:dyDescent="0.2">
      <c r="A5" s="9" t="s">
        <v>58</v>
      </c>
      <c r="B5" s="48"/>
      <c r="C5" s="48"/>
      <c r="D5" s="52"/>
      <c r="E5" s="53"/>
      <c r="F5" s="53"/>
      <c r="G5" s="53"/>
      <c r="H5" s="50" t="s">
        <v>3</v>
      </c>
      <c r="I5" s="51">
        <v>40634</v>
      </c>
    </row>
    <row r="6" spans="1:10" ht="14.85" customHeight="1" x14ac:dyDescent="0.2">
      <c r="A6" s="54"/>
      <c r="H6" s="50" t="s">
        <v>4</v>
      </c>
      <c r="I6" s="51">
        <v>44651</v>
      </c>
    </row>
    <row r="7" spans="1:10" ht="14.85" customHeight="1" x14ac:dyDescent="0.2">
      <c r="A7" s="47"/>
      <c r="I7" s="47"/>
    </row>
    <row r="8" spans="1:10" ht="14.85" customHeight="1" x14ac:dyDescent="0.2">
      <c r="A8" s="55" t="s">
        <v>5</v>
      </c>
    </row>
    <row r="9" spans="1:10" ht="14.85" customHeight="1" x14ac:dyDescent="0.2">
      <c r="A9" s="47"/>
      <c r="H9" s="56" t="s">
        <v>60</v>
      </c>
      <c r="I9" s="57"/>
    </row>
    <row r="10" spans="1:10" ht="29.45" customHeight="1" x14ac:dyDescent="0.2">
      <c r="A10" s="58" t="s">
        <v>7</v>
      </c>
      <c r="B10" s="58"/>
      <c r="C10" s="58"/>
      <c r="D10" s="58"/>
      <c r="E10" s="58"/>
      <c r="F10" s="58"/>
      <c r="G10" s="59" t="s">
        <v>8</v>
      </c>
      <c r="H10" s="60"/>
      <c r="I10" s="61"/>
    </row>
    <row r="11" spans="1:10" ht="29.45" customHeight="1" x14ac:dyDescent="0.2">
      <c r="A11" s="62" t="s">
        <v>9</v>
      </c>
      <c r="B11" s="21"/>
      <c r="C11" s="21"/>
      <c r="D11" s="21"/>
      <c r="E11" s="21"/>
      <c r="F11" s="21"/>
      <c r="G11" s="50">
        <v>410</v>
      </c>
      <c r="H11" s="60"/>
      <c r="I11" s="61"/>
    </row>
    <row r="12" spans="1:10" ht="14.85" customHeight="1" x14ac:dyDescent="0.2">
      <c r="A12" s="63" t="s">
        <v>11</v>
      </c>
      <c r="G12" s="50" t="s">
        <v>12</v>
      </c>
      <c r="H12" s="64"/>
      <c r="I12" s="65"/>
    </row>
    <row r="13" spans="1:10" ht="14.85" customHeight="1" x14ac:dyDescent="0.2">
      <c r="A13" s="63" t="s">
        <v>13</v>
      </c>
      <c r="B13" s="47"/>
      <c r="C13" s="47"/>
      <c r="D13" s="47"/>
      <c r="E13" s="47"/>
      <c r="F13" s="47"/>
      <c r="G13" s="45" t="s">
        <v>14</v>
      </c>
      <c r="H13" s="66"/>
      <c r="I13" s="66"/>
    </row>
    <row r="14" spans="1:10" ht="14.85" customHeight="1" x14ac:dyDescent="0.2">
      <c r="A14" s="63" t="s">
        <v>15</v>
      </c>
      <c r="G14" s="50" t="s">
        <v>61</v>
      </c>
    </row>
    <row r="15" spans="1:10" ht="14.85" customHeight="1" x14ac:dyDescent="0.2">
      <c r="A15" s="54"/>
    </row>
    <row r="16" spans="1:10" ht="14.85" customHeight="1" x14ac:dyDescent="0.2">
      <c r="B16" s="47"/>
      <c r="C16" s="47"/>
      <c r="D16" s="47"/>
      <c r="E16" s="47"/>
      <c r="F16" s="47"/>
      <c r="G16" s="47"/>
    </row>
    <row r="17" spans="1:9" ht="14.85" customHeight="1" x14ac:dyDescent="0.2"/>
    <row r="18" spans="1:9" ht="14.85" customHeight="1" x14ac:dyDescent="0.2">
      <c r="A18" s="67" t="s">
        <v>16</v>
      </c>
      <c r="I18" s="47"/>
    </row>
    <row r="19" spans="1:9" ht="14.85" customHeight="1" x14ac:dyDescent="0.2">
      <c r="A19" s="47"/>
      <c r="B19" s="47"/>
      <c r="C19" s="47"/>
      <c r="D19" s="47"/>
      <c r="E19" s="47"/>
      <c r="H19" s="28"/>
      <c r="I19" s="47"/>
    </row>
    <row r="20" spans="1:9" ht="14.85" customHeight="1" x14ac:dyDescent="0.2">
      <c r="A20" s="47"/>
      <c r="B20" s="47"/>
      <c r="C20" s="47"/>
      <c r="D20" s="47"/>
      <c r="E20" s="47"/>
      <c r="H20" s="28"/>
      <c r="I20" s="68" t="s">
        <v>0</v>
      </c>
    </row>
    <row r="21" spans="1:9" ht="14.85" customHeight="1" x14ac:dyDescent="0.2">
      <c r="H21" s="28"/>
      <c r="I21" s="69">
        <v>10</v>
      </c>
    </row>
    <row r="22" spans="1:9" ht="14.85" customHeight="1" x14ac:dyDescent="0.2">
      <c r="A22" s="48" t="s">
        <v>17</v>
      </c>
      <c r="B22" s="48"/>
      <c r="C22" s="48"/>
      <c r="D22" s="48"/>
      <c r="E22" s="47"/>
      <c r="F22" s="31"/>
      <c r="G22" s="70" t="s">
        <v>62</v>
      </c>
      <c r="H22" s="28"/>
      <c r="I22" s="31"/>
    </row>
    <row r="23" spans="1:9" ht="14.85" customHeight="1" x14ac:dyDescent="0.2">
      <c r="A23" s="69">
        <v>10</v>
      </c>
      <c r="B23" s="69" t="s">
        <v>19</v>
      </c>
      <c r="C23" s="69"/>
      <c r="D23" s="71"/>
      <c r="E23" s="47"/>
      <c r="F23" s="47"/>
      <c r="G23" s="36" t="s">
        <v>63</v>
      </c>
      <c r="H23" s="28"/>
      <c r="I23" s="72">
        <f>SUM(I24:I25)</f>
        <v>0</v>
      </c>
    </row>
    <row r="24" spans="1:9" ht="14.85" customHeight="1" x14ac:dyDescent="0.2">
      <c r="A24" s="69">
        <v>10</v>
      </c>
      <c r="B24" s="69" t="s">
        <v>19</v>
      </c>
      <c r="C24" s="69" t="s">
        <v>19</v>
      </c>
      <c r="D24" s="71"/>
      <c r="E24" s="47"/>
      <c r="F24" s="47"/>
      <c r="G24" s="39" t="s">
        <v>20</v>
      </c>
      <c r="H24" s="28"/>
      <c r="I24" s="73"/>
    </row>
    <row r="25" spans="1:9" ht="14.85" customHeight="1" x14ac:dyDescent="0.2">
      <c r="A25" s="69">
        <v>10</v>
      </c>
      <c r="B25" s="69" t="s">
        <v>19</v>
      </c>
      <c r="C25" s="69">
        <v>20</v>
      </c>
      <c r="D25" s="71"/>
      <c r="E25" s="47"/>
      <c r="F25" s="47"/>
      <c r="G25" s="39" t="s">
        <v>64</v>
      </c>
      <c r="H25" s="28"/>
      <c r="I25" s="73"/>
    </row>
    <row r="26" spans="1:9" ht="14.85" customHeight="1" x14ac:dyDescent="0.2">
      <c r="A26" s="69">
        <v>10</v>
      </c>
      <c r="B26" s="69">
        <v>30</v>
      </c>
      <c r="C26" s="69"/>
      <c r="D26" s="71"/>
      <c r="E26" s="47"/>
      <c r="F26" s="47"/>
      <c r="G26" s="36" t="s">
        <v>25</v>
      </c>
      <c r="H26" s="28"/>
      <c r="I26" s="73"/>
    </row>
    <row r="27" spans="1:9" ht="14.85" customHeight="1" x14ac:dyDescent="0.2">
      <c r="A27" s="69">
        <v>10</v>
      </c>
      <c r="B27" s="69">
        <v>40</v>
      </c>
      <c r="C27" s="69"/>
      <c r="D27" s="71"/>
      <c r="E27" s="47"/>
      <c r="F27" s="47"/>
      <c r="G27" s="36" t="s">
        <v>65</v>
      </c>
      <c r="H27" s="28"/>
      <c r="I27" s="72">
        <f>SUM(I28:I29)</f>
        <v>0</v>
      </c>
    </row>
    <row r="28" spans="1:9" ht="14.85" customHeight="1" x14ac:dyDescent="0.2">
      <c r="A28" s="69">
        <v>10</v>
      </c>
      <c r="B28" s="69">
        <v>40</v>
      </c>
      <c r="C28" s="69" t="s">
        <v>19</v>
      </c>
      <c r="D28" s="71"/>
      <c r="E28" s="47"/>
      <c r="F28" s="47"/>
      <c r="G28" s="74" t="s">
        <v>66</v>
      </c>
      <c r="H28" s="28"/>
      <c r="I28" s="73"/>
    </row>
    <row r="29" spans="1:9" ht="14.85" customHeight="1" x14ac:dyDescent="0.2">
      <c r="A29" s="69">
        <v>10</v>
      </c>
      <c r="B29" s="69">
        <v>40</v>
      </c>
      <c r="C29" s="69">
        <v>10</v>
      </c>
      <c r="D29" s="71"/>
      <c r="E29" s="47"/>
      <c r="F29" s="47"/>
      <c r="G29" s="74" t="s">
        <v>67</v>
      </c>
      <c r="H29" s="28"/>
      <c r="I29" s="73"/>
    </row>
    <row r="30" spans="1:9" ht="14.85" customHeight="1" x14ac:dyDescent="0.2">
      <c r="A30" s="69">
        <v>10</v>
      </c>
      <c r="B30" s="69">
        <v>45</v>
      </c>
      <c r="C30" s="69"/>
      <c r="D30" s="71"/>
      <c r="E30" s="47"/>
      <c r="F30" s="47"/>
      <c r="G30" s="36" t="s">
        <v>28</v>
      </c>
      <c r="H30" s="28"/>
      <c r="I30" s="73"/>
    </row>
    <row r="31" spans="1:9" ht="14.85" customHeight="1" x14ac:dyDescent="0.2">
      <c r="A31" s="69">
        <v>10</v>
      </c>
      <c r="B31" s="69">
        <v>20</v>
      </c>
      <c r="C31" s="69"/>
      <c r="D31" s="71"/>
      <c r="E31" s="47"/>
      <c r="F31" s="47"/>
      <c r="G31" s="36" t="s">
        <v>29</v>
      </c>
      <c r="H31" s="42"/>
      <c r="I31" s="72">
        <f>SUM(I32:I35)</f>
        <v>0</v>
      </c>
    </row>
    <row r="32" spans="1:9" ht="14.85" customHeight="1" x14ac:dyDescent="0.2">
      <c r="A32" s="69">
        <v>10</v>
      </c>
      <c r="B32" s="69">
        <v>20</v>
      </c>
      <c r="C32" s="69">
        <v>10</v>
      </c>
      <c r="D32" s="71"/>
      <c r="E32" s="47"/>
      <c r="F32" s="47"/>
      <c r="G32" s="39" t="s">
        <v>30</v>
      </c>
      <c r="H32" s="28"/>
      <c r="I32" s="73"/>
    </row>
    <row r="33" spans="1:11" ht="14.85" customHeight="1" x14ac:dyDescent="0.2">
      <c r="A33" s="69">
        <v>10</v>
      </c>
      <c r="B33" s="69">
        <v>20</v>
      </c>
      <c r="C33" s="69">
        <v>20</v>
      </c>
      <c r="D33" s="71"/>
      <c r="E33" s="47"/>
      <c r="F33" s="47"/>
      <c r="G33" s="39" t="s">
        <v>64</v>
      </c>
      <c r="H33" s="28"/>
      <c r="I33" s="73"/>
    </row>
    <row r="34" spans="1:11" ht="14.85" customHeight="1" x14ac:dyDescent="0.2">
      <c r="A34" s="69">
        <v>10</v>
      </c>
      <c r="B34" s="69">
        <v>20</v>
      </c>
      <c r="C34" s="69">
        <v>30</v>
      </c>
      <c r="D34" s="71"/>
      <c r="E34" s="47"/>
      <c r="F34" s="47"/>
      <c r="G34" s="39" t="s">
        <v>31</v>
      </c>
      <c r="H34" s="28"/>
      <c r="I34" s="73"/>
    </row>
    <row r="35" spans="1:11" ht="14.85" customHeight="1" x14ac:dyDescent="0.2">
      <c r="A35" s="69">
        <v>10</v>
      </c>
      <c r="B35" s="69">
        <v>20</v>
      </c>
      <c r="C35" s="69">
        <v>40</v>
      </c>
      <c r="D35" s="71"/>
      <c r="E35" s="47"/>
      <c r="F35" s="47"/>
      <c r="G35" s="39" t="s">
        <v>64</v>
      </c>
      <c r="H35" s="28"/>
      <c r="I35" s="73"/>
    </row>
    <row r="36" spans="1:11" ht="14.85" customHeight="1" x14ac:dyDescent="0.2">
      <c r="A36" s="69">
        <v>10</v>
      </c>
      <c r="B36" s="69">
        <v>50</v>
      </c>
      <c r="C36" s="69"/>
      <c r="D36" s="71"/>
      <c r="E36" s="47"/>
      <c r="F36" s="31"/>
      <c r="G36" s="36" t="s">
        <v>68</v>
      </c>
      <c r="H36" s="42"/>
      <c r="I36" s="72">
        <f>SUM(I37:I38)</f>
        <v>0</v>
      </c>
    </row>
    <row r="37" spans="1:11" ht="14.85" customHeight="1" x14ac:dyDescent="0.2">
      <c r="A37" s="69">
        <v>10</v>
      </c>
      <c r="B37" s="69">
        <v>50</v>
      </c>
      <c r="C37" s="69">
        <v>10</v>
      </c>
      <c r="D37" s="71"/>
      <c r="E37" s="47"/>
      <c r="F37" s="31"/>
      <c r="G37" s="39" t="s">
        <v>32</v>
      </c>
      <c r="H37" s="31"/>
      <c r="I37" s="73"/>
      <c r="J37" s="31"/>
      <c r="K37" s="31"/>
    </row>
    <row r="38" spans="1:11" ht="14.85" customHeight="1" x14ac:dyDescent="0.2">
      <c r="A38" s="69">
        <v>10</v>
      </c>
      <c r="B38" s="69">
        <v>50</v>
      </c>
      <c r="C38" s="69">
        <v>20</v>
      </c>
      <c r="D38" s="71"/>
      <c r="E38" s="47"/>
      <c r="F38" s="76"/>
      <c r="G38" s="39" t="s">
        <v>64</v>
      </c>
      <c r="H38" s="42"/>
      <c r="I38" s="73"/>
    </row>
    <row r="39" spans="1:11" ht="14.85" customHeight="1" x14ac:dyDescent="0.2">
      <c r="A39" s="69">
        <v>10</v>
      </c>
      <c r="B39" s="69">
        <v>60</v>
      </c>
      <c r="C39" s="69"/>
      <c r="D39" s="71"/>
      <c r="E39" s="47"/>
      <c r="G39" s="36" t="s">
        <v>40</v>
      </c>
      <c r="H39" s="77"/>
      <c r="I39" s="73"/>
    </row>
    <row r="40" spans="1:11" ht="14.85" customHeight="1" x14ac:dyDescent="0.2">
      <c r="A40" s="69">
        <v>10</v>
      </c>
      <c r="B40" s="69">
        <v>70</v>
      </c>
      <c r="C40" s="69"/>
      <c r="D40" s="71"/>
      <c r="E40" s="47"/>
      <c r="G40" s="36" t="s">
        <v>41</v>
      </c>
      <c r="H40" s="77"/>
      <c r="I40" s="73"/>
    </row>
    <row r="41" spans="1:11" ht="14.85" customHeight="1" x14ac:dyDescent="0.2">
      <c r="A41" s="69">
        <v>10</v>
      </c>
      <c r="B41" s="69">
        <v>80</v>
      </c>
      <c r="C41" s="69"/>
      <c r="D41" s="71"/>
      <c r="E41" s="47"/>
      <c r="G41" s="36" t="s">
        <v>69</v>
      </c>
      <c r="I41" s="72">
        <f>SUM(I42:I43)</f>
        <v>0</v>
      </c>
    </row>
    <row r="42" spans="1:11" ht="14.85" customHeight="1" x14ac:dyDescent="0.2">
      <c r="A42" s="69">
        <v>10</v>
      </c>
      <c r="B42" s="69">
        <v>80</v>
      </c>
      <c r="C42" s="69" t="s">
        <v>19</v>
      </c>
      <c r="D42" s="71"/>
      <c r="E42" s="47"/>
      <c r="G42" s="74" t="s">
        <v>70</v>
      </c>
      <c r="I42" s="73"/>
    </row>
    <row r="43" spans="1:11" ht="14.85" customHeight="1" x14ac:dyDescent="0.2">
      <c r="A43" s="69">
        <v>10</v>
      </c>
      <c r="B43" s="69">
        <v>80</v>
      </c>
      <c r="C43" s="69">
        <v>10</v>
      </c>
      <c r="D43" s="71"/>
      <c r="E43" s="47"/>
      <c r="G43" s="74" t="s">
        <v>71</v>
      </c>
      <c r="I43" s="73"/>
    </row>
    <row r="44" spans="1:11" ht="14.85" customHeight="1" x14ac:dyDescent="0.2">
      <c r="A44" s="69">
        <v>10</v>
      </c>
      <c r="B44" s="69">
        <v>90</v>
      </c>
      <c r="C44" s="69"/>
      <c r="D44" s="71"/>
      <c r="E44" s="47"/>
      <c r="G44" s="36" t="s">
        <v>43</v>
      </c>
      <c r="I44" s="73"/>
    </row>
    <row r="45" spans="1:11" ht="14.85" customHeight="1" x14ac:dyDescent="0.2">
      <c r="A45" s="69">
        <v>10</v>
      </c>
      <c r="B45" s="69"/>
      <c r="C45" s="69"/>
      <c r="D45" s="71"/>
      <c r="E45" s="47"/>
      <c r="G45" s="70" t="s">
        <v>44</v>
      </c>
      <c r="I45" s="72">
        <f>I23+I26+I27+I30+I31+I36+I39+I40+I41+I44</f>
        <v>0</v>
      </c>
    </row>
    <row r="46" spans="1:11" ht="14.85" customHeight="1" x14ac:dyDescent="0.2">
      <c r="A46" s="78"/>
      <c r="B46" s="78"/>
      <c r="C46" s="78"/>
      <c r="D46" s="31"/>
      <c r="E46" s="47"/>
      <c r="F46" s="31"/>
      <c r="G46" s="31"/>
      <c r="H46" s="31"/>
      <c r="I46" s="31"/>
    </row>
    <row r="47" spans="1:11" ht="14.85" customHeight="1" x14ac:dyDescent="0.2">
      <c r="A47" s="78"/>
      <c r="B47" s="78"/>
      <c r="C47" s="78"/>
      <c r="D47" s="31"/>
      <c r="E47" s="47"/>
      <c r="G47" s="70" t="s">
        <v>45</v>
      </c>
      <c r="H47" s="42"/>
      <c r="I47" s="31"/>
    </row>
    <row r="48" spans="1:11" ht="14.85" customHeight="1" x14ac:dyDescent="0.2">
      <c r="A48" s="69">
        <v>20</v>
      </c>
      <c r="B48" s="69">
        <v>10</v>
      </c>
      <c r="C48" s="69"/>
      <c r="D48" s="71"/>
      <c r="E48" s="47"/>
      <c r="G48" s="36" t="s">
        <v>46</v>
      </c>
      <c r="I48" s="73"/>
    </row>
    <row r="49" spans="1:9" ht="14.85" customHeight="1" x14ac:dyDescent="0.2">
      <c r="A49" s="69">
        <v>20</v>
      </c>
      <c r="B49" s="69">
        <v>20</v>
      </c>
      <c r="C49" s="69"/>
      <c r="D49" s="71"/>
      <c r="E49" s="47"/>
      <c r="G49" s="36" t="s">
        <v>47</v>
      </c>
      <c r="H49" s="42"/>
      <c r="I49" s="73"/>
    </row>
    <row r="50" spans="1:9" ht="14.85" customHeight="1" x14ac:dyDescent="0.2">
      <c r="A50" s="69">
        <v>20</v>
      </c>
      <c r="B50" s="69">
        <v>25</v>
      </c>
      <c r="C50" s="69"/>
      <c r="D50" s="71"/>
      <c r="E50" s="47"/>
      <c r="G50" s="36" t="s">
        <v>48</v>
      </c>
      <c r="H50" s="42"/>
      <c r="I50" s="73"/>
    </row>
    <row r="51" spans="1:9" ht="14.85" customHeight="1" x14ac:dyDescent="0.2">
      <c r="A51" s="69">
        <v>30</v>
      </c>
      <c r="B51" s="69"/>
      <c r="C51" s="69"/>
      <c r="D51" s="71"/>
      <c r="E51" s="47"/>
      <c r="G51" s="50" t="s">
        <v>49</v>
      </c>
      <c r="H51" s="42"/>
      <c r="I51" s="72">
        <f>I45+I48+I49+I50</f>
        <v>0</v>
      </c>
    </row>
    <row r="52" spans="1:9" ht="14.85" customHeight="1" x14ac:dyDescent="0.2">
      <c r="A52" s="69">
        <v>40</v>
      </c>
      <c r="B52" s="69">
        <v>10</v>
      </c>
      <c r="C52" s="69"/>
      <c r="D52" s="71"/>
      <c r="E52" s="47"/>
      <c r="G52" s="36" t="s">
        <v>50</v>
      </c>
      <c r="I52" s="72">
        <f>SUM(I53:I54)</f>
        <v>0</v>
      </c>
    </row>
    <row r="53" spans="1:9" ht="14.85" customHeight="1" x14ac:dyDescent="0.2">
      <c r="A53" s="69">
        <v>40</v>
      </c>
      <c r="B53" s="69">
        <v>10</v>
      </c>
      <c r="C53" s="69">
        <v>10</v>
      </c>
      <c r="D53" s="71"/>
      <c r="E53" s="47"/>
      <c r="G53" s="39" t="s">
        <v>51</v>
      </c>
      <c r="I53" s="73"/>
    </row>
    <row r="54" spans="1:9" ht="14.85" customHeight="1" x14ac:dyDescent="0.2">
      <c r="A54" s="69">
        <v>40</v>
      </c>
      <c r="B54" s="69">
        <v>10</v>
      </c>
      <c r="C54" s="69">
        <v>20</v>
      </c>
      <c r="D54" s="71"/>
      <c r="E54" s="47"/>
      <c r="G54" s="39" t="s">
        <v>52</v>
      </c>
      <c r="I54" s="73"/>
    </row>
    <row r="55" spans="1:9" ht="14.85" customHeight="1" x14ac:dyDescent="0.2">
      <c r="A55" s="69">
        <v>40</v>
      </c>
      <c r="B55" s="69">
        <v>20</v>
      </c>
      <c r="C55" s="69"/>
      <c r="D55" s="71"/>
      <c r="E55" s="47"/>
      <c r="G55" s="36" t="s">
        <v>53</v>
      </c>
      <c r="I55" s="72">
        <f>SUM(I56:I57)</f>
        <v>0</v>
      </c>
    </row>
    <row r="56" spans="1:9" ht="14.85" customHeight="1" x14ac:dyDescent="0.2">
      <c r="A56" s="69">
        <v>40</v>
      </c>
      <c r="B56" s="69">
        <v>20</v>
      </c>
      <c r="C56" s="69">
        <v>10</v>
      </c>
      <c r="D56" s="71"/>
      <c r="E56" s="47"/>
      <c r="G56" s="39" t="s">
        <v>54</v>
      </c>
      <c r="I56" s="73"/>
    </row>
    <row r="57" spans="1:9" ht="14.85" customHeight="1" x14ac:dyDescent="0.2">
      <c r="A57" s="69">
        <v>40</v>
      </c>
      <c r="B57" s="69">
        <v>20</v>
      </c>
      <c r="C57" s="69">
        <v>20</v>
      </c>
      <c r="D57" s="71"/>
      <c r="E57" s="47"/>
      <c r="G57" s="39" t="s">
        <v>55</v>
      </c>
      <c r="I57" s="73"/>
    </row>
    <row r="58" spans="1:9" ht="14.85" customHeight="1" x14ac:dyDescent="0.2">
      <c r="A58" s="69">
        <v>40</v>
      </c>
      <c r="B58" s="69">
        <v>30</v>
      </c>
      <c r="C58" s="69"/>
      <c r="D58" s="71"/>
      <c r="E58" s="47"/>
      <c r="G58" s="36" t="s">
        <v>56</v>
      </c>
      <c r="I58" s="73"/>
    </row>
    <row r="59" spans="1:9" ht="14.85" customHeight="1" x14ac:dyDescent="0.2">
      <c r="A59" s="69">
        <v>50</v>
      </c>
      <c r="B59" s="69"/>
      <c r="C59" s="69"/>
      <c r="D59" s="71"/>
      <c r="E59" s="47"/>
      <c r="G59" s="79" t="s">
        <v>57</v>
      </c>
      <c r="I59" s="72">
        <f>I51+I52+I55+I58</f>
        <v>0</v>
      </c>
    </row>
    <row r="60" spans="1:9" ht="14.85" customHeight="1" x14ac:dyDescent="0.2">
      <c r="A60" s="31"/>
      <c r="B60" s="31"/>
      <c r="C60" s="31"/>
      <c r="D60" s="31"/>
      <c r="E60" s="47"/>
      <c r="F60" s="31"/>
      <c r="G60" s="31"/>
      <c r="H60" s="31"/>
      <c r="I60" s="31"/>
    </row>
    <row r="61" spans="1:9" ht="14.85" customHeight="1" x14ac:dyDescent="0.2">
      <c r="A61" s="31"/>
      <c r="B61" s="31"/>
      <c r="C61" s="31"/>
      <c r="D61" s="31"/>
      <c r="E61" s="31"/>
      <c r="F61" s="31"/>
      <c r="G61" s="31"/>
      <c r="H61" s="31"/>
      <c r="I61" s="31"/>
    </row>
    <row r="62" spans="1:9" ht="14.85" customHeight="1" x14ac:dyDescent="0.2">
      <c r="A62" s="31"/>
      <c r="B62" s="31"/>
      <c r="C62" s="31"/>
      <c r="D62" s="31"/>
      <c r="E62" s="31"/>
      <c r="F62" s="31"/>
      <c r="G62" s="31"/>
      <c r="H62" s="31"/>
      <c r="I62" s="31"/>
    </row>
    <row r="63" spans="1:9" ht="14.85" customHeight="1" x14ac:dyDescent="0.2">
      <c r="A63" s="31"/>
      <c r="B63" s="31"/>
      <c r="C63" s="31"/>
      <c r="D63" s="31"/>
      <c r="E63" s="31"/>
      <c r="F63" s="31"/>
      <c r="G63" s="31"/>
      <c r="H63" s="31"/>
      <c r="I63" s="31"/>
    </row>
    <row r="64" spans="1:9" ht="14.85" customHeight="1" x14ac:dyDescent="0.2">
      <c r="A64" s="31"/>
      <c r="B64" s="31"/>
      <c r="C64" s="31"/>
      <c r="D64" s="31"/>
      <c r="E64" s="31"/>
      <c r="F64" s="31"/>
      <c r="G64" s="31"/>
      <c r="H64" s="31"/>
      <c r="I64" s="31"/>
    </row>
    <row r="65" spans="1:9" ht="14.85" customHeight="1" x14ac:dyDescent="0.2">
      <c r="A65" s="31"/>
      <c r="B65" s="31"/>
      <c r="C65" s="31"/>
      <c r="D65" s="31"/>
      <c r="E65" s="31"/>
      <c r="F65" s="31"/>
      <c r="G65" s="31"/>
      <c r="H65" s="31"/>
      <c r="I65" s="31"/>
    </row>
    <row r="66" spans="1:9" ht="14.85" customHeight="1" x14ac:dyDescent="0.2">
      <c r="A66" s="31"/>
      <c r="B66" s="31"/>
      <c r="C66" s="31"/>
      <c r="D66" s="31"/>
      <c r="E66" s="31"/>
      <c r="F66" s="31"/>
      <c r="G66" s="31"/>
      <c r="H66" s="31"/>
      <c r="I66" s="31"/>
    </row>
    <row r="67" spans="1:9" ht="14.85" customHeight="1" x14ac:dyDescent="0.2">
      <c r="A67" s="31"/>
      <c r="B67" s="31"/>
      <c r="C67" s="31"/>
      <c r="D67" s="31"/>
      <c r="E67" s="31"/>
      <c r="F67" s="31"/>
      <c r="G67" s="31"/>
      <c r="H67" s="31"/>
      <c r="I67" s="31"/>
    </row>
    <row r="68" spans="1:9" ht="14.85" customHeight="1" x14ac:dyDescent="0.2">
      <c r="A68" s="31"/>
      <c r="B68" s="31"/>
      <c r="C68" s="31"/>
      <c r="D68" s="31"/>
      <c r="E68" s="31"/>
      <c r="F68" s="31"/>
      <c r="G68" s="31"/>
      <c r="H68" s="31"/>
      <c r="I68" s="31"/>
    </row>
    <row r="69" spans="1:9" ht="14.85" customHeight="1" x14ac:dyDescent="0.2">
      <c r="A69" s="31"/>
      <c r="B69" s="31"/>
      <c r="C69" s="31"/>
      <c r="D69" s="31"/>
      <c r="E69" s="31"/>
      <c r="F69" s="31"/>
      <c r="G69" s="31"/>
      <c r="H69" s="31"/>
      <c r="I69" s="31"/>
    </row>
    <row r="70" spans="1:9" ht="14.85" customHeight="1" x14ac:dyDescent="0.2">
      <c r="A70" s="31"/>
      <c r="B70" s="31"/>
      <c r="C70" s="31"/>
      <c r="D70" s="31"/>
      <c r="E70" s="31"/>
      <c r="F70" s="31"/>
      <c r="G70" s="31"/>
      <c r="H70" s="31"/>
      <c r="I70" s="31"/>
    </row>
    <row r="71" spans="1:9" ht="14.85" customHeight="1" x14ac:dyDescent="0.2">
      <c r="A71" s="31"/>
      <c r="B71" s="31"/>
      <c r="C71" s="31"/>
      <c r="D71" s="31"/>
      <c r="E71" s="31"/>
      <c r="F71" s="31"/>
      <c r="G71" s="31"/>
      <c r="H71" s="31"/>
      <c r="I71" s="31"/>
    </row>
    <row r="72" spans="1:9" ht="14.85" customHeight="1" x14ac:dyDescent="0.2">
      <c r="A72" s="31"/>
      <c r="B72" s="31"/>
      <c r="C72" s="31"/>
      <c r="D72" s="31"/>
      <c r="E72" s="31"/>
      <c r="F72" s="31"/>
      <c r="G72" s="31"/>
      <c r="H72" s="31"/>
      <c r="I72" s="31"/>
    </row>
    <row r="73" spans="1:9" ht="14.85" customHeight="1" x14ac:dyDescent="0.2">
      <c r="A73" s="31"/>
      <c r="B73" s="31"/>
      <c r="C73" s="31"/>
      <c r="D73" s="31"/>
      <c r="E73" s="31"/>
      <c r="F73" s="31"/>
      <c r="G73" s="31"/>
      <c r="H73" s="31"/>
      <c r="I73" s="31"/>
    </row>
    <row r="74" spans="1:9" ht="14.85" customHeight="1" x14ac:dyDescent="0.2">
      <c r="A74" s="31"/>
      <c r="B74" s="31"/>
      <c r="C74" s="31"/>
      <c r="D74" s="31"/>
      <c r="E74" s="31"/>
      <c r="F74" s="31"/>
      <c r="G74" s="31"/>
      <c r="H74" s="31"/>
      <c r="I74" s="31"/>
    </row>
    <row r="75" spans="1:9" ht="14.85" customHeight="1" x14ac:dyDescent="0.2">
      <c r="A75" s="31"/>
      <c r="B75" s="31"/>
      <c r="C75" s="31"/>
      <c r="D75" s="31"/>
      <c r="E75" s="31"/>
      <c r="F75" s="31"/>
      <c r="G75" s="31"/>
      <c r="H75" s="31"/>
      <c r="I75" s="31"/>
    </row>
    <row r="76" spans="1:9" ht="14.85" customHeight="1" x14ac:dyDescent="0.2">
      <c r="A76" s="31"/>
      <c r="B76" s="31"/>
      <c r="C76" s="31"/>
      <c r="D76" s="31"/>
      <c r="E76" s="31"/>
      <c r="F76" s="31"/>
      <c r="G76" s="31"/>
      <c r="H76" s="31"/>
      <c r="I76" s="31"/>
    </row>
    <row r="77" spans="1:9" ht="14.85" customHeight="1" x14ac:dyDescent="0.2">
      <c r="A77" s="31"/>
      <c r="B77" s="31"/>
      <c r="C77" s="31"/>
      <c r="D77" s="31"/>
      <c r="E77" s="31"/>
      <c r="F77" s="31"/>
      <c r="G77" s="31"/>
      <c r="H77" s="31"/>
      <c r="I77" s="31"/>
    </row>
    <row r="78" spans="1:9" ht="14.85" customHeight="1" x14ac:dyDescent="0.2">
      <c r="A78" s="31"/>
      <c r="B78" s="31"/>
      <c r="C78" s="31"/>
      <c r="D78" s="31"/>
      <c r="E78" s="31"/>
      <c r="F78" s="31"/>
      <c r="G78" s="31"/>
      <c r="H78" s="31"/>
      <c r="I78" s="31"/>
    </row>
    <row r="79" spans="1:9" ht="14.85" customHeight="1" x14ac:dyDescent="0.2">
      <c r="A79" s="31"/>
      <c r="B79" s="31"/>
      <c r="C79" s="31"/>
      <c r="D79" s="31"/>
      <c r="E79" s="31"/>
      <c r="F79" s="31"/>
      <c r="G79" s="31"/>
      <c r="H79" s="31"/>
      <c r="I79" s="31"/>
    </row>
    <row r="80" spans="1:9" x14ac:dyDescent="0.2">
      <c r="A80" s="31"/>
      <c r="B80" s="31"/>
      <c r="C80" s="31"/>
      <c r="D80" s="31"/>
      <c r="E80" s="31"/>
      <c r="F80" s="31"/>
      <c r="G80" s="31"/>
      <c r="H80" s="31"/>
      <c r="I80" s="31"/>
    </row>
    <row r="81" spans="1:9" x14ac:dyDescent="0.2">
      <c r="A81" s="31"/>
      <c r="B81" s="31"/>
      <c r="C81" s="31"/>
      <c r="D81" s="31"/>
      <c r="E81" s="31"/>
      <c r="F81" s="31"/>
      <c r="G81" s="31"/>
      <c r="H81" s="31"/>
      <c r="I81" s="31"/>
    </row>
    <row r="82" spans="1:9" x14ac:dyDescent="0.2">
      <c r="A82" s="31"/>
      <c r="B82" s="31"/>
      <c r="C82" s="31"/>
      <c r="D82" s="31"/>
      <c r="E82" s="31"/>
      <c r="F82" s="31"/>
      <c r="G82" s="31"/>
      <c r="H82" s="31"/>
      <c r="I82" s="31"/>
    </row>
    <row r="83" spans="1:9" x14ac:dyDescent="0.2">
      <c r="A83" s="31"/>
      <c r="B83" s="31"/>
      <c r="C83" s="31"/>
      <c r="D83" s="31"/>
      <c r="E83" s="31"/>
      <c r="F83" s="31"/>
      <c r="G83" s="31"/>
      <c r="H83" s="31"/>
      <c r="I83" s="31"/>
    </row>
    <row r="84" spans="1:9" x14ac:dyDescent="0.2">
      <c r="A84" s="31"/>
      <c r="B84" s="31"/>
      <c r="C84" s="31"/>
      <c r="D84" s="31"/>
      <c r="E84" s="31"/>
      <c r="F84" s="31"/>
      <c r="G84" s="31"/>
      <c r="H84" s="31"/>
      <c r="I84" s="31"/>
    </row>
    <row r="85" spans="1:9" x14ac:dyDescent="0.2">
      <c r="A85" s="31"/>
      <c r="B85" s="31"/>
      <c r="C85" s="31"/>
      <c r="D85" s="31"/>
      <c r="E85" s="31"/>
      <c r="F85" s="31"/>
      <c r="G85" s="31"/>
      <c r="H85" s="31"/>
      <c r="I85" s="31"/>
    </row>
    <row r="86" spans="1:9" x14ac:dyDescent="0.2">
      <c r="A86" s="31"/>
      <c r="B86" s="31"/>
      <c r="C86" s="31"/>
      <c r="D86" s="31"/>
      <c r="E86" s="31"/>
      <c r="F86" s="31"/>
      <c r="G86" s="31"/>
      <c r="H86" s="31"/>
      <c r="I86" s="31"/>
    </row>
    <row r="87" spans="1:9" x14ac:dyDescent="0.2">
      <c r="A87" s="31"/>
      <c r="B87" s="31"/>
      <c r="C87" s="31"/>
      <c r="D87" s="31"/>
      <c r="E87" s="31"/>
      <c r="F87" s="31"/>
      <c r="G87" s="31"/>
      <c r="H87" s="31"/>
      <c r="I87" s="31"/>
    </row>
    <row r="88" spans="1:9" x14ac:dyDescent="0.2">
      <c r="A88" s="31"/>
      <c r="B88" s="31"/>
      <c r="C88" s="31"/>
      <c r="D88" s="31"/>
      <c r="E88" s="31"/>
      <c r="F88" s="31"/>
      <c r="G88" s="31"/>
      <c r="H88" s="31"/>
      <c r="I88" s="31"/>
    </row>
    <row r="89" spans="1:9" x14ac:dyDescent="0.2">
      <c r="A89" s="31"/>
      <c r="B89" s="31"/>
      <c r="C89" s="31"/>
      <c r="D89" s="31"/>
      <c r="E89" s="31"/>
      <c r="F89" s="31"/>
      <c r="G89" s="31"/>
      <c r="H89" s="31"/>
      <c r="I89" s="31"/>
    </row>
    <row r="90" spans="1:9" x14ac:dyDescent="0.2">
      <c r="A90" s="31"/>
      <c r="B90" s="31"/>
      <c r="C90" s="31"/>
      <c r="D90" s="31"/>
      <c r="E90" s="31"/>
      <c r="F90" s="31"/>
      <c r="G90" s="31"/>
      <c r="H90" s="31"/>
      <c r="I90" s="3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97"/>
  <sheetViews>
    <sheetView showGridLines="0" zoomScaleNormal="100" zoomScaleSheetLayoutView="55" workbookViewId="0"/>
  </sheetViews>
  <sheetFormatPr defaultColWidth="9.140625" defaultRowHeight="12" x14ac:dyDescent="0.2"/>
  <cols>
    <col min="1" max="5" width="3" style="45" customWidth="1"/>
    <col min="6" max="6" width="8.5703125" style="45" customWidth="1"/>
    <col min="7" max="7" width="41.28515625" style="45" customWidth="1"/>
    <col min="8" max="8" width="16.5703125" style="46" customWidth="1"/>
    <col min="9" max="9" width="12.7109375" style="45" customWidth="1"/>
    <col min="10" max="10" width="3.5703125" style="47" customWidth="1"/>
    <col min="11" max="11" width="9.140625" style="75"/>
    <col min="12" max="16384" width="9.140625" style="47"/>
  </cols>
  <sheetData>
    <row r="1" spans="1:10" customFormat="1" ht="50.1" customHeight="1" x14ac:dyDescent="0.2">
      <c r="A1" s="109" t="s">
        <v>249</v>
      </c>
      <c r="B1" s="110"/>
      <c r="C1" s="110"/>
      <c r="D1" s="110"/>
      <c r="E1" s="110"/>
      <c r="F1" s="111"/>
      <c r="G1" s="111"/>
      <c r="H1" s="111"/>
      <c r="I1" s="111"/>
      <c r="J1" s="11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8"/>
      <c r="C4" s="48"/>
      <c r="D4" s="49"/>
      <c r="E4" s="48"/>
      <c r="F4" s="48"/>
      <c r="G4" s="48"/>
      <c r="H4" s="50" t="s">
        <v>2</v>
      </c>
      <c r="I4" s="51">
        <v>40623</v>
      </c>
    </row>
    <row r="5" spans="1:10" ht="14.85" customHeight="1" x14ac:dyDescent="0.2">
      <c r="A5" s="9" t="s">
        <v>58</v>
      </c>
      <c r="B5" s="48"/>
      <c r="C5" s="48"/>
      <c r="D5" s="52"/>
      <c r="E5" s="53"/>
      <c r="F5" s="53"/>
      <c r="G5" s="53"/>
      <c r="H5" s="50" t="s">
        <v>3</v>
      </c>
      <c r="I5" s="51">
        <v>40634</v>
      </c>
    </row>
    <row r="6" spans="1:10" ht="14.85" customHeight="1" x14ac:dyDescent="0.2">
      <c r="A6" s="54"/>
      <c r="H6" s="50" t="s">
        <v>4</v>
      </c>
      <c r="I6" s="51">
        <v>44651</v>
      </c>
    </row>
    <row r="7" spans="1:10" ht="14.85" customHeight="1" x14ac:dyDescent="0.2">
      <c r="A7" s="47"/>
      <c r="I7" s="47"/>
    </row>
    <row r="8" spans="1:10" ht="14.85" customHeight="1" x14ac:dyDescent="0.2">
      <c r="A8" s="55" t="s">
        <v>5</v>
      </c>
    </row>
    <row r="9" spans="1:10" ht="14.85" customHeight="1" x14ac:dyDescent="0.2">
      <c r="A9" s="47"/>
      <c r="H9" s="56" t="s">
        <v>72</v>
      </c>
      <c r="I9" s="57"/>
    </row>
    <row r="10" spans="1:10" ht="29.45" customHeight="1" x14ac:dyDescent="0.2">
      <c r="A10" s="58" t="s">
        <v>7</v>
      </c>
      <c r="B10" s="58"/>
      <c r="C10" s="58"/>
      <c r="D10" s="58"/>
      <c r="E10" s="58"/>
      <c r="F10" s="58"/>
      <c r="G10" s="59" t="s">
        <v>8</v>
      </c>
      <c r="H10" s="60"/>
      <c r="I10" s="61"/>
    </row>
    <row r="11" spans="1:10" ht="29.45" customHeight="1" x14ac:dyDescent="0.2">
      <c r="A11" s="62" t="s">
        <v>9</v>
      </c>
      <c r="B11" s="21"/>
      <c r="C11" s="21"/>
      <c r="D11" s="21"/>
      <c r="E11" s="21"/>
      <c r="F11" s="21"/>
      <c r="G11" s="50">
        <v>420</v>
      </c>
      <c r="H11" s="60"/>
      <c r="I11" s="61"/>
    </row>
    <row r="12" spans="1:10" ht="14.85" customHeight="1" x14ac:dyDescent="0.2">
      <c r="A12" s="63" t="s">
        <v>11</v>
      </c>
      <c r="G12" s="50" t="s">
        <v>12</v>
      </c>
      <c r="H12" s="64"/>
      <c r="I12" s="65"/>
    </row>
    <row r="13" spans="1:10" ht="14.85" customHeight="1" x14ac:dyDescent="0.2">
      <c r="A13" s="63" t="s">
        <v>13</v>
      </c>
      <c r="B13" s="47"/>
      <c r="C13" s="47"/>
      <c r="D13" s="47"/>
      <c r="E13" s="47"/>
      <c r="F13" s="47"/>
      <c r="G13" s="45" t="s">
        <v>14</v>
      </c>
      <c r="H13" s="66"/>
      <c r="I13" s="66"/>
    </row>
    <row r="14" spans="1:10" ht="14.85" customHeight="1" x14ac:dyDescent="0.2">
      <c r="A14" s="63" t="s">
        <v>15</v>
      </c>
      <c r="G14" s="50" t="s">
        <v>61</v>
      </c>
    </row>
    <row r="15" spans="1:10" ht="14.85" customHeight="1" x14ac:dyDescent="0.2">
      <c r="A15" s="54"/>
    </row>
    <row r="16" spans="1:10" ht="14.85" customHeight="1" x14ac:dyDescent="0.2">
      <c r="B16" s="47"/>
      <c r="C16" s="47"/>
      <c r="D16" s="47"/>
      <c r="E16" s="47"/>
      <c r="F16" s="47"/>
      <c r="G16" s="47"/>
    </row>
    <row r="17" spans="1:11" ht="14.85" customHeight="1" x14ac:dyDescent="0.2"/>
    <row r="18" spans="1:11" ht="14.85" customHeight="1" x14ac:dyDescent="0.2">
      <c r="A18" s="67" t="s">
        <v>16</v>
      </c>
      <c r="I18" s="47"/>
    </row>
    <row r="19" spans="1:11" ht="14.85" customHeight="1" x14ac:dyDescent="0.2">
      <c r="A19" s="47"/>
      <c r="B19" s="47"/>
      <c r="C19" s="47"/>
      <c r="D19" s="47"/>
      <c r="E19" s="47"/>
      <c r="H19" s="28"/>
      <c r="I19" s="47"/>
    </row>
    <row r="20" spans="1:11" ht="14.85" customHeight="1" x14ac:dyDescent="0.2">
      <c r="A20" s="47"/>
      <c r="B20" s="47"/>
      <c r="C20" s="47"/>
      <c r="D20" s="47"/>
      <c r="E20" s="47"/>
      <c r="H20" s="28"/>
      <c r="I20" s="68" t="s">
        <v>0</v>
      </c>
    </row>
    <row r="21" spans="1:11" ht="14.85" customHeight="1" x14ac:dyDescent="0.2">
      <c r="H21" s="28"/>
      <c r="I21" s="69">
        <v>10</v>
      </c>
    </row>
    <row r="22" spans="1:11" ht="14.85" customHeight="1" x14ac:dyDescent="0.2">
      <c r="A22" s="48" t="s">
        <v>17</v>
      </c>
      <c r="B22" s="48"/>
      <c r="C22" s="48"/>
      <c r="D22" s="48"/>
      <c r="E22" s="47"/>
      <c r="F22" s="31"/>
      <c r="G22" s="70" t="s">
        <v>73</v>
      </c>
      <c r="H22" s="28"/>
      <c r="I22" s="31"/>
    </row>
    <row r="23" spans="1:11" ht="14.85" customHeight="1" x14ac:dyDescent="0.2">
      <c r="A23" s="69">
        <v>10</v>
      </c>
      <c r="B23" s="69" t="s">
        <v>19</v>
      </c>
      <c r="C23" s="69"/>
      <c r="D23" s="46"/>
      <c r="E23" s="47"/>
      <c r="F23" s="47"/>
      <c r="G23" s="36" t="s">
        <v>74</v>
      </c>
      <c r="H23" s="28"/>
      <c r="I23" s="72">
        <f>I26+I29</f>
        <v>0</v>
      </c>
    </row>
    <row r="24" spans="1:11" ht="14.85" customHeight="1" x14ac:dyDescent="0.2">
      <c r="A24" s="69">
        <v>10</v>
      </c>
      <c r="B24" s="69" t="s">
        <v>19</v>
      </c>
      <c r="C24" s="69" t="s">
        <v>19</v>
      </c>
      <c r="D24" s="46"/>
      <c r="E24" s="47"/>
      <c r="F24" s="47"/>
      <c r="G24" s="39" t="s">
        <v>20</v>
      </c>
      <c r="H24" s="80"/>
      <c r="I24" s="73"/>
    </row>
    <row r="25" spans="1:11" ht="14.85" customHeight="1" x14ac:dyDescent="0.2">
      <c r="A25" s="69">
        <v>10</v>
      </c>
      <c r="B25" s="69" t="s">
        <v>19</v>
      </c>
      <c r="C25" s="69">
        <v>10</v>
      </c>
      <c r="D25" s="46"/>
      <c r="E25" s="47"/>
      <c r="F25" s="47"/>
      <c r="G25" s="39" t="s">
        <v>64</v>
      </c>
      <c r="H25" s="80"/>
      <c r="I25" s="73"/>
    </row>
    <row r="26" spans="1:11" ht="14.85" customHeight="1" x14ac:dyDescent="0.2">
      <c r="A26" s="69">
        <v>10</v>
      </c>
      <c r="B26" s="69" t="s">
        <v>19</v>
      </c>
      <c r="C26" s="69">
        <v>15</v>
      </c>
      <c r="D26" s="46"/>
      <c r="E26" s="47"/>
      <c r="F26" s="76"/>
      <c r="G26" s="39" t="s">
        <v>63</v>
      </c>
      <c r="H26" s="80"/>
      <c r="I26" s="72">
        <f>SUM(I24:I25)</f>
        <v>0</v>
      </c>
    </row>
    <row r="27" spans="1:11" ht="14.85" customHeight="1" x14ac:dyDescent="0.2">
      <c r="A27" s="69">
        <v>10</v>
      </c>
      <c r="B27" s="69" t="s">
        <v>19</v>
      </c>
      <c r="C27" s="69">
        <v>20</v>
      </c>
      <c r="D27" s="46"/>
      <c r="E27" s="47"/>
      <c r="F27" s="50"/>
      <c r="G27" s="39" t="s">
        <v>32</v>
      </c>
      <c r="H27" s="80"/>
      <c r="I27" s="73"/>
    </row>
    <row r="28" spans="1:11" ht="14.85" customHeight="1" x14ac:dyDescent="0.2">
      <c r="A28" s="69">
        <v>10</v>
      </c>
      <c r="B28" s="69" t="s">
        <v>19</v>
      </c>
      <c r="C28" s="69">
        <v>25</v>
      </c>
      <c r="D28" s="46"/>
      <c r="E28" s="47"/>
      <c r="F28" s="50"/>
      <c r="G28" s="39" t="s">
        <v>64</v>
      </c>
      <c r="H28" s="80"/>
      <c r="I28" s="73"/>
      <c r="J28" s="31"/>
      <c r="K28" s="31"/>
    </row>
    <row r="29" spans="1:11" ht="14.85" customHeight="1" x14ac:dyDescent="0.2">
      <c r="A29" s="69">
        <v>10</v>
      </c>
      <c r="B29" s="69" t="s">
        <v>19</v>
      </c>
      <c r="C29" s="69">
        <v>30</v>
      </c>
      <c r="D29" s="46"/>
      <c r="E29" s="47"/>
      <c r="F29" s="50"/>
      <c r="G29" s="39" t="s">
        <v>68</v>
      </c>
      <c r="H29" s="80"/>
      <c r="I29" s="72">
        <f>SUM(I27:I28)</f>
        <v>0</v>
      </c>
      <c r="J29" s="31"/>
      <c r="K29" s="31"/>
    </row>
    <row r="30" spans="1:11" ht="14.85" customHeight="1" x14ac:dyDescent="0.2">
      <c r="A30" s="69">
        <v>10</v>
      </c>
      <c r="B30" s="69">
        <v>10</v>
      </c>
      <c r="C30" s="69"/>
      <c r="D30" s="46"/>
      <c r="E30" s="47"/>
      <c r="F30" s="50"/>
      <c r="G30" s="36" t="s">
        <v>28</v>
      </c>
      <c r="H30" s="42"/>
      <c r="I30" s="73"/>
      <c r="J30" s="31"/>
      <c r="K30" s="31"/>
    </row>
    <row r="31" spans="1:11" ht="14.85" customHeight="1" x14ac:dyDescent="0.2">
      <c r="A31" s="69">
        <v>10</v>
      </c>
      <c r="B31" s="69">
        <v>15</v>
      </c>
      <c r="C31" s="69"/>
      <c r="D31" s="46"/>
      <c r="E31" s="47"/>
      <c r="F31" s="31"/>
      <c r="G31" s="36" t="s">
        <v>29</v>
      </c>
      <c r="H31" s="42"/>
      <c r="I31" s="72">
        <f>I34+I37</f>
        <v>0</v>
      </c>
      <c r="J31" s="31"/>
      <c r="K31" s="31"/>
    </row>
    <row r="32" spans="1:11" ht="14.85" customHeight="1" x14ac:dyDescent="0.2">
      <c r="A32" s="69">
        <v>10</v>
      </c>
      <c r="B32" s="69">
        <v>15</v>
      </c>
      <c r="C32" s="69" t="s">
        <v>19</v>
      </c>
      <c r="D32" s="46"/>
      <c r="E32" s="47"/>
      <c r="F32" s="50"/>
      <c r="G32" s="39" t="s">
        <v>30</v>
      </c>
      <c r="H32" s="81"/>
      <c r="I32" s="73"/>
      <c r="J32" s="31"/>
      <c r="K32" s="31"/>
    </row>
    <row r="33" spans="1:11" ht="14.85" customHeight="1" x14ac:dyDescent="0.2">
      <c r="A33" s="69">
        <v>10</v>
      </c>
      <c r="B33" s="69">
        <v>15</v>
      </c>
      <c r="C33" s="69">
        <v>10</v>
      </c>
      <c r="D33" s="46"/>
      <c r="E33" s="47"/>
      <c r="F33" s="50"/>
      <c r="G33" s="39" t="s">
        <v>64</v>
      </c>
      <c r="H33" s="81"/>
      <c r="I33" s="73"/>
      <c r="J33" s="31"/>
      <c r="K33" s="31"/>
    </row>
    <row r="34" spans="1:11" ht="14.85" customHeight="1" x14ac:dyDescent="0.2">
      <c r="A34" s="69">
        <v>10</v>
      </c>
      <c r="B34" s="69">
        <v>15</v>
      </c>
      <c r="C34" s="69">
        <v>15</v>
      </c>
      <c r="D34" s="46"/>
      <c r="E34" s="47"/>
      <c r="F34" s="50"/>
      <c r="G34" s="39" t="s">
        <v>75</v>
      </c>
      <c r="H34" s="81"/>
      <c r="I34" s="72">
        <f>SUM(I32:I33)</f>
        <v>0</v>
      </c>
      <c r="J34" s="31"/>
      <c r="K34" s="31"/>
    </row>
    <row r="35" spans="1:11" ht="14.85" customHeight="1" x14ac:dyDescent="0.2">
      <c r="A35" s="69">
        <v>10</v>
      </c>
      <c r="B35" s="69">
        <v>15</v>
      </c>
      <c r="C35" s="69">
        <v>20</v>
      </c>
      <c r="D35" s="46"/>
      <c r="E35" s="47"/>
      <c r="F35" s="76"/>
      <c r="G35" s="39" t="s">
        <v>31</v>
      </c>
      <c r="H35" s="81"/>
      <c r="I35" s="73"/>
    </row>
    <row r="36" spans="1:11" ht="14.85" customHeight="1" x14ac:dyDescent="0.2">
      <c r="A36" s="69">
        <v>10</v>
      </c>
      <c r="B36" s="69">
        <v>15</v>
      </c>
      <c r="C36" s="69">
        <v>25</v>
      </c>
      <c r="D36" s="46"/>
      <c r="E36" s="47"/>
      <c r="G36" s="39" t="s">
        <v>64</v>
      </c>
      <c r="H36" s="81"/>
      <c r="I36" s="73"/>
    </row>
    <row r="37" spans="1:11" ht="14.85" customHeight="1" x14ac:dyDescent="0.2">
      <c r="A37" s="69">
        <v>10</v>
      </c>
      <c r="B37" s="69">
        <v>15</v>
      </c>
      <c r="C37" s="69">
        <v>30</v>
      </c>
      <c r="D37" s="46"/>
      <c r="E37" s="47"/>
      <c r="G37" s="39" t="s">
        <v>76</v>
      </c>
      <c r="H37" s="81"/>
      <c r="I37" s="72">
        <f>SUM(I35:I36)</f>
        <v>0</v>
      </c>
    </row>
    <row r="38" spans="1:11" ht="14.85" customHeight="1" x14ac:dyDescent="0.2">
      <c r="A38" s="69">
        <v>10</v>
      </c>
      <c r="B38" s="69">
        <v>25</v>
      </c>
      <c r="C38" s="69"/>
      <c r="D38" s="46"/>
      <c r="E38" s="47"/>
      <c r="G38" s="36" t="s">
        <v>40</v>
      </c>
      <c r="H38" s="81"/>
      <c r="I38" s="73"/>
    </row>
    <row r="39" spans="1:11" ht="14.85" customHeight="1" x14ac:dyDescent="0.2">
      <c r="A39" s="69">
        <v>10</v>
      </c>
      <c r="B39" s="69">
        <v>30</v>
      </c>
      <c r="C39" s="69"/>
      <c r="D39" s="46"/>
      <c r="E39" s="47"/>
      <c r="G39" s="36" t="s">
        <v>43</v>
      </c>
      <c r="H39" s="81"/>
      <c r="I39" s="73"/>
    </row>
    <row r="40" spans="1:11" ht="14.85" customHeight="1" x14ac:dyDescent="0.2">
      <c r="A40" s="69">
        <v>10</v>
      </c>
      <c r="B40" s="69">
        <v>35</v>
      </c>
      <c r="C40" s="69"/>
      <c r="D40" s="46"/>
      <c r="E40" s="47"/>
      <c r="G40" s="36" t="s">
        <v>77</v>
      </c>
      <c r="H40" s="77"/>
      <c r="I40" s="72">
        <f>SUM(I23,I30,I31,I38:I39)</f>
        <v>0</v>
      </c>
    </row>
    <row r="41" spans="1:11" ht="14.85" customHeight="1" x14ac:dyDescent="0.2">
      <c r="A41" s="69">
        <v>10</v>
      </c>
      <c r="B41" s="69">
        <v>40</v>
      </c>
      <c r="C41" s="69"/>
      <c r="D41" s="46"/>
      <c r="E41" s="47"/>
      <c r="G41" s="36" t="s">
        <v>78</v>
      </c>
      <c r="I41" s="73"/>
    </row>
    <row r="42" spans="1:11" ht="14.85" customHeight="1" x14ac:dyDescent="0.2">
      <c r="A42" s="69">
        <v>10</v>
      </c>
      <c r="B42" s="69"/>
      <c r="C42" s="69"/>
      <c r="D42" s="46"/>
      <c r="E42" s="47"/>
      <c r="G42" s="70" t="s">
        <v>44</v>
      </c>
      <c r="I42" s="72">
        <f>SUM(I40:I41)</f>
        <v>0</v>
      </c>
    </row>
    <row r="43" spans="1:11" ht="14.85" customHeight="1" x14ac:dyDescent="0.2">
      <c r="A43" s="78"/>
      <c r="B43" s="78"/>
      <c r="C43" s="78"/>
      <c r="D43" s="31"/>
      <c r="E43" s="47"/>
      <c r="F43" s="31"/>
      <c r="G43" s="31"/>
      <c r="H43" s="31"/>
      <c r="I43" s="31"/>
    </row>
    <row r="44" spans="1:11" ht="14.85" customHeight="1" x14ac:dyDescent="0.2">
      <c r="A44" s="78"/>
      <c r="B44" s="78"/>
      <c r="C44" s="78"/>
      <c r="D44" s="31"/>
      <c r="E44" s="47"/>
      <c r="G44" s="70" t="s">
        <v>45</v>
      </c>
      <c r="H44" s="42"/>
      <c r="I44" s="31"/>
      <c r="J44" s="31"/>
    </row>
    <row r="45" spans="1:11" ht="14.85" customHeight="1" x14ac:dyDescent="0.2">
      <c r="A45" s="69">
        <v>15</v>
      </c>
      <c r="B45" s="69">
        <v>10</v>
      </c>
      <c r="C45" s="69"/>
      <c r="D45" s="71"/>
      <c r="E45" s="47"/>
      <c r="G45" s="36" t="s">
        <v>25</v>
      </c>
      <c r="H45" s="42"/>
      <c r="I45" s="73"/>
      <c r="J45" s="31"/>
    </row>
    <row r="46" spans="1:11" ht="14.85" customHeight="1" x14ac:dyDescent="0.2">
      <c r="A46" s="69">
        <v>15</v>
      </c>
      <c r="B46" s="69">
        <v>15</v>
      </c>
      <c r="C46" s="69"/>
      <c r="D46" s="71"/>
      <c r="E46" s="47"/>
      <c r="G46" s="36" t="s">
        <v>79</v>
      </c>
      <c r="H46" s="42"/>
      <c r="I46" s="73"/>
      <c r="J46" s="31"/>
    </row>
    <row r="47" spans="1:11" ht="14.85" customHeight="1" x14ac:dyDescent="0.2">
      <c r="A47" s="69">
        <v>15</v>
      </c>
      <c r="B47" s="69">
        <v>20</v>
      </c>
      <c r="C47" s="69"/>
      <c r="D47" s="71"/>
      <c r="E47" s="47"/>
      <c r="G47" s="36" t="s">
        <v>41</v>
      </c>
      <c r="H47" s="42"/>
      <c r="I47" s="73"/>
      <c r="J47" s="31"/>
    </row>
    <row r="48" spans="1:11" ht="14.85" customHeight="1" x14ac:dyDescent="0.2">
      <c r="A48" s="69">
        <v>15</v>
      </c>
      <c r="B48" s="69">
        <v>25</v>
      </c>
      <c r="C48" s="69"/>
      <c r="D48" s="71"/>
      <c r="E48" s="47"/>
      <c r="G48" s="36" t="s">
        <v>80</v>
      </c>
      <c r="H48" s="42"/>
      <c r="I48" s="73"/>
      <c r="J48" s="31"/>
    </row>
    <row r="49" spans="1:10" ht="14.85" customHeight="1" x14ac:dyDescent="0.2">
      <c r="A49" s="69">
        <v>20</v>
      </c>
      <c r="B49" s="69">
        <v>10</v>
      </c>
      <c r="C49" s="69"/>
      <c r="D49" s="71"/>
      <c r="E49" s="47"/>
      <c r="G49" s="36" t="s">
        <v>46</v>
      </c>
      <c r="I49" s="73"/>
      <c r="J49" s="31"/>
    </row>
    <row r="50" spans="1:10" ht="14.85" customHeight="1" x14ac:dyDescent="0.2">
      <c r="A50" s="69">
        <v>20</v>
      </c>
      <c r="B50" s="69">
        <v>20</v>
      </c>
      <c r="C50" s="69"/>
      <c r="D50" s="71"/>
      <c r="E50" s="47"/>
      <c r="G50" s="36" t="s">
        <v>47</v>
      </c>
      <c r="H50" s="42"/>
      <c r="I50" s="73"/>
      <c r="J50" s="31"/>
    </row>
    <row r="51" spans="1:10" ht="14.85" customHeight="1" x14ac:dyDescent="0.2">
      <c r="A51" s="69">
        <v>20</v>
      </c>
      <c r="B51" s="69">
        <v>30</v>
      </c>
      <c r="C51" s="69"/>
      <c r="D51" s="71"/>
      <c r="E51" s="47"/>
      <c r="G51" s="36" t="s">
        <v>48</v>
      </c>
      <c r="H51" s="42"/>
      <c r="I51" s="73"/>
      <c r="J51" s="31"/>
    </row>
    <row r="52" spans="1:10" ht="14.85" customHeight="1" x14ac:dyDescent="0.2">
      <c r="A52" s="69">
        <v>30</v>
      </c>
      <c r="B52" s="69"/>
      <c r="C52" s="69"/>
      <c r="D52" s="71"/>
      <c r="E52" s="47"/>
      <c r="G52" s="50" t="s">
        <v>49</v>
      </c>
      <c r="H52" s="42"/>
      <c r="I52" s="72">
        <f>I42+SUM(I45:I51)</f>
        <v>0</v>
      </c>
      <c r="J52" s="31"/>
    </row>
    <row r="53" spans="1:10" ht="14.85" customHeight="1" x14ac:dyDescent="0.2">
      <c r="A53" s="69">
        <v>40</v>
      </c>
      <c r="B53" s="69">
        <v>10</v>
      </c>
      <c r="C53" s="69"/>
      <c r="D53" s="71"/>
      <c r="E53" s="47"/>
      <c r="G53" s="36" t="s">
        <v>50</v>
      </c>
      <c r="I53" s="72">
        <f>SUM(I54:I55)</f>
        <v>0</v>
      </c>
      <c r="J53" s="31"/>
    </row>
    <row r="54" spans="1:10" ht="14.85" customHeight="1" x14ac:dyDescent="0.2">
      <c r="A54" s="69">
        <v>40</v>
      </c>
      <c r="B54" s="69">
        <v>10</v>
      </c>
      <c r="C54" s="69">
        <v>10</v>
      </c>
      <c r="D54" s="71"/>
      <c r="E54" s="47"/>
      <c r="G54" s="39" t="s">
        <v>51</v>
      </c>
      <c r="I54" s="73"/>
      <c r="J54" s="31"/>
    </row>
    <row r="55" spans="1:10" ht="14.85" customHeight="1" x14ac:dyDescent="0.2">
      <c r="A55" s="69">
        <v>40</v>
      </c>
      <c r="B55" s="69">
        <v>10</v>
      </c>
      <c r="C55" s="69">
        <v>20</v>
      </c>
      <c r="D55" s="71"/>
      <c r="E55" s="47"/>
      <c r="G55" s="39" t="s">
        <v>52</v>
      </c>
      <c r="I55" s="73"/>
      <c r="J55" s="31"/>
    </row>
    <row r="56" spans="1:10" ht="14.85" customHeight="1" x14ac:dyDescent="0.2">
      <c r="A56" s="69">
        <v>40</v>
      </c>
      <c r="B56" s="69">
        <v>20</v>
      </c>
      <c r="C56" s="69"/>
      <c r="D56" s="71"/>
      <c r="E56" s="47"/>
      <c r="G56" s="36" t="s">
        <v>53</v>
      </c>
      <c r="I56" s="72">
        <f>SUM(I57:I58)</f>
        <v>0</v>
      </c>
      <c r="J56" s="31"/>
    </row>
    <row r="57" spans="1:10" ht="14.85" customHeight="1" x14ac:dyDescent="0.2">
      <c r="A57" s="69">
        <v>40</v>
      </c>
      <c r="B57" s="69">
        <v>20</v>
      </c>
      <c r="C57" s="69">
        <v>10</v>
      </c>
      <c r="D57" s="71"/>
      <c r="E57" s="47"/>
      <c r="G57" s="39" t="s">
        <v>54</v>
      </c>
      <c r="I57" s="73"/>
      <c r="J57" s="31"/>
    </row>
    <row r="58" spans="1:10" ht="14.85" customHeight="1" x14ac:dyDescent="0.2">
      <c r="A58" s="69">
        <v>40</v>
      </c>
      <c r="B58" s="69">
        <v>20</v>
      </c>
      <c r="C58" s="69">
        <v>20</v>
      </c>
      <c r="D58" s="71"/>
      <c r="E58" s="47"/>
      <c r="G58" s="39" t="s">
        <v>55</v>
      </c>
      <c r="I58" s="73"/>
      <c r="J58" s="31"/>
    </row>
    <row r="59" spans="1:10" ht="14.85" customHeight="1" x14ac:dyDescent="0.2">
      <c r="A59" s="69">
        <v>40</v>
      </c>
      <c r="B59" s="69">
        <v>30</v>
      </c>
      <c r="C59" s="69"/>
      <c r="D59" s="71"/>
      <c r="E59" s="47"/>
      <c r="G59" s="36" t="s">
        <v>56</v>
      </c>
      <c r="I59" s="73"/>
      <c r="J59" s="31"/>
    </row>
    <row r="60" spans="1:10" ht="14.85" customHeight="1" x14ac:dyDescent="0.2">
      <c r="A60" s="69">
        <v>50</v>
      </c>
      <c r="B60" s="69"/>
      <c r="C60" s="69"/>
      <c r="D60" s="71"/>
      <c r="E60" s="47"/>
      <c r="G60" s="79" t="s">
        <v>57</v>
      </c>
      <c r="I60" s="72">
        <f>I52+I53+I56+I59</f>
        <v>0</v>
      </c>
      <c r="J60" s="31"/>
    </row>
    <row r="61" spans="1:10" ht="14.85" customHeight="1" x14ac:dyDescent="0.2">
      <c r="A61" s="31"/>
      <c r="B61" s="31"/>
      <c r="C61" s="31"/>
      <c r="D61" s="31"/>
      <c r="E61" s="47"/>
      <c r="F61" s="31"/>
      <c r="G61" s="31"/>
      <c r="H61" s="31"/>
      <c r="I61" s="31"/>
      <c r="J61" s="31"/>
    </row>
    <row r="62" spans="1:10" ht="14.85" customHeight="1" x14ac:dyDescent="0.2">
      <c r="A62" s="31"/>
      <c r="B62" s="31"/>
      <c r="C62" s="31"/>
      <c r="D62" s="31"/>
      <c r="E62" s="31"/>
      <c r="F62" s="31"/>
      <c r="G62" s="31"/>
      <c r="H62" s="31"/>
      <c r="I62" s="31"/>
      <c r="J62" s="31"/>
    </row>
    <row r="63" spans="1:10" ht="14.85" customHeight="1" x14ac:dyDescent="0.2">
      <c r="A63" s="31"/>
      <c r="B63" s="31"/>
      <c r="C63" s="31"/>
      <c r="D63" s="31"/>
      <c r="E63" s="31"/>
      <c r="F63" s="31"/>
      <c r="G63" s="31"/>
      <c r="H63" s="31"/>
      <c r="I63" s="31"/>
      <c r="J63" s="31"/>
    </row>
    <row r="64" spans="1:10" ht="14.85" customHeight="1" x14ac:dyDescent="0.2">
      <c r="A64" s="31"/>
      <c r="B64" s="31"/>
      <c r="C64" s="31"/>
      <c r="D64" s="31"/>
      <c r="E64" s="31"/>
      <c r="F64" s="31"/>
      <c r="G64" s="31"/>
      <c r="H64" s="31"/>
      <c r="I64" s="31"/>
      <c r="J64" s="31"/>
    </row>
    <row r="65" spans="1:10" ht="14.85" customHeight="1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</row>
    <row r="66" spans="1:10" ht="14.85" customHeight="1" x14ac:dyDescent="0.2">
      <c r="A66" s="31"/>
      <c r="B66" s="31"/>
      <c r="C66" s="31"/>
      <c r="D66" s="31"/>
      <c r="E66" s="31"/>
      <c r="F66" s="31"/>
      <c r="G66" s="31"/>
      <c r="H66" s="31"/>
      <c r="I66" s="31"/>
      <c r="J66" s="31"/>
    </row>
    <row r="67" spans="1:10" ht="14.85" customHeight="1" x14ac:dyDescent="0.2">
      <c r="A67" s="31"/>
      <c r="B67" s="31"/>
      <c r="C67" s="31"/>
      <c r="D67" s="31"/>
      <c r="E67" s="31"/>
      <c r="F67" s="31"/>
      <c r="G67" s="31"/>
      <c r="H67" s="31"/>
      <c r="I67" s="31"/>
      <c r="J67" s="31"/>
    </row>
    <row r="68" spans="1:10" ht="14.85" customHeight="1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</row>
    <row r="69" spans="1:10" ht="14.85" customHeight="1" x14ac:dyDescent="0.2">
      <c r="A69" s="31"/>
      <c r="B69" s="31"/>
      <c r="C69" s="31"/>
      <c r="D69" s="31"/>
      <c r="E69" s="31"/>
      <c r="F69" s="31"/>
      <c r="G69" s="31"/>
      <c r="H69" s="31"/>
      <c r="I69" s="31"/>
      <c r="J69" s="31"/>
    </row>
    <row r="70" spans="1:10" ht="14.85" customHeight="1" x14ac:dyDescent="0.2">
      <c r="A70" s="31"/>
      <c r="B70" s="31"/>
      <c r="C70" s="31"/>
      <c r="D70" s="31"/>
      <c r="E70" s="31"/>
      <c r="F70" s="31"/>
      <c r="G70" s="31"/>
      <c r="H70" s="31"/>
      <c r="I70" s="31"/>
      <c r="J70" s="31"/>
    </row>
    <row r="71" spans="1:10" ht="14.85" customHeight="1" x14ac:dyDescent="0.2">
      <c r="A71" s="31"/>
      <c r="B71" s="31"/>
      <c r="C71" s="31"/>
      <c r="D71" s="31"/>
      <c r="E71" s="31"/>
      <c r="F71" s="31"/>
      <c r="G71" s="31"/>
      <c r="H71" s="31"/>
      <c r="I71" s="31"/>
      <c r="J71" s="31"/>
    </row>
    <row r="72" spans="1:10" ht="14.85" customHeight="1" x14ac:dyDescent="0.2">
      <c r="A72" s="31"/>
      <c r="B72" s="31"/>
      <c r="C72" s="31"/>
      <c r="D72" s="31"/>
      <c r="E72" s="31"/>
      <c r="F72" s="31"/>
      <c r="G72" s="31"/>
      <c r="H72" s="31"/>
      <c r="I72" s="31"/>
      <c r="J72" s="31"/>
    </row>
    <row r="73" spans="1:10" ht="14.85" customHeight="1" x14ac:dyDescent="0.2">
      <c r="A73" s="31"/>
      <c r="B73" s="31"/>
      <c r="C73" s="31"/>
      <c r="D73" s="31"/>
      <c r="E73" s="31"/>
      <c r="F73" s="31"/>
      <c r="G73" s="31"/>
      <c r="H73" s="31"/>
      <c r="I73" s="31"/>
      <c r="J73" s="31"/>
    </row>
    <row r="74" spans="1:10" ht="14.85" customHeight="1" x14ac:dyDescent="0.2">
      <c r="A74" s="31"/>
      <c r="B74" s="31"/>
      <c r="C74" s="31"/>
      <c r="D74" s="31"/>
      <c r="E74" s="31"/>
      <c r="F74" s="31"/>
      <c r="G74" s="31"/>
      <c r="H74" s="31"/>
      <c r="I74" s="31"/>
      <c r="J74" s="31"/>
    </row>
    <row r="75" spans="1:10" ht="14.85" customHeight="1" x14ac:dyDescent="0.2">
      <c r="A75" s="31"/>
      <c r="B75" s="31"/>
      <c r="C75" s="31"/>
      <c r="D75" s="31"/>
      <c r="E75" s="31"/>
      <c r="F75" s="31"/>
      <c r="G75" s="31"/>
      <c r="H75" s="31"/>
      <c r="I75" s="31"/>
      <c r="J75" s="31"/>
    </row>
    <row r="76" spans="1:10" ht="14.85" customHeight="1" x14ac:dyDescent="0.2">
      <c r="A76" s="31"/>
      <c r="B76" s="31"/>
      <c r="C76" s="31"/>
      <c r="D76" s="31"/>
      <c r="E76" s="31"/>
      <c r="F76" s="31"/>
      <c r="G76" s="31"/>
      <c r="H76" s="31"/>
      <c r="I76" s="31"/>
      <c r="J76" s="31"/>
    </row>
    <row r="77" spans="1:10" x14ac:dyDescent="0.2">
      <c r="A77" s="31"/>
      <c r="B77" s="31"/>
      <c r="C77" s="31"/>
      <c r="D77" s="31"/>
      <c r="E77" s="31"/>
      <c r="F77" s="31"/>
      <c r="G77" s="31"/>
      <c r="H77" s="31"/>
      <c r="I77" s="31"/>
      <c r="J77" s="31"/>
    </row>
    <row r="78" spans="1:10" x14ac:dyDescent="0.2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79" spans="1:10" x14ac:dyDescent="0.2">
      <c r="A79" s="31"/>
      <c r="B79" s="31"/>
      <c r="C79" s="31"/>
      <c r="D79" s="31"/>
      <c r="E79" s="31"/>
      <c r="F79" s="31"/>
      <c r="G79" s="31"/>
      <c r="H79" s="31"/>
      <c r="I79" s="31"/>
      <c r="J79" s="31"/>
    </row>
    <row r="80" spans="1:10" x14ac:dyDescent="0.2">
      <c r="A80" s="31"/>
      <c r="B80" s="31"/>
      <c r="C80" s="31"/>
      <c r="D80" s="31"/>
      <c r="E80" s="31"/>
      <c r="F80" s="31"/>
      <c r="G80" s="31"/>
      <c r="H80" s="31"/>
      <c r="I80" s="31"/>
      <c r="J80" s="31"/>
    </row>
    <row r="81" spans="1:10" x14ac:dyDescent="0.2">
      <c r="A81" s="31"/>
      <c r="B81" s="31"/>
      <c r="C81" s="31"/>
      <c r="D81" s="31"/>
      <c r="E81" s="31"/>
      <c r="F81" s="31"/>
      <c r="G81" s="31"/>
      <c r="H81" s="31"/>
      <c r="I81" s="31"/>
      <c r="J81" s="31"/>
    </row>
    <row r="82" spans="1:10" x14ac:dyDescent="0.2">
      <c r="A82" s="31"/>
      <c r="B82" s="31"/>
      <c r="C82" s="31"/>
      <c r="D82" s="31"/>
      <c r="E82" s="31"/>
      <c r="F82" s="31"/>
      <c r="G82" s="31"/>
      <c r="H82" s="31"/>
      <c r="I82" s="31"/>
      <c r="J82" s="31"/>
    </row>
    <row r="83" spans="1:10" x14ac:dyDescent="0.2">
      <c r="A83" s="31"/>
      <c r="B83" s="31"/>
      <c r="C83" s="31"/>
      <c r="D83" s="31"/>
      <c r="E83" s="31"/>
      <c r="F83" s="31"/>
      <c r="G83" s="31"/>
      <c r="H83" s="31"/>
      <c r="I83" s="31"/>
    </row>
    <row r="84" spans="1:10" x14ac:dyDescent="0.2">
      <c r="A84" s="31"/>
      <c r="B84" s="31"/>
      <c r="C84" s="31"/>
      <c r="D84" s="31"/>
      <c r="E84" s="31"/>
      <c r="F84" s="31"/>
      <c r="G84" s="31"/>
      <c r="H84" s="31"/>
      <c r="I84" s="31"/>
    </row>
    <row r="85" spans="1:10" x14ac:dyDescent="0.2">
      <c r="A85" s="31"/>
      <c r="B85" s="31"/>
      <c r="C85" s="31"/>
      <c r="D85" s="31"/>
      <c r="E85" s="31"/>
      <c r="F85" s="31"/>
      <c r="G85" s="31"/>
      <c r="H85" s="31"/>
      <c r="I85" s="31"/>
    </row>
    <row r="86" spans="1:10" x14ac:dyDescent="0.2">
      <c r="A86" s="31"/>
      <c r="B86" s="31"/>
      <c r="C86" s="31"/>
      <c r="D86" s="31"/>
      <c r="E86" s="31"/>
      <c r="F86" s="31"/>
      <c r="G86" s="31"/>
      <c r="H86" s="31"/>
      <c r="I86" s="31"/>
    </row>
    <row r="87" spans="1:10" x14ac:dyDescent="0.2">
      <c r="A87" s="31"/>
      <c r="B87" s="31"/>
      <c r="C87" s="31"/>
      <c r="D87" s="31"/>
      <c r="E87" s="31"/>
      <c r="F87" s="31"/>
      <c r="G87" s="31"/>
      <c r="H87" s="31"/>
      <c r="I87" s="31"/>
    </row>
    <row r="88" spans="1:10" x14ac:dyDescent="0.2">
      <c r="A88" s="31"/>
      <c r="B88" s="31"/>
      <c r="C88" s="31"/>
      <c r="D88" s="31"/>
      <c r="E88" s="31"/>
      <c r="F88" s="31"/>
      <c r="G88" s="31"/>
      <c r="H88" s="31"/>
      <c r="I88" s="31"/>
    </row>
    <row r="89" spans="1:10" x14ac:dyDescent="0.2">
      <c r="A89" s="31"/>
      <c r="B89" s="31"/>
      <c r="C89" s="31"/>
      <c r="D89" s="31"/>
      <c r="E89" s="31"/>
      <c r="F89" s="31"/>
      <c r="G89" s="31"/>
      <c r="H89" s="31"/>
      <c r="I89" s="31"/>
    </row>
    <row r="90" spans="1:10" x14ac:dyDescent="0.2">
      <c r="A90" s="31"/>
      <c r="B90" s="31"/>
      <c r="C90" s="31"/>
      <c r="D90" s="31"/>
      <c r="E90" s="31"/>
      <c r="F90" s="31"/>
      <c r="G90" s="31"/>
      <c r="H90" s="31"/>
      <c r="I90" s="31"/>
    </row>
    <row r="91" spans="1:10" x14ac:dyDescent="0.2">
      <c r="A91" s="31"/>
      <c r="B91" s="31"/>
      <c r="C91" s="31"/>
      <c r="D91" s="31"/>
      <c r="E91" s="31"/>
      <c r="F91" s="31"/>
      <c r="G91" s="31"/>
      <c r="H91" s="31"/>
      <c r="I91" s="31"/>
    </row>
    <row r="92" spans="1:10" x14ac:dyDescent="0.2">
      <c r="A92" s="31"/>
      <c r="B92" s="31"/>
      <c r="C92" s="31"/>
      <c r="D92" s="31"/>
      <c r="E92" s="31"/>
      <c r="F92" s="31"/>
      <c r="G92" s="31"/>
      <c r="H92" s="31"/>
      <c r="I92" s="31"/>
    </row>
    <row r="93" spans="1:10" x14ac:dyDescent="0.2">
      <c r="A93" s="31"/>
      <c r="B93" s="31"/>
      <c r="C93" s="31"/>
      <c r="D93" s="31"/>
      <c r="E93" s="31"/>
      <c r="F93" s="31"/>
      <c r="G93" s="31"/>
      <c r="H93" s="31"/>
      <c r="I93" s="31"/>
    </row>
    <row r="94" spans="1:10" x14ac:dyDescent="0.2">
      <c r="A94" s="31"/>
      <c r="B94" s="31"/>
      <c r="C94" s="31"/>
      <c r="D94" s="31"/>
      <c r="E94" s="31"/>
      <c r="F94" s="31"/>
      <c r="G94" s="31"/>
      <c r="H94" s="31"/>
      <c r="I94" s="31"/>
    </row>
    <row r="95" spans="1:10" x14ac:dyDescent="0.2">
      <c r="A95" s="31"/>
      <c r="B95" s="31"/>
      <c r="C95" s="31"/>
      <c r="D95" s="31"/>
      <c r="E95" s="31"/>
      <c r="F95" s="31"/>
      <c r="G95" s="31"/>
      <c r="H95" s="31"/>
      <c r="I95" s="31"/>
    </row>
    <row r="96" spans="1:10" x14ac:dyDescent="0.2">
      <c r="A96" s="31"/>
      <c r="B96" s="31"/>
      <c r="C96" s="31"/>
      <c r="D96" s="31"/>
      <c r="E96" s="31"/>
      <c r="F96" s="31"/>
      <c r="G96" s="31"/>
      <c r="H96" s="31"/>
      <c r="I96" s="31"/>
    </row>
    <row r="97" spans="1:9" x14ac:dyDescent="0.2">
      <c r="A97" s="31"/>
      <c r="B97" s="31"/>
      <c r="C97" s="31"/>
      <c r="D97" s="31"/>
      <c r="E97" s="31"/>
      <c r="F97" s="31"/>
      <c r="G97" s="31"/>
      <c r="H97" s="31"/>
      <c r="I97" s="3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K81"/>
  <sheetViews>
    <sheetView showGridLines="0" zoomScaleNormal="100" zoomScaleSheetLayoutView="55" workbookViewId="0"/>
  </sheetViews>
  <sheetFormatPr defaultColWidth="9.140625" defaultRowHeight="12" x14ac:dyDescent="0.2"/>
  <cols>
    <col min="1" max="5" width="3" style="45" customWidth="1"/>
    <col min="6" max="6" width="8.85546875" style="45" customWidth="1"/>
    <col min="7" max="7" width="49.140625" style="45" customWidth="1"/>
    <col min="8" max="8" width="16" style="46" customWidth="1"/>
    <col min="9" max="9" width="12.7109375" style="45" customWidth="1"/>
    <col min="10" max="10" width="3.5703125" style="47" customWidth="1"/>
    <col min="11" max="11" width="9.140625" style="75"/>
    <col min="12" max="16384" width="9.140625" style="47"/>
  </cols>
  <sheetData>
    <row r="1" spans="1:10" customFormat="1" ht="50.1" customHeight="1" x14ac:dyDescent="0.2">
      <c r="A1" s="109" t="s">
        <v>249</v>
      </c>
      <c r="B1" s="110"/>
      <c r="C1" s="110"/>
      <c r="D1" s="110"/>
      <c r="E1" s="110"/>
      <c r="F1" s="111"/>
      <c r="G1" s="111"/>
      <c r="H1" s="111"/>
      <c r="I1" s="111"/>
      <c r="J1" s="11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8"/>
      <c r="C4" s="48"/>
      <c r="D4" s="49"/>
      <c r="E4" s="48"/>
      <c r="F4" s="48"/>
      <c r="G4" s="48"/>
      <c r="H4" s="50" t="s">
        <v>2</v>
      </c>
      <c r="I4" s="51">
        <v>40623</v>
      </c>
    </row>
    <row r="5" spans="1:10" ht="14.85" customHeight="1" x14ac:dyDescent="0.2">
      <c r="A5" s="9" t="s">
        <v>58</v>
      </c>
      <c r="B5" s="48"/>
      <c r="C5" s="48"/>
      <c r="D5" s="52"/>
      <c r="E5" s="53"/>
      <c r="F5" s="53"/>
      <c r="G5" s="53"/>
      <c r="H5" s="50" t="s">
        <v>3</v>
      </c>
      <c r="I5" s="51">
        <v>40634</v>
      </c>
    </row>
    <row r="6" spans="1:10" ht="14.85" customHeight="1" x14ac:dyDescent="0.2">
      <c r="A6" s="54"/>
      <c r="H6" s="50" t="s">
        <v>4</v>
      </c>
      <c r="I6" s="51">
        <v>44651</v>
      </c>
    </row>
    <row r="7" spans="1:10" ht="14.85" customHeight="1" x14ac:dyDescent="0.2">
      <c r="A7" s="47"/>
      <c r="I7" s="47"/>
    </row>
    <row r="8" spans="1:10" ht="14.85" customHeight="1" x14ac:dyDescent="0.2">
      <c r="A8" s="55" t="s">
        <v>5</v>
      </c>
    </row>
    <row r="9" spans="1:10" ht="14.85" customHeight="1" x14ac:dyDescent="0.2">
      <c r="A9" s="47"/>
      <c r="H9" s="56" t="s">
        <v>81</v>
      </c>
      <c r="I9" s="57"/>
    </row>
    <row r="10" spans="1:10" ht="29.45" customHeight="1" x14ac:dyDescent="0.2">
      <c r="A10" s="58" t="s">
        <v>7</v>
      </c>
      <c r="B10" s="58"/>
      <c r="C10" s="58"/>
      <c r="D10" s="58"/>
      <c r="E10" s="58"/>
      <c r="F10" s="58"/>
      <c r="G10" s="59" t="s">
        <v>8</v>
      </c>
      <c r="H10" s="60"/>
      <c r="I10" s="61"/>
    </row>
    <row r="11" spans="1:10" ht="29.45" customHeight="1" x14ac:dyDescent="0.2">
      <c r="A11" s="62" t="s">
        <v>9</v>
      </c>
      <c r="B11" s="21"/>
      <c r="C11" s="21"/>
      <c r="D11" s="21"/>
      <c r="E11" s="21"/>
      <c r="F11" s="21"/>
      <c r="G11" s="50" t="s">
        <v>82</v>
      </c>
      <c r="H11" s="60"/>
      <c r="I11" s="61"/>
    </row>
    <row r="12" spans="1:10" ht="14.85" customHeight="1" x14ac:dyDescent="0.2">
      <c r="A12" s="63" t="s">
        <v>11</v>
      </c>
      <c r="G12" s="50" t="s">
        <v>12</v>
      </c>
      <c r="H12" s="64"/>
      <c r="I12" s="65"/>
    </row>
    <row r="13" spans="1:10" ht="14.85" customHeight="1" x14ac:dyDescent="0.2">
      <c r="A13" s="63" t="s">
        <v>13</v>
      </c>
      <c r="B13" s="47"/>
      <c r="C13" s="47"/>
      <c r="D13" s="47"/>
      <c r="E13" s="47"/>
      <c r="F13" s="47"/>
      <c r="G13" s="45" t="s">
        <v>14</v>
      </c>
      <c r="H13" s="66"/>
      <c r="I13" s="66"/>
    </row>
    <row r="14" spans="1:10" ht="14.85" customHeight="1" x14ac:dyDescent="0.2">
      <c r="A14" s="63" t="s">
        <v>15</v>
      </c>
      <c r="G14" s="50" t="s">
        <v>83</v>
      </c>
    </row>
    <row r="15" spans="1:10" ht="14.85" customHeight="1" x14ac:dyDescent="0.2">
      <c r="A15" s="54"/>
    </row>
    <row r="16" spans="1:10" ht="14.85" customHeight="1" x14ac:dyDescent="0.2">
      <c r="B16" s="47"/>
      <c r="C16" s="47"/>
      <c r="D16" s="47"/>
      <c r="E16" s="47"/>
      <c r="F16" s="47"/>
      <c r="G16" s="47"/>
    </row>
    <row r="17" spans="1:10" ht="14.85" customHeight="1" x14ac:dyDescent="0.2"/>
    <row r="18" spans="1:10" ht="14.85" customHeight="1" x14ac:dyDescent="0.2">
      <c r="A18" s="67" t="s">
        <v>16</v>
      </c>
      <c r="I18" s="47"/>
    </row>
    <row r="19" spans="1:10" ht="14.85" customHeight="1" x14ac:dyDescent="0.2">
      <c r="A19" s="47"/>
      <c r="B19" s="47"/>
      <c r="C19" s="47"/>
      <c r="D19" s="47"/>
      <c r="E19" s="47"/>
      <c r="H19" s="28"/>
      <c r="I19" s="47"/>
    </row>
    <row r="20" spans="1:10" ht="14.85" customHeight="1" x14ac:dyDescent="0.2">
      <c r="A20" s="47"/>
      <c r="B20" s="47"/>
      <c r="C20" s="47"/>
      <c r="D20" s="47"/>
      <c r="E20" s="47"/>
      <c r="H20" s="28"/>
      <c r="I20" s="68" t="s">
        <v>0</v>
      </c>
    </row>
    <row r="21" spans="1:10" ht="14.85" customHeight="1" x14ac:dyDescent="0.2">
      <c r="A21" s="47"/>
      <c r="B21" s="47"/>
      <c r="C21" s="47"/>
      <c r="D21" s="47"/>
      <c r="E21" s="47"/>
      <c r="H21" s="28"/>
      <c r="I21" s="82">
        <v>10</v>
      </c>
    </row>
    <row r="22" spans="1:10" ht="14.85" customHeight="1" x14ac:dyDescent="0.2">
      <c r="A22" s="48" t="s">
        <v>17</v>
      </c>
      <c r="B22" s="48"/>
      <c r="C22" s="48"/>
      <c r="D22" s="48"/>
      <c r="E22" s="47"/>
      <c r="F22" s="31"/>
      <c r="G22" s="70" t="s">
        <v>84</v>
      </c>
      <c r="H22" s="28"/>
      <c r="I22" s="31"/>
    </row>
    <row r="23" spans="1:10" ht="14.85" customHeight="1" x14ac:dyDescent="0.2">
      <c r="A23" s="69">
        <v>10</v>
      </c>
      <c r="B23" s="69" t="s">
        <v>19</v>
      </c>
      <c r="C23" s="69"/>
      <c r="D23" s="83"/>
      <c r="E23" s="47"/>
      <c r="F23" s="47"/>
      <c r="G23" s="36" t="s">
        <v>85</v>
      </c>
      <c r="H23" s="28"/>
      <c r="I23" s="72">
        <f>SUM(I24:I27)</f>
        <v>0</v>
      </c>
    </row>
    <row r="24" spans="1:10" ht="14.85" customHeight="1" x14ac:dyDescent="0.2">
      <c r="A24" s="82">
        <v>10</v>
      </c>
      <c r="B24" s="82" t="s">
        <v>19</v>
      </c>
      <c r="C24" s="82" t="s">
        <v>19</v>
      </c>
      <c r="D24" s="83"/>
      <c r="E24" s="47"/>
      <c r="F24" s="31"/>
      <c r="G24" s="39" t="s">
        <v>86</v>
      </c>
      <c r="H24" s="31"/>
      <c r="I24" s="73"/>
      <c r="J24" s="31"/>
    </row>
    <row r="25" spans="1:10" ht="14.85" customHeight="1" x14ac:dyDescent="0.2">
      <c r="A25" s="82">
        <v>10</v>
      </c>
      <c r="B25" s="82" t="s">
        <v>19</v>
      </c>
      <c r="C25" s="82">
        <v>10</v>
      </c>
      <c r="D25" s="83"/>
      <c r="E25" s="47"/>
      <c r="F25" s="31"/>
      <c r="G25" s="39" t="s">
        <v>87</v>
      </c>
      <c r="H25" s="31"/>
      <c r="I25" s="73"/>
      <c r="J25" s="31"/>
    </row>
    <row r="26" spans="1:10" ht="14.85" customHeight="1" x14ac:dyDescent="0.2">
      <c r="A26" s="82">
        <v>10</v>
      </c>
      <c r="B26" s="82" t="s">
        <v>19</v>
      </c>
      <c r="C26" s="82">
        <v>15</v>
      </c>
      <c r="D26" s="83"/>
      <c r="E26" s="47"/>
      <c r="F26" s="31"/>
      <c r="G26" s="39" t="s">
        <v>88</v>
      </c>
      <c r="H26" s="31"/>
      <c r="I26" s="73"/>
      <c r="J26" s="31"/>
    </row>
    <row r="27" spans="1:10" ht="14.85" customHeight="1" x14ac:dyDescent="0.2">
      <c r="A27" s="82">
        <v>10</v>
      </c>
      <c r="B27" s="82" t="s">
        <v>19</v>
      </c>
      <c r="C27" s="82">
        <v>20</v>
      </c>
      <c r="D27" s="83"/>
      <c r="E27" s="47"/>
      <c r="F27" s="31"/>
      <c r="G27" s="39" t="s">
        <v>89</v>
      </c>
      <c r="H27" s="31"/>
      <c r="I27" s="73"/>
      <c r="J27" s="31"/>
    </row>
    <row r="28" spans="1:10" ht="14.85" customHeight="1" x14ac:dyDescent="0.2">
      <c r="A28" s="82">
        <v>10</v>
      </c>
      <c r="B28" s="82">
        <v>30</v>
      </c>
      <c r="C28" s="82"/>
      <c r="D28" s="83"/>
      <c r="E28" s="47"/>
      <c r="F28" s="31"/>
      <c r="G28" s="36" t="s">
        <v>25</v>
      </c>
      <c r="H28" s="31"/>
      <c r="I28" s="73"/>
      <c r="J28" s="31"/>
    </row>
    <row r="29" spans="1:10" ht="14.85" customHeight="1" x14ac:dyDescent="0.2">
      <c r="A29" s="82">
        <v>10</v>
      </c>
      <c r="B29" s="82">
        <v>40</v>
      </c>
      <c r="C29" s="82"/>
      <c r="D29" s="83"/>
      <c r="E29" s="47"/>
      <c r="F29" s="31"/>
      <c r="G29" s="36" t="s">
        <v>27</v>
      </c>
      <c r="H29" s="31"/>
      <c r="I29" s="73"/>
      <c r="J29" s="31"/>
    </row>
    <row r="30" spans="1:10" ht="14.85" customHeight="1" x14ac:dyDescent="0.2">
      <c r="A30" s="82">
        <v>10</v>
      </c>
      <c r="B30" s="82">
        <v>20</v>
      </c>
      <c r="C30" s="82"/>
      <c r="D30" s="83"/>
      <c r="E30" s="47"/>
      <c r="F30" s="31"/>
      <c r="G30" s="36" t="s">
        <v>90</v>
      </c>
      <c r="H30" s="31"/>
      <c r="I30" s="72">
        <f>SUM(I31:I37)</f>
        <v>0</v>
      </c>
      <c r="J30" s="31"/>
    </row>
    <row r="31" spans="1:10" ht="14.85" customHeight="1" x14ac:dyDescent="0.2">
      <c r="A31" s="82">
        <v>10</v>
      </c>
      <c r="B31" s="82">
        <v>20</v>
      </c>
      <c r="C31" s="82" t="s">
        <v>19</v>
      </c>
      <c r="D31" s="83"/>
      <c r="E31" s="47"/>
      <c r="F31" s="31"/>
      <c r="G31" s="39" t="s">
        <v>91</v>
      </c>
      <c r="H31" s="31"/>
      <c r="I31" s="73"/>
      <c r="J31" s="31"/>
    </row>
    <row r="32" spans="1:10" ht="14.85" customHeight="1" x14ac:dyDescent="0.2">
      <c r="A32" s="82">
        <v>10</v>
      </c>
      <c r="B32" s="82">
        <v>20</v>
      </c>
      <c r="C32" s="82">
        <v>10</v>
      </c>
      <c r="D32" s="83"/>
      <c r="E32" s="47"/>
      <c r="F32" s="31"/>
      <c r="G32" s="39" t="s">
        <v>92</v>
      </c>
      <c r="H32" s="31"/>
      <c r="I32" s="73"/>
      <c r="J32" s="31"/>
    </row>
    <row r="33" spans="1:10" ht="14.85" customHeight="1" x14ac:dyDescent="0.2">
      <c r="A33" s="82">
        <v>10</v>
      </c>
      <c r="B33" s="82">
        <v>20</v>
      </c>
      <c r="C33" s="82">
        <v>15</v>
      </c>
      <c r="D33" s="83"/>
      <c r="E33" s="47"/>
      <c r="F33" s="31"/>
      <c r="G33" s="39" t="s">
        <v>93</v>
      </c>
      <c r="H33" s="31"/>
      <c r="I33" s="73"/>
      <c r="J33" s="31"/>
    </row>
    <row r="34" spans="1:10" ht="14.85" customHeight="1" x14ac:dyDescent="0.2">
      <c r="A34" s="82">
        <v>10</v>
      </c>
      <c r="B34" s="82">
        <v>20</v>
      </c>
      <c r="C34" s="82">
        <v>20</v>
      </c>
      <c r="D34" s="83"/>
      <c r="E34" s="47"/>
      <c r="F34" s="31"/>
      <c r="G34" s="39" t="s">
        <v>94</v>
      </c>
      <c r="H34" s="31"/>
      <c r="I34" s="73"/>
      <c r="J34" s="31"/>
    </row>
    <row r="35" spans="1:10" ht="14.85" customHeight="1" x14ac:dyDescent="0.2">
      <c r="A35" s="82">
        <v>10</v>
      </c>
      <c r="B35" s="82">
        <v>20</v>
      </c>
      <c r="C35" s="82">
        <v>25</v>
      </c>
      <c r="D35" s="83"/>
      <c r="E35" s="47"/>
      <c r="F35" s="31"/>
      <c r="G35" s="39" t="s">
        <v>89</v>
      </c>
      <c r="H35" s="31"/>
      <c r="I35" s="73"/>
      <c r="J35" s="31"/>
    </row>
    <row r="36" spans="1:10" ht="14.85" customHeight="1" x14ac:dyDescent="0.2">
      <c r="A36" s="82">
        <v>10</v>
      </c>
      <c r="B36" s="82">
        <v>20</v>
      </c>
      <c r="C36" s="82">
        <v>30</v>
      </c>
      <c r="D36" s="83"/>
      <c r="E36" s="47"/>
      <c r="F36" s="31"/>
      <c r="G36" s="39" t="s">
        <v>95</v>
      </c>
      <c r="H36" s="31"/>
      <c r="I36" s="73"/>
      <c r="J36" s="31"/>
    </row>
    <row r="37" spans="1:10" ht="14.85" customHeight="1" x14ac:dyDescent="0.2">
      <c r="A37" s="82">
        <v>10</v>
      </c>
      <c r="B37" s="82">
        <v>20</v>
      </c>
      <c r="C37" s="82">
        <v>35</v>
      </c>
      <c r="D37" s="83"/>
      <c r="E37" s="47"/>
      <c r="F37" s="31"/>
      <c r="G37" s="39" t="s">
        <v>96</v>
      </c>
      <c r="H37" s="31"/>
      <c r="I37" s="73"/>
      <c r="J37" s="31"/>
    </row>
    <row r="38" spans="1:10" ht="14.85" customHeight="1" x14ac:dyDescent="0.2">
      <c r="A38" s="82">
        <v>10</v>
      </c>
      <c r="B38" s="82">
        <v>50</v>
      </c>
      <c r="C38" s="82"/>
      <c r="D38" s="83"/>
      <c r="E38" s="47"/>
      <c r="F38" s="31"/>
      <c r="G38" s="36" t="s">
        <v>97</v>
      </c>
      <c r="H38" s="31"/>
      <c r="I38" s="72">
        <f>SUM(I39:I41)</f>
        <v>0</v>
      </c>
      <c r="J38" s="31"/>
    </row>
    <row r="39" spans="1:10" ht="14.85" customHeight="1" x14ac:dyDescent="0.2">
      <c r="A39" s="82">
        <v>10</v>
      </c>
      <c r="B39" s="82">
        <v>50</v>
      </c>
      <c r="C39" s="82" t="s">
        <v>19</v>
      </c>
      <c r="D39" s="83"/>
      <c r="E39" s="47"/>
      <c r="F39" s="31"/>
      <c r="G39" s="39" t="s">
        <v>98</v>
      </c>
      <c r="H39" s="31"/>
      <c r="I39" s="73"/>
      <c r="J39" s="31"/>
    </row>
    <row r="40" spans="1:10" ht="14.85" customHeight="1" x14ac:dyDescent="0.2">
      <c r="A40" s="82">
        <v>10</v>
      </c>
      <c r="B40" s="82">
        <v>50</v>
      </c>
      <c r="C40" s="82">
        <v>10</v>
      </c>
      <c r="D40" s="83"/>
      <c r="E40" s="47"/>
      <c r="F40" s="31"/>
      <c r="G40" s="39" t="s">
        <v>99</v>
      </c>
      <c r="H40" s="31"/>
      <c r="I40" s="73"/>
      <c r="J40" s="31"/>
    </row>
    <row r="41" spans="1:10" ht="14.85" customHeight="1" x14ac:dyDescent="0.2">
      <c r="A41" s="82">
        <v>10</v>
      </c>
      <c r="B41" s="82">
        <v>50</v>
      </c>
      <c r="C41" s="82">
        <v>15</v>
      </c>
      <c r="D41" s="83"/>
      <c r="E41" s="47"/>
      <c r="F41" s="31"/>
      <c r="G41" s="39" t="s">
        <v>100</v>
      </c>
      <c r="H41" s="31"/>
      <c r="I41" s="73"/>
      <c r="J41" s="31"/>
    </row>
    <row r="42" spans="1:10" ht="14.85" customHeight="1" x14ac:dyDescent="0.2">
      <c r="A42" s="82">
        <v>10</v>
      </c>
      <c r="B42" s="82">
        <v>83</v>
      </c>
      <c r="C42" s="82"/>
      <c r="D42" s="83"/>
      <c r="E42" s="47"/>
      <c r="F42" s="31"/>
      <c r="G42" s="36" t="s">
        <v>101</v>
      </c>
      <c r="H42" s="31"/>
      <c r="I42" s="72">
        <f>SUM(I43:I47)</f>
        <v>0</v>
      </c>
      <c r="J42" s="31"/>
    </row>
    <row r="43" spans="1:10" ht="14.85" customHeight="1" x14ac:dyDescent="0.2">
      <c r="A43" s="82">
        <v>10</v>
      </c>
      <c r="B43" s="82">
        <v>83</v>
      </c>
      <c r="C43" s="82" t="s">
        <v>19</v>
      </c>
      <c r="D43" s="83"/>
      <c r="E43" s="47"/>
      <c r="F43" s="31"/>
      <c r="G43" s="39" t="s">
        <v>102</v>
      </c>
      <c r="H43" s="31"/>
      <c r="I43" s="73"/>
      <c r="J43" s="31"/>
    </row>
    <row r="44" spans="1:10" ht="14.85" customHeight="1" x14ac:dyDescent="0.2">
      <c r="A44" s="82">
        <v>10</v>
      </c>
      <c r="B44" s="82">
        <v>83</v>
      </c>
      <c r="C44" s="82">
        <v>10</v>
      </c>
      <c r="D44" s="83"/>
      <c r="E44" s="47"/>
      <c r="F44" s="31"/>
      <c r="G44" s="39" t="s">
        <v>103</v>
      </c>
      <c r="H44" s="31"/>
      <c r="I44" s="73"/>
      <c r="J44" s="31"/>
    </row>
    <row r="45" spans="1:10" ht="14.85" customHeight="1" x14ac:dyDescent="0.2">
      <c r="A45" s="82">
        <v>10</v>
      </c>
      <c r="B45" s="82">
        <v>83</v>
      </c>
      <c r="C45" s="82">
        <v>15</v>
      </c>
      <c r="D45" s="83"/>
      <c r="E45" s="47"/>
      <c r="F45" s="31"/>
      <c r="G45" s="39" t="s">
        <v>104</v>
      </c>
      <c r="H45" s="31"/>
      <c r="I45" s="73"/>
      <c r="J45" s="31"/>
    </row>
    <row r="46" spans="1:10" ht="14.85" customHeight="1" x14ac:dyDescent="0.2">
      <c r="A46" s="82">
        <v>10</v>
      </c>
      <c r="B46" s="82">
        <v>83</v>
      </c>
      <c r="C46" s="82">
        <v>20</v>
      </c>
      <c r="D46" s="83"/>
      <c r="E46" s="47"/>
      <c r="F46" s="31"/>
      <c r="G46" s="39" t="s">
        <v>105</v>
      </c>
      <c r="H46" s="31"/>
      <c r="I46" s="73"/>
      <c r="J46" s="31"/>
    </row>
    <row r="47" spans="1:10" ht="14.85" customHeight="1" x14ac:dyDescent="0.2">
      <c r="A47" s="82">
        <v>10</v>
      </c>
      <c r="B47" s="82">
        <v>83</v>
      </c>
      <c r="C47" s="82">
        <v>25</v>
      </c>
      <c r="D47" s="83"/>
      <c r="E47" s="47"/>
      <c r="F47" s="31"/>
      <c r="G47" s="39" t="s">
        <v>106</v>
      </c>
      <c r="H47" s="31"/>
      <c r="I47" s="73"/>
      <c r="J47" s="31"/>
    </row>
    <row r="48" spans="1:10" ht="14.85" customHeight="1" x14ac:dyDescent="0.2">
      <c r="A48" s="82">
        <v>10</v>
      </c>
      <c r="B48" s="82">
        <v>93</v>
      </c>
      <c r="C48" s="82"/>
      <c r="D48" s="83"/>
      <c r="E48" s="47"/>
      <c r="F48" s="31"/>
      <c r="G48" s="36" t="s">
        <v>107</v>
      </c>
      <c r="H48" s="31"/>
      <c r="I48" s="72">
        <f>SUM(I49:I50)</f>
        <v>0</v>
      </c>
      <c r="J48" s="31"/>
    </row>
    <row r="49" spans="1:10" ht="14.85" customHeight="1" x14ac:dyDescent="0.2">
      <c r="A49" s="82">
        <v>10</v>
      </c>
      <c r="B49" s="82">
        <v>93</v>
      </c>
      <c r="C49" s="82" t="s">
        <v>19</v>
      </c>
      <c r="D49" s="83"/>
      <c r="E49" s="47"/>
      <c r="F49" s="31"/>
      <c r="G49" s="39" t="s">
        <v>98</v>
      </c>
      <c r="H49" s="31"/>
      <c r="I49" s="73"/>
      <c r="J49" s="31"/>
    </row>
    <row r="50" spans="1:10" ht="14.85" customHeight="1" x14ac:dyDescent="0.2">
      <c r="A50" s="82">
        <v>10</v>
      </c>
      <c r="B50" s="82">
        <v>93</v>
      </c>
      <c r="C50" s="82">
        <v>10</v>
      </c>
      <c r="D50" s="83"/>
      <c r="E50" s="47"/>
      <c r="F50" s="31"/>
      <c r="G50" s="39" t="s">
        <v>99</v>
      </c>
      <c r="H50" s="31"/>
      <c r="I50" s="73"/>
      <c r="J50" s="31"/>
    </row>
    <row r="51" spans="1:10" ht="14.85" customHeight="1" x14ac:dyDescent="0.2">
      <c r="A51" s="82">
        <v>10</v>
      </c>
      <c r="B51" s="82">
        <v>96</v>
      </c>
      <c r="C51" s="82"/>
      <c r="D51" s="83"/>
      <c r="E51" s="47"/>
      <c r="F51" s="31"/>
      <c r="G51" s="36" t="s">
        <v>108</v>
      </c>
      <c r="H51" s="31"/>
      <c r="I51" s="73"/>
      <c r="J51" s="31"/>
    </row>
    <row r="52" spans="1:10" ht="14.85" customHeight="1" x14ac:dyDescent="0.2">
      <c r="A52" s="82">
        <v>10</v>
      </c>
      <c r="B52" s="82">
        <v>70</v>
      </c>
      <c r="C52" s="82"/>
      <c r="D52" s="83"/>
      <c r="E52" s="47"/>
      <c r="F52" s="31"/>
      <c r="G52" s="36" t="s">
        <v>41</v>
      </c>
      <c r="H52" s="31"/>
      <c r="I52" s="73"/>
      <c r="J52" s="31"/>
    </row>
    <row r="53" spans="1:10" ht="14.85" customHeight="1" x14ac:dyDescent="0.2">
      <c r="A53" s="82">
        <v>10</v>
      </c>
      <c r="B53" s="82">
        <v>80</v>
      </c>
      <c r="C53" s="82"/>
      <c r="D53" s="83"/>
      <c r="E53" s="47"/>
      <c r="F53" s="31"/>
      <c r="G53" s="36" t="s">
        <v>42</v>
      </c>
      <c r="H53" s="31"/>
      <c r="I53" s="73"/>
      <c r="J53" s="31"/>
    </row>
    <row r="54" spans="1:10" ht="14.85" customHeight="1" x14ac:dyDescent="0.2">
      <c r="A54" s="82">
        <v>10</v>
      </c>
      <c r="B54" s="82"/>
      <c r="C54" s="82"/>
      <c r="D54" s="83"/>
      <c r="E54" s="47"/>
      <c r="F54" s="31"/>
      <c r="G54" s="70" t="s">
        <v>44</v>
      </c>
      <c r="H54" s="31"/>
      <c r="I54" s="72">
        <f>I23+I28+I29+I30+I38+I42+I48+I51+I52+I53</f>
        <v>0</v>
      </c>
      <c r="J54" s="31"/>
    </row>
    <row r="55" spans="1:10" ht="14.85" customHeight="1" x14ac:dyDescent="0.2">
      <c r="A55" s="84"/>
      <c r="B55" s="84"/>
      <c r="C55" s="84"/>
      <c r="D55" s="47"/>
      <c r="E55" s="47"/>
      <c r="F55" s="31"/>
      <c r="G55" s="31"/>
      <c r="H55" s="31"/>
      <c r="I55" s="31"/>
      <c r="J55" s="31"/>
    </row>
    <row r="56" spans="1:10" ht="14.85" customHeight="1" x14ac:dyDescent="0.2">
      <c r="A56" s="84"/>
      <c r="B56" s="84"/>
      <c r="C56" s="84"/>
      <c r="D56" s="47"/>
      <c r="E56" s="47"/>
      <c r="F56" s="31"/>
      <c r="G56" s="70" t="s">
        <v>45</v>
      </c>
      <c r="H56" s="31"/>
      <c r="I56" s="31"/>
      <c r="J56" s="31"/>
    </row>
    <row r="57" spans="1:10" ht="14.85" customHeight="1" x14ac:dyDescent="0.2">
      <c r="A57" s="69">
        <v>20</v>
      </c>
      <c r="B57" s="69">
        <v>10</v>
      </c>
      <c r="C57" s="69"/>
      <c r="D57" s="83"/>
      <c r="E57" s="47"/>
      <c r="F57" s="31"/>
      <c r="G57" s="36" t="s">
        <v>46</v>
      </c>
      <c r="H57" s="31"/>
      <c r="I57" s="73"/>
      <c r="J57" s="31"/>
    </row>
    <row r="58" spans="1:10" ht="14.85" customHeight="1" x14ac:dyDescent="0.2">
      <c r="A58" s="82">
        <v>20</v>
      </c>
      <c r="B58" s="82">
        <v>20</v>
      </c>
      <c r="C58" s="82"/>
      <c r="D58" s="83"/>
      <c r="E58" s="47"/>
      <c r="F58" s="31"/>
      <c r="G58" s="36" t="s">
        <v>47</v>
      </c>
      <c r="H58" s="31"/>
      <c r="I58" s="73"/>
      <c r="J58" s="31"/>
    </row>
    <row r="59" spans="1:10" ht="14.85" customHeight="1" x14ac:dyDescent="0.2">
      <c r="A59" s="82">
        <v>20</v>
      </c>
      <c r="B59" s="82"/>
      <c r="C59" s="82"/>
      <c r="D59" s="83"/>
      <c r="E59" s="47"/>
      <c r="F59" s="31"/>
      <c r="G59" s="50" t="s">
        <v>109</v>
      </c>
      <c r="H59" s="31"/>
      <c r="I59" s="72">
        <f>I54+I57+I58</f>
        <v>0</v>
      </c>
      <c r="J59" s="31"/>
    </row>
    <row r="60" spans="1:10" ht="14.85" customHeight="1" x14ac:dyDescent="0.2">
      <c r="A60" s="69">
        <v>40</v>
      </c>
      <c r="B60" s="69">
        <v>10</v>
      </c>
      <c r="C60" s="82"/>
      <c r="D60" s="83"/>
      <c r="E60" s="47"/>
      <c r="F60" s="31"/>
      <c r="G60" s="36" t="s">
        <v>110</v>
      </c>
      <c r="H60" s="31"/>
      <c r="I60" s="72">
        <f>SUM(I61:I62)</f>
        <v>0</v>
      </c>
      <c r="J60" s="31"/>
    </row>
    <row r="61" spans="1:10" ht="14.85" customHeight="1" x14ac:dyDescent="0.2">
      <c r="A61" s="69">
        <v>40</v>
      </c>
      <c r="B61" s="69">
        <v>10</v>
      </c>
      <c r="C61" s="69">
        <v>10</v>
      </c>
      <c r="D61" s="83"/>
      <c r="E61" s="47"/>
      <c r="F61" s="31"/>
      <c r="G61" s="39" t="s">
        <v>51</v>
      </c>
      <c r="H61" s="31"/>
      <c r="I61" s="73"/>
      <c r="J61" s="31"/>
    </row>
    <row r="62" spans="1:10" ht="14.85" customHeight="1" x14ac:dyDescent="0.2">
      <c r="A62" s="69">
        <v>40</v>
      </c>
      <c r="B62" s="69">
        <v>10</v>
      </c>
      <c r="C62" s="69">
        <v>20</v>
      </c>
      <c r="D62" s="83"/>
      <c r="E62" s="47"/>
      <c r="F62" s="31"/>
      <c r="G62" s="39" t="s">
        <v>52</v>
      </c>
      <c r="H62" s="31"/>
      <c r="I62" s="73"/>
      <c r="J62" s="31"/>
    </row>
    <row r="63" spans="1:10" ht="14.85" customHeight="1" x14ac:dyDescent="0.2">
      <c r="A63" s="82">
        <v>40</v>
      </c>
      <c r="B63" s="82">
        <v>20</v>
      </c>
      <c r="C63" s="82"/>
      <c r="D63" s="83"/>
      <c r="E63" s="47"/>
      <c r="F63" s="31"/>
      <c r="G63" s="36" t="s">
        <v>53</v>
      </c>
      <c r="H63" s="31"/>
      <c r="I63" s="72">
        <f>SUM(I64:I65)</f>
        <v>0</v>
      </c>
      <c r="J63" s="31"/>
    </row>
    <row r="64" spans="1:10" ht="14.85" customHeight="1" x14ac:dyDescent="0.2">
      <c r="A64" s="82">
        <v>40</v>
      </c>
      <c r="B64" s="82">
        <v>20</v>
      </c>
      <c r="C64" s="82">
        <v>10</v>
      </c>
      <c r="D64" s="83"/>
      <c r="E64" s="47"/>
      <c r="F64" s="31"/>
      <c r="G64" s="39" t="s">
        <v>54</v>
      </c>
      <c r="H64" s="31"/>
      <c r="I64" s="73"/>
      <c r="J64" s="31"/>
    </row>
    <row r="65" spans="1:9" ht="14.85" customHeight="1" x14ac:dyDescent="0.2">
      <c r="A65" s="82">
        <v>40</v>
      </c>
      <c r="B65" s="82">
        <v>20</v>
      </c>
      <c r="C65" s="82">
        <v>20</v>
      </c>
      <c r="D65" s="83"/>
      <c r="E65" s="47"/>
      <c r="F65" s="31"/>
      <c r="G65" s="39" t="s">
        <v>55</v>
      </c>
      <c r="H65" s="31"/>
      <c r="I65" s="73"/>
    </row>
    <row r="66" spans="1:9" ht="14.85" customHeight="1" x14ac:dyDescent="0.2">
      <c r="A66" s="82">
        <v>40</v>
      </c>
      <c r="B66" s="82">
        <v>30</v>
      </c>
      <c r="C66" s="82"/>
      <c r="D66" s="83"/>
      <c r="E66" s="47"/>
      <c r="F66" s="31"/>
      <c r="G66" s="36" t="s">
        <v>56</v>
      </c>
      <c r="H66" s="31"/>
      <c r="I66" s="73"/>
    </row>
    <row r="67" spans="1:9" ht="14.85" customHeight="1" x14ac:dyDescent="0.2">
      <c r="A67" s="82">
        <v>40</v>
      </c>
      <c r="B67" s="82">
        <v>40</v>
      </c>
      <c r="C67" s="82"/>
      <c r="D67" s="83"/>
      <c r="E67" s="47"/>
      <c r="F67" s="31"/>
      <c r="G67" s="36" t="s">
        <v>111</v>
      </c>
      <c r="H67" s="31"/>
      <c r="I67" s="72">
        <f>SUM(I68:I69)</f>
        <v>0</v>
      </c>
    </row>
    <row r="68" spans="1:9" ht="14.85" customHeight="1" x14ac:dyDescent="0.2">
      <c r="A68" s="82">
        <v>40</v>
      </c>
      <c r="B68" s="82">
        <v>40</v>
      </c>
      <c r="C68" s="82" t="s">
        <v>19</v>
      </c>
      <c r="D68" s="83"/>
      <c r="E68" s="47"/>
      <c r="F68" s="31"/>
      <c r="G68" s="39" t="s">
        <v>98</v>
      </c>
      <c r="H68" s="31"/>
      <c r="I68" s="73"/>
    </row>
    <row r="69" spans="1:9" ht="14.85" customHeight="1" x14ac:dyDescent="0.2">
      <c r="A69" s="82">
        <v>40</v>
      </c>
      <c r="B69" s="82">
        <v>40</v>
      </c>
      <c r="C69" s="82">
        <v>10</v>
      </c>
      <c r="D69" s="83"/>
      <c r="E69" s="47"/>
      <c r="F69" s="31"/>
      <c r="G69" s="39" t="s">
        <v>99</v>
      </c>
      <c r="H69" s="31"/>
      <c r="I69" s="73"/>
    </row>
    <row r="70" spans="1:9" ht="14.85" customHeight="1" x14ac:dyDescent="0.2">
      <c r="A70" s="82">
        <v>40</v>
      </c>
      <c r="B70" s="82">
        <v>50</v>
      </c>
      <c r="C70" s="82"/>
      <c r="D70" s="83"/>
      <c r="E70" s="47"/>
      <c r="F70" s="31"/>
      <c r="G70" s="36" t="s">
        <v>112</v>
      </c>
      <c r="H70" s="31"/>
      <c r="I70" s="73"/>
    </row>
    <row r="71" spans="1:9" ht="14.85" customHeight="1" x14ac:dyDescent="0.2">
      <c r="A71" s="82">
        <v>50</v>
      </c>
      <c r="B71" s="82"/>
      <c r="C71" s="82"/>
      <c r="D71" s="83"/>
      <c r="E71" s="47"/>
      <c r="F71" s="31"/>
      <c r="G71" s="79" t="s">
        <v>113</v>
      </c>
      <c r="H71" s="31"/>
      <c r="I71" s="72">
        <f>I59+I60+I63+I67+I66+I70</f>
        <v>0</v>
      </c>
    </row>
    <row r="72" spans="1:9" ht="14.85" customHeight="1" x14ac:dyDescent="0.2">
      <c r="A72" s="31"/>
      <c r="B72" s="31"/>
      <c r="C72" s="31"/>
      <c r="D72" s="31"/>
      <c r="E72" s="47"/>
      <c r="F72" s="31"/>
      <c r="G72" s="31"/>
      <c r="H72" s="31"/>
      <c r="I72" s="31"/>
    </row>
    <row r="73" spans="1:9" ht="14.85" customHeight="1" x14ac:dyDescent="0.2">
      <c r="A73" s="31"/>
      <c r="B73" s="31"/>
      <c r="C73" s="31"/>
      <c r="D73" s="31"/>
      <c r="E73" s="31"/>
      <c r="F73" s="31"/>
      <c r="G73" s="31"/>
      <c r="H73" s="31"/>
      <c r="I73" s="31"/>
    </row>
    <row r="74" spans="1:9" ht="14.85" customHeight="1" x14ac:dyDescent="0.2">
      <c r="A74" s="31"/>
      <c r="B74" s="31"/>
      <c r="C74" s="31"/>
      <c r="D74" s="31"/>
      <c r="E74" s="31"/>
      <c r="F74" s="31"/>
      <c r="G74" s="31"/>
      <c r="H74" s="31"/>
      <c r="I74" s="31"/>
    </row>
    <row r="75" spans="1:9" ht="14.85" customHeight="1" x14ac:dyDescent="0.2">
      <c r="A75" s="31"/>
      <c r="B75" s="31"/>
      <c r="C75" s="31"/>
      <c r="D75" s="31"/>
      <c r="E75" s="31"/>
      <c r="F75" s="31"/>
      <c r="G75" s="31"/>
      <c r="H75" s="31"/>
      <c r="I75" s="31"/>
    </row>
    <row r="76" spans="1:9" ht="14.85" customHeight="1" x14ac:dyDescent="0.2">
      <c r="A76" s="31"/>
      <c r="B76" s="31"/>
      <c r="C76" s="31"/>
      <c r="D76" s="31"/>
      <c r="E76" s="31"/>
      <c r="F76" s="31"/>
      <c r="G76" s="31"/>
      <c r="H76" s="31"/>
      <c r="I76" s="31"/>
    </row>
    <row r="77" spans="1:9" ht="14.85" customHeight="1" x14ac:dyDescent="0.2">
      <c r="A77" s="31"/>
      <c r="B77" s="31"/>
      <c r="C77" s="31"/>
      <c r="D77" s="31"/>
      <c r="E77" s="31"/>
      <c r="F77" s="31"/>
      <c r="G77" s="31"/>
      <c r="H77" s="31"/>
      <c r="I77" s="31"/>
    </row>
    <row r="78" spans="1:9" ht="14.85" customHeight="1" x14ac:dyDescent="0.2">
      <c r="A78" s="31"/>
      <c r="B78" s="31"/>
      <c r="C78" s="31"/>
      <c r="D78" s="31"/>
      <c r="E78" s="31"/>
      <c r="F78" s="31"/>
      <c r="G78" s="31"/>
      <c r="H78" s="31"/>
      <c r="I78" s="31"/>
    </row>
    <row r="79" spans="1:9" ht="14.85" customHeight="1" x14ac:dyDescent="0.2">
      <c r="A79" s="31"/>
      <c r="B79" s="31"/>
      <c r="C79" s="31"/>
      <c r="D79" s="31"/>
      <c r="E79" s="31"/>
      <c r="F79" s="31"/>
      <c r="G79" s="31"/>
      <c r="H79" s="31"/>
      <c r="I79" s="31"/>
    </row>
    <row r="80" spans="1:9" ht="14.85" customHeight="1" x14ac:dyDescent="0.2">
      <c r="A80" s="31"/>
      <c r="B80" s="31"/>
      <c r="C80" s="31"/>
      <c r="D80" s="31"/>
      <c r="E80" s="31"/>
      <c r="F80" s="31"/>
      <c r="G80" s="31"/>
      <c r="H80" s="31"/>
      <c r="I80" s="31"/>
    </row>
    <row r="81" spans="1:9" x14ac:dyDescent="0.2">
      <c r="A81" s="31"/>
      <c r="B81" s="31"/>
      <c r="C81" s="31"/>
      <c r="D81" s="31"/>
      <c r="E81" s="31"/>
      <c r="F81" s="31"/>
      <c r="G81" s="31"/>
      <c r="H81" s="31"/>
      <c r="I81" s="3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K84"/>
  <sheetViews>
    <sheetView showGridLines="0" zoomScaleNormal="100" zoomScaleSheetLayoutView="55" workbookViewId="0"/>
  </sheetViews>
  <sheetFormatPr defaultColWidth="9.140625" defaultRowHeight="12" x14ac:dyDescent="0.2"/>
  <cols>
    <col min="1" max="5" width="3" style="45" customWidth="1"/>
    <col min="6" max="6" width="8.42578125" style="45" customWidth="1"/>
    <col min="7" max="7" width="50" style="45" customWidth="1"/>
    <col min="8" max="8" width="16.140625" style="46" customWidth="1"/>
    <col min="9" max="9" width="12.7109375" style="45" customWidth="1"/>
    <col min="10" max="10" width="3.5703125" style="47" customWidth="1"/>
    <col min="11" max="11" width="9.140625" style="75"/>
    <col min="12" max="16384" width="9.140625" style="47"/>
  </cols>
  <sheetData>
    <row r="1" spans="1:10" customFormat="1" ht="50.1" customHeight="1" x14ac:dyDescent="0.2">
      <c r="A1" s="109" t="s">
        <v>249</v>
      </c>
      <c r="B1" s="110"/>
      <c r="C1" s="110"/>
      <c r="D1" s="110"/>
      <c r="E1" s="110"/>
      <c r="F1" s="111"/>
      <c r="G1" s="111"/>
      <c r="H1" s="111"/>
      <c r="I1" s="111"/>
      <c r="J1" s="11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8"/>
      <c r="C4" s="48"/>
      <c r="D4" s="49"/>
      <c r="E4" s="48"/>
      <c r="F4" s="48"/>
      <c r="G4" s="48"/>
      <c r="H4" s="50" t="s">
        <v>2</v>
      </c>
      <c r="I4" s="51">
        <v>40623</v>
      </c>
    </row>
    <row r="5" spans="1:10" ht="14.85" customHeight="1" x14ac:dyDescent="0.2">
      <c r="A5" s="9" t="s">
        <v>58</v>
      </c>
      <c r="B5" s="48"/>
      <c r="C5" s="48"/>
      <c r="D5" s="52"/>
      <c r="E5" s="53"/>
      <c r="F5" s="53"/>
      <c r="G5" s="53"/>
      <c r="H5" s="50" t="s">
        <v>3</v>
      </c>
      <c r="I5" s="51">
        <v>40634</v>
      </c>
    </row>
    <row r="6" spans="1:10" ht="14.85" customHeight="1" x14ac:dyDescent="0.2">
      <c r="A6" s="54"/>
      <c r="H6" s="50" t="s">
        <v>4</v>
      </c>
      <c r="I6" s="51">
        <v>44651</v>
      </c>
    </row>
    <row r="7" spans="1:10" ht="14.85" customHeight="1" x14ac:dyDescent="0.2">
      <c r="A7" s="47"/>
      <c r="I7" s="47"/>
    </row>
    <row r="8" spans="1:10" ht="14.85" customHeight="1" x14ac:dyDescent="0.2">
      <c r="A8" s="55" t="s">
        <v>5</v>
      </c>
    </row>
    <row r="9" spans="1:10" ht="14.85" customHeight="1" x14ac:dyDescent="0.2">
      <c r="A9" s="47"/>
      <c r="H9" s="56" t="s">
        <v>114</v>
      </c>
      <c r="I9" s="57"/>
    </row>
    <row r="10" spans="1:10" ht="29.45" customHeight="1" x14ac:dyDescent="0.2">
      <c r="A10" s="58" t="s">
        <v>7</v>
      </c>
      <c r="B10" s="58"/>
      <c r="C10" s="58"/>
      <c r="D10" s="58"/>
      <c r="E10" s="58"/>
      <c r="F10" s="58"/>
      <c r="G10" s="59" t="s">
        <v>8</v>
      </c>
      <c r="H10" s="60"/>
      <c r="I10" s="61"/>
    </row>
    <row r="11" spans="1:10" ht="29.45" customHeight="1" x14ac:dyDescent="0.2">
      <c r="A11" s="62" t="s">
        <v>9</v>
      </c>
      <c r="B11" s="21"/>
      <c r="C11" s="21"/>
      <c r="D11" s="21"/>
      <c r="E11" s="21"/>
      <c r="F11" s="21"/>
      <c r="G11" s="50" t="s">
        <v>115</v>
      </c>
      <c r="H11" s="60"/>
      <c r="I11" s="61"/>
    </row>
    <row r="12" spans="1:10" ht="14.85" customHeight="1" x14ac:dyDescent="0.2">
      <c r="A12" s="63" t="s">
        <v>11</v>
      </c>
      <c r="G12" s="50" t="s">
        <v>12</v>
      </c>
      <c r="H12" s="64"/>
      <c r="I12" s="65"/>
    </row>
    <row r="13" spans="1:10" ht="14.85" customHeight="1" x14ac:dyDescent="0.2">
      <c r="A13" s="63" t="s">
        <v>13</v>
      </c>
      <c r="B13" s="47"/>
      <c r="C13" s="47"/>
      <c r="D13" s="47"/>
      <c r="E13" s="47"/>
      <c r="F13" s="47"/>
      <c r="G13" s="45" t="s">
        <v>14</v>
      </c>
      <c r="H13" s="66"/>
      <c r="I13" s="66"/>
    </row>
    <row r="14" spans="1:10" ht="14.85" customHeight="1" x14ac:dyDescent="0.2">
      <c r="A14" s="63" t="s">
        <v>15</v>
      </c>
      <c r="G14" s="50" t="s">
        <v>83</v>
      </c>
    </row>
    <row r="15" spans="1:10" ht="14.85" customHeight="1" x14ac:dyDescent="0.2">
      <c r="A15" s="54"/>
    </row>
    <row r="16" spans="1:10" ht="14.85" customHeight="1" x14ac:dyDescent="0.2">
      <c r="B16" s="47"/>
      <c r="C16" s="47"/>
      <c r="D16" s="47"/>
      <c r="E16" s="47"/>
      <c r="F16" s="47"/>
      <c r="G16" s="47"/>
    </row>
    <row r="17" spans="1:9" ht="14.85" customHeight="1" x14ac:dyDescent="0.2"/>
    <row r="18" spans="1:9" ht="14.85" customHeight="1" x14ac:dyDescent="0.2">
      <c r="A18" s="67" t="s">
        <v>16</v>
      </c>
      <c r="I18" s="47"/>
    </row>
    <row r="19" spans="1:9" ht="14.85" customHeight="1" x14ac:dyDescent="0.2">
      <c r="A19" s="47"/>
      <c r="B19" s="47"/>
      <c r="C19" s="47"/>
      <c r="D19" s="47"/>
      <c r="E19" s="47"/>
      <c r="H19" s="28"/>
      <c r="I19" s="47"/>
    </row>
    <row r="20" spans="1:9" ht="14.85" customHeight="1" x14ac:dyDescent="0.2">
      <c r="A20" s="47"/>
      <c r="B20" s="47"/>
      <c r="C20" s="47"/>
      <c r="D20" s="47"/>
      <c r="E20" s="47"/>
      <c r="H20" s="28"/>
      <c r="I20" s="68" t="s">
        <v>0</v>
      </c>
    </row>
    <row r="21" spans="1:9" ht="14.85" customHeight="1" x14ac:dyDescent="0.2">
      <c r="A21" s="47"/>
      <c r="B21" s="47"/>
      <c r="C21" s="47"/>
      <c r="D21" s="47"/>
      <c r="E21" s="47"/>
      <c r="H21" s="28"/>
      <c r="I21" s="82">
        <v>10</v>
      </c>
    </row>
    <row r="22" spans="1:9" ht="14.85" customHeight="1" x14ac:dyDescent="0.2">
      <c r="A22" s="48" t="s">
        <v>17</v>
      </c>
      <c r="B22" s="48"/>
      <c r="C22" s="48"/>
      <c r="D22" s="48"/>
      <c r="E22" s="48"/>
      <c r="F22" s="31"/>
      <c r="G22" s="70" t="s">
        <v>116</v>
      </c>
      <c r="H22" s="28"/>
      <c r="I22" s="31"/>
    </row>
    <row r="23" spans="1:9" ht="14.85" customHeight="1" x14ac:dyDescent="0.2">
      <c r="A23" s="69">
        <v>10</v>
      </c>
      <c r="B23" s="69" t="s">
        <v>19</v>
      </c>
      <c r="C23" s="69"/>
      <c r="D23" s="83"/>
      <c r="F23" s="47"/>
      <c r="G23" s="36" t="s">
        <v>85</v>
      </c>
      <c r="H23" s="28"/>
      <c r="I23" s="72">
        <f>SUM(I24:I26)</f>
        <v>0</v>
      </c>
    </row>
    <row r="24" spans="1:9" ht="14.85" customHeight="1" x14ac:dyDescent="0.2">
      <c r="A24" s="82">
        <v>10</v>
      </c>
      <c r="B24" s="82" t="s">
        <v>19</v>
      </c>
      <c r="C24" s="82" t="s">
        <v>19</v>
      </c>
      <c r="D24" s="83"/>
      <c r="F24" s="31"/>
      <c r="G24" s="39" t="s">
        <v>86</v>
      </c>
      <c r="H24" s="31"/>
      <c r="I24" s="73"/>
    </row>
    <row r="25" spans="1:9" ht="14.85" customHeight="1" x14ac:dyDescent="0.2">
      <c r="A25" s="82">
        <v>10</v>
      </c>
      <c r="B25" s="82" t="s">
        <v>19</v>
      </c>
      <c r="C25" s="82">
        <v>10</v>
      </c>
      <c r="D25" s="83"/>
      <c r="F25" s="31"/>
      <c r="G25" s="39" t="s">
        <v>87</v>
      </c>
      <c r="H25" s="31"/>
      <c r="I25" s="73"/>
    </row>
    <row r="26" spans="1:9" ht="14.85" customHeight="1" x14ac:dyDescent="0.2">
      <c r="A26" s="82">
        <v>10</v>
      </c>
      <c r="B26" s="82" t="s">
        <v>19</v>
      </c>
      <c r="C26" s="82">
        <v>15</v>
      </c>
      <c r="D26" s="71"/>
      <c r="F26" s="31"/>
      <c r="G26" s="39" t="s">
        <v>89</v>
      </c>
      <c r="H26" s="31"/>
      <c r="I26" s="73"/>
    </row>
    <row r="27" spans="1:9" ht="14.85" customHeight="1" x14ac:dyDescent="0.2">
      <c r="A27" s="82">
        <v>10</v>
      </c>
      <c r="B27" s="82">
        <v>30</v>
      </c>
      <c r="C27" s="82"/>
      <c r="D27" s="83"/>
      <c r="F27" s="31"/>
      <c r="G27" s="36" t="s">
        <v>25</v>
      </c>
      <c r="H27" s="31"/>
      <c r="I27" s="73"/>
    </row>
    <row r="28" spans="1:9" ht="14.85" customHeight="1" x14ac:dyDescent="0.2">
      <c r="A28" s="82">
        <v>10</v>
      </c>
      <c r="B28" s="82">
        <v>40</v>
      </c>
      <c r="C28" s="82"/>
      <c r="D28" s="83"/>
      <c r="F28" s="31"/>
      <c r="G28" s="36" t="s">
        <v>27</v>
      </c>
      <c r="H28" s="31"/>
      <c r="I28" s="73"/>
    </row>
    <row r="29" spans="1:9" ht="14.85" customHeight="1" x14ac:dyDescent="0.2">
      <c r="A29" s="82">
        <v>10</v>
      </c>
      <c r="B29" s="82">
        <v>20</v>
      </c>
      <c r="C29" s="82"/>
      <c r="D29" s="83"/>
      <c r="F29" s="31"/>
      <c r="G29" s="36" t="s">
        <v>90</v>
      </c>
      <c r="H29" s="31"/>
      <c r="I29" s="72">
        <f>SUM(I30:I36)</f>
        <v>0</v>
      </c>
    </row>
    <row r="30" spans="1:9" ht="14.85" customHeight="1" x14ac:dyDescent="0.2">
      <c r="A30" s="82">
        <v>10</v>
      </c>
      <c r="B30" s="82">
        <v>20</v>
      </c>
      <c r="C30" s="82" t="s">
        <v>19</v>
      </c>
      <c r="D30" s="83"/>
      <c r="F30" s="31"/>
      <c r="G30" s="39" t="s">
        <v>91</v>
      </c>
      <c r="H30" s="31"/>
      <c r="I30" s="73"/>
    </row>
    <row r="31" spans="1:9" ht="14.85" customHeight="1" x14ac:dyDescent="0.2">
      <c r="A31" s="82">
        <v>10</v>
      </c>
      <c r="B31" s="82">
        <v>20</v>
      </c>
      <c r="C31" s="82">
        <v>12</v>
      </c>
      <c r="D31" s="83"/>
      <c r="F31" s="31"/>
      <c r="G31" s="39" t="s">
        <v>92</v>
      </c>
      <c r="H31" s="31"/>
      <c r="I31" s="73"/>
    </row>
    <row r="32" spans="1:9" ht="14.85" customHeight="1" x14ac:dyDescent="0.2">
      <c r="A32" s="82">
        <v>10</v>
      </c>
      <c r="B32" s="82">
        <v>20</v>
      </c>
      <c r="C32" s="82">
        <v>15</v>
      </c>
      <c r="D32" s="83"/>
      <c r="G32" s="39" t="s">
        <v>93</v>
      </c>
      <c r="I32" s="73"/>
    </row>
    <row r="33" spans="1:9" ht="14.85" customHeight="1" x14ac:dyDescent="0.2">
      <c r="A33" s="82">
        <v>10</v>
      </c>
      <c r="B33" s="82">
        <v>20</v>
      </c>
      <c r="C33" s="82">
        <v>22</v>
      </c>
      <c r="D33" s="83"/>
      <c r="G33" s="39" t="s">
        <v>94</v>
      </c>
      <c r="I33" s="73"/>
    </row>
    <row r="34" spans="1:9" ht="14.85" customHeight="1" x14ac:dyDescent="0.2">
      <c r="A34" s="82">
        <v>10</v>
      </c>
      <c r="B34" s="82">
        <v>20</v>
      </c>
      <c r="C34" s="82">
        <v>25</v>
      </c>
      <c r="D34" s="83"/>
      <c r="G34" s="39" t="s">
        <v>89</v>
      </c>
      <c r="I34" s="73"/>
    </row>
    <row r="35" spans="1:9" ht="14.85" customHeight="1" x14ac:dyDescent="0.2">
      <c r="A35" s="82">
        <v>10</v>
      </c>
      <c r="B35" s="82">
        <v>20</v>
      </c>
      <c r="C35" s="82">
        <v>30</v>
      </c>
      <c r="D35" s="83"/>
      <c r="G35" s="39" t="s">
        <v>95</v>
      </c>
      <c r="I35" s="73"/>
    </row>
    <row r="36" spans="1:9" ht="14.85" customHeight="1" x14ac:dyDescent="0.2">
      <c r="A36" s="82">
        <v>10</v>
      </c>
      <c r="B36" s="82">
        <v>20</v>
      </c>
      <c r="C36" s="82">
        <v>35</v>
      </c>
      <c r="D36" s="83"/>
      <c r="G36" s="39" t="s">
        <v>96</v>
      </c>
      <c r="I36" s="73"/>
    </row>
    <row r="37" spans="1:9" ht="14.85" customHeight="1" x14ac:dyDescent="0.2">
      <c r="A37" s="82">
        <v>10</v>
      </c>
      <c r="B37" s="82">
        <v>50</v>
      </c>
      <c r="C37" s="82"/>
      <c r="D37" s="83"/>
      <c r="G37" s="85" t="s">
        <v>97</v>
      </c>
      <c r="I37" s="72">
        <f>SUM(I38:I40)</f>
        <v>0</v>
      </c>
    </row>
    <row r="38" spans="1:9" ht="14.85" customHeight="1" x14ac:dyDescent="0.2">
      <c r="A38" s="82">
        <v>10</v>
      </c>
      <c r="B38" s="82">
        <v>50</v>
      </c>
      <c r="C38" s="82" t="s">
        <v>19</v>
      </c>
      <c r="D38" s="83"/>
      <c r="G38" s="86" t="s">
        <v>98</v>
      </c>
      <c r="I38" s="73"/>
    </row>
    <row r="39" spans="1:9" ht="14.85" customHeight="1" x14ac:dyDescent="0.2">
      <c r="A39" s="82">
        <v>10</v>
      </c>
      <c r="B39" s="82">
        <v>50</v>
      </c>
      <c r="C39" s="82">
        <v>10</v>
      </c>
      <c r="D39" s="83"/>
      <c r="G39" s="86" t="s">
        <v>99</v>
      </c>
      <c r="I39" s="73"/>
    </row>
    <row r="40" spans="1:9" ht="14.85" customHeight="1" x14ac:dyDescent="0.2">
      <c r="A40" s="82">
        <v>10</v>
      </c>
      <c r="B40" s="82">
        <v>50</v>
      </c>
      <c r="C40" s="82">
        <v>15</v>
      </c>
      <c r="D40" s="83"/>
      <c r="G40" s="86" t="s">
        <v>100</v>
      </c>
      <c r="I40" s="73"/>
    </row>
    <row r="41" spans="1:9" ht="14.85" customHeight="1" x14ac:dyDescent="0.2">
      <c r="A41" s="82">
        <v>10</v>
      </c>
      <c r="B41" s="82">
        <v>32</v>
      </c>
      <c r="C41" s="82"/>
      <c r="D41" s="83"/>
      <c r="G41" s="36" t="s">
        <v>117</v>
      </c>
      <c r="I41" s="73"/>
    </row>
    <row r="42" spans="1:9" ht="14.85" customHeight="1" x14ac:dyDescent="0.2">
      <c r="A42" s="82">
        <v>10</v>
      </c>
      <c r="B42" s="82">
        <v>83</v>
      </c>
      <c r="C42" s="82"/>
      <c r="D42" s="83"/>
      <c r="G42" s="36" t="s">
        <v>101</v>
      </c>
      <c r="I42" s="72">
        <f>SUM(I43:I46)</f>
        <v>0</v>
      </c>
    </row>
    <row r="43" spans="1:9" ht="14.85" customHeight="1" x14ac:dyDescent="0.2">
      <c r="A43" s="82">
        <v>10</v>
      </c>
      <c r="B43" s="82">
        <v>83</v>
      </c>
      <c r="C43" s="82" t="s">
        <v>19</v>
      </c>
      <c r="D43" s="83"/>
      <c r="G43" s="39" t="s">
        <v>102</v>
      </c>
      <c r="I43" s="73"/>
    </row>
    <row r="44" spans="1:9" ht="14.85" customHeight="1" x14ac:dyDescent="0.2">
      <c r="A44" s="82">
        <v>10</v>
      </c>
      <c r="B44" s="82">
        <v>83</v>
      </c>
      <c r="C44" s="82">
        <v>30</v>
      </c>
      <c r="D44" s="83"/>
      <c r="G44" s="39" t="s">
        <v>104</v>
      </c>
      <c r="I44" s="73"/>
    </row>
    <row r="45" spans="1:9" ht="14.85" customHeight="1" x14ac:dyDescent="0.2">
      <c r="A45" s="82">
        <v>10</v>
      </c>
      <c r="B45" s="82">
        <v>83</v>
      </c>
      <c r="C45" s="82">
        <v>20</v>
      </c>
      <c r="D45" s="83"/>
      <c r="G45" s="86" t="s">
        <v>105</v>
      </c>
      <c r="I45" s="73"/>
    </row>
    <row r="46" spans="1:9" ht="14.85" customHeight="1" x14ac:dyDescent="0.2">
      <c r="A46" s="82">
        <v>10</v>
      </c>
      <c r="B46" s="82">
        <v>83</v>
      </c>
      <c r="C46" s="82">
        <v>25</v>
      </c>
      <c r="D46" s="83"/>
      <c r="G46" s="86" t="s">
        <v>106</v>
      </c>
      <c r="I46" s="73"/>
    </row>
    <row r="47" spans="1:9" ht="14.85" customHeight="1" x14ac:dyDescent="0.2">
      <c r="A47" s="82">
        <v>10</v>
      </c>
      <c r="B47" s="82">
        <v>93</v>
      </c>
      <c r="C47" s="82"/>
      <c r="D47" s="83"/>
      <c r="G47" s="36" t="s">
        <v>107</v>
      </c>
      <c r="I47" s="72">
        <f>SUM(I48:I49)</f>
        <v>0</v>
      </c>
    </row>
    <row r="48" spans="1:9" ht="14.85" customHeight="1" x14ac:dyDescent="0.2">
      <c r="A48" s="82">
        <v>10</v>
      </c>
      <c r="B48" s="82">
        <v>93</v>
      </c>
      <c r="C48" s="82" t="s">
        <v>19</v>
      </c>
      <c r="D48" s="83"/>
      <c r="G48" s="39" t="s">
        <v>98</v>
      </c>
      <c r="I48" s="73"/>
    </row>
    <row r="49" spans="1:9" ht="14.85" customHeight="1" x14ac:dyDescent="0.2">
      <c r="A49" s="82">
        <v>10</v>
      </c>
      <c r="B49" s="82">
        <v>93</v>
      </c>
      <c r="C49" s="82">
        <v>10</v>
      </c>
      <c r="D49" s="83"/>
      <c r="G49" s="39" t="s">
        <v>99</v>
      </c>
      <c r="I49" s="73"/>
    </row>
    <row r="50" spans="1:9" ht="14.85" customHeight="1" x14ac:dyDescent="0.2">
      <c r="A50" s="82">
        <v>10</v>
      </c>
      <c r="B50" s="82">
        <v>96</v>
      </c>
      <c r="C50" s="82"/>
      <c r="D50" s="83"/>
      <c r="G50" s="36" t="s">
        <v>108</v>
      </c>
      <c r="I50" s="73"/>
    </row>
    <row r="51" spans="1:9" ht="14.85" customHeight="1" x14ac:dyDescent="0.2">
      <c r="A51" s="82">
        <v>10</v>
      </c>
      <c r="B51" s="82">
        <v>70</v>
      </c>
      <c r="C51" s="82"/>
      <c r="D51" s="83"/>
      <c r="G51" s="36" t="s">
        <v>41</v>
      </c>
      <c r="I51" s="73"/>
    </row>
    <row r="52" spans="1:9" ht="14.85" customHeight="1" x14ac:dyDescent="0.2">
      <c r="A52" s="82">
        <v>10</v>
      </c>
      <c r="B52" s="82">
        <v>80</v>
      </c>
      <c r="C52" s="82"/>
      <c r="D52" s="83"/>
      <c r="G52" s="36" t="s">
        <v>42</v>
      </c>
      <c r="I52" s="73"/>
    </row>
    <row r="53" spans="1:9" ht="14.85" customHeight="1" x14ac:dyDescent="0.2">
      <c r="A53" s="82">
        <v>10</v>
      </c>
      <c r="B53" s="82"/>
      <c r="C53" s="82"/>
      <c r="D53" s="83"/>
      <c r="G53" s="70" t="s">
        <v>44</v>
      </c>
      <c r="I53" s="72">
        <f>I52+I51+I50+I47+I42+I29+I28+I27+I23+I41+I37</f>
        <v>0</v>
      </c>
    </row>
    <row r="54" spans="1:9" ht="14.85" customHeight="1" x14ac:dyDescent="0.2">
      <c r="A54" s="87"/>
      <c r="B54" s="87"/>
      <c r="C54" s="87"/>
    </row>
    <row r="55" spans="1:9" ht="14.85" customHeight="1" x14ac:dyDescent="0.2">
      <c r="A55" s="87"/>
      <c r="B55" s="87"/>
      <c r="C55" s="87"/>
      <c r="G55" s="70" t="s">
        <v>45</v>
      </c>
    </row>
    <row r="56" spans="1:9" ht="14.85" customHeight="1" x14ac:dyDescent="0.2">
      <c r="A56" s="69">
        <v>20</v>
      </c>
      <c r="B56" s="69">
        <v>10</v>
      </c>
      <c r="C56" s="69"/>
      <c r="D56" s="83"/>
      <c r="G56" s="36" t="s">
        <v>46</v>
      </c>
      <c r="I56" s="73"/>
    </row>
    <row r="57" spans="1:9" ht="14.85" customHeight="1" x14ac:dyDescent="0.2">
      <c r="A57" s="82">
        <v>20</v>
      </c>
      <c r="B57" s="82">
        <v>20</v>
      </c>
      <c r="C57" s="82"/>
      <c r="D57" s="83"/>
      <c r="G57" s="36" t="s">
        <v>47</v>
      </c>
      <c r="I57" s="73"/>
    </row>
    <row r="58" spans="1:9" ht="14.85" customHeight="1" x14ac:dyDescent="0.2">
      <c r="A58" s="82">
        <v>20</v>
      </c>
      <c r="B58" s="82"/>
      <c r="C58" s="82"/>
      <c r="D58" s="83"/>
      <c r="G58" s="50" t="s">
        <v>109</v>
      </c>
      <c r="I58" s="72">
        <f>I53+I56+I57</f>
        <v>0</v>
      </c>
    </row>
    <row r="59" spans="1:9" ht="14.85" customHeight="1" x14ac:dyDescent="0.2">
      <c r="A59" s="69">
        <v>40</v>
      </c>
      <c r="B59" s="69">
        <v>10</v>
      </c>
      <c r="C59" s="82"/>
      <c r="D59" s="83"/>
      <c r="F59" s="31"/>
      <c r="G59" s="36" t="s">
        <v>110</v>
      </c>
      <c r="H59" s="31"/>
      <c r="I59" s="72">
        <f>SUM(I60:I61)</f>
        <v>0</v>
      </c>
    </row>
    <row r="60" spans="1:9" ht="14.85" customHeight="1" x14ac:dyDescent="0.2">
      <c r="A60" s="69">
        <v>40</v>
      </c>
      <c r="B60" s="69">
        <v>10</v>
      </c>
      <c r="C60" s="69">
        <v>10</v>
      </c>
      <c r="D60" s="83"/>
      <c r="F60" s="31"/>
      <c r="G60" s="39" t="s">
        <v>51</v>
      </c>
      <c r="H60" s="31"/>
      <c r="I60" s="73"/>
    </row>
    <row r="61" spans="1:9" ht="14.85" customHeight="1" x14ac:dyDescent="0.2">
      <c r="A61" s="69">
        <v>40</v>
      </c>
      <c r="B61" s="69">
        <v>10</v>
      </c>
      <c r="C61" s="69">
        <v>20</v>
      </c>
      <c r="D61" s="83"/>
      <c r="G61" s="39" t="s">
        <v>52</v>
      </c>
      <c r="I61" s="73"/>
    </row>
    <row r="62" spans="1:9" ht="14.85" customHeight="1" x14ac:dyDescent="0.2">
      <c r="A62" s="82">
        <v>40</v>
      </c>
      <c r="B62" s="82">
        <v>20</v>
      </c>
      <c r="C62" s="82"/>
      <c r="D62" s="83"/>
      <c r="G62" s="36" t="s">
        <v>53</v>
      </c>
      <c r="I62" s="72">
        <f>SUM(I63:I64)</f>
        <v>0</v>
      </c>
    </row>
    <row r="63" spans="1:9" ht="14.85" customHeight="1" x14ac:dyDescent="0.2">
      <c r="A63" s="82">
        <v>40</v>
      </c>
      <c r="B63" s="82">
        <v>20</v>
      </c>
      <c r="C63" s="82">
        <v>10</v>
      </c>
      <c r="D63" s="83"/>
      <c r="G63" s="39" t="s">
        <v>54</v>
      </c>
      <c r="I63" s="73"/>
    </row>
    <row r="64" spans="1:9" ht="14.85" customHeight="1" x14ac:dyDescent="0.2">
      <c r="A64" s="82">
        <v>40</v>
      </c>
      <c r="B64" s="82">
        <v>20</v>
      </c>
      <c r="C64" s="82">
        <v>20</v>
      </c>
      <c r="D64" s="83"/>
      <c r="G64" s="39" t="s">
        <v>55</v>
      </c>
      <c r="I64" s="73"/>
    </row>
    <row r="65" spans="1:9" ht="14.85" customHeight="1" x14ac:dyDescent="0.2">
      <c r="A65" s="82">
        <v>40</v>
      </c>
      <c r="B65" s="82">
        <v>30</v>
      </c>
      <c r="C65" s="82"/>
      <c r="D65" s="83"/>
      <c r="G65" s="36" t="s">
        <v>56</v>
      </c>
      <c r="I65" s="73"/>
    </row>
    <row r="66" spans="1:9" ht="14.85" customHeight="1" x14ac:dyDescent="0.2">
      <c r="A66" s="82">
        <v>40</v>
      </c>
      <c r="B66" s="82">
        <v>40</v>
      </c>
      <c r="C66" s="82"/>
      <c r="D66" s="83"/>
      <c r="G66" s="36" t="s">
        <v>111</v>
      </c>
      <c r="I66" s="72">
        <f>SUM(I67:I68)</f>
        <v>0</v>
      </c>
    </row>
    <row r="67" spans="1:9" ht="14.85" customHeight="1" x14ac:dyDescent="0.2">
      <c r="A67" s="82">
        <v>40</v>
      </c>
      <c r="B67" s="82">
        <v>40</v>
      </c>
      <c r="C67" s="82" t="s">
        <v>19</v>
      </c>
      <c r="D67" s="83"/>
      <c r="G67" s="39" t="s">
        <v>98</v>
      </c>
      <c r="I67" s="73"/>
    </row>
    <row r="68" spans="1:9" ht="14.85" customHeight="1" x14ac:dyDescent="0.2">
      <c r="A68" s="82">
        <v>40</v>
      </c>
      <c r="B68" s="82">
        <v>40</v>
      </c>
      <c r="C68" s="82">
        <v>10</v>
      </c>
      <c r="D68" s="83"/>
      <c r="G68" s="39" t="s">
        <v>99</v>
      </c>
      <c r="I68" s="73"/>
    </row>
    <row r="69" spans="1:9" ht="14.85" customHeight="1" x14ac:dyDescent="0.2">
      <c r="A69" s="82">
        <v>40</v>
      </c>
      <c r="B69" s="82">
        <v>45</v>
      </c>
      <c r="C69" s="82"/>
      <c r="D69" s="83"/>
      <c r="G69" s="36" t="s">
        <v>112</v>
      </c>
      <c r="I69" s="73"/>
    </row>
    <row r="70" spans="1:9" ht="14.85" customHeight="1" x14ac:dyDescent="0.2">
      <c r="A70" s="82">
        <v>50</v>
      </c>
      <c r="B70" s="82"/>
      <c r="C70" s="82"/>
      <c r="D70" s="83"/>
      <c r="G70" s="79" t="s">
        <v>113</v>
      </c>
      <c r="I70" s="72">
        <f>I58+I59+I62+I65+I66+I69</f>
        <v>0</v>
      </c>
    </row>
    <row r="71" spans="1:9" ht="14.85" customHeight="1" x14ac:dyDescent="0.2"/>
    <row r="72" spans="1:9" ht="14.85" customHeight="1" x14ac:dyDescent="0.2"/>
    <row r="73" spans="1:9" ht="14.85" customHeight="1" x14ac:dyDescent="0.2"/>
    <row r="74" spans="1:9" ht="14.85" customHeight="1" x14ac:dyDescent="0.2"/>
    <row r="75" spans="1:9" ht="14.85" customHeight="1" x14ac:dyDescent="0.2"/>
    <row r="76" spans="1:9" ht="14.85" customHeight="1" x14ac:dyDescent="0.2"/>
    <row r="77" spans="1:9" ht="14.85" customHeight="1" x14ac:dyDescent="0.2"/>
    <row r="78" spans="1:9" ht="14.85" customHeight="1" x14ac:dyDescent="0.2"/>
    <row r="79" spans="1:9" ht="14.85" customHeight="1" x14ac:dyDescent="0.2"/>
    <row r="80" spans="1:9" ht="14.85" customHeight="1" x14ac:dyDescent="0.2"/>
    <row r="81" ht="14.85" customHeight="1" x14ac:dyDescent="0.2"/>
    <row r="82" ht="14.85" customHeight="1" x14ac:dyDescent="0.2"/>
    <row r="83" ht="14.85" customHeight="1" x14ac:dyDescent="0.2"/>
    <row r="84" ht="14.8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L90"/>
  <sheetViews>
    <sheetView showGridLines="0" zoomScaleNormal="100" zoomScaleSheetLayoutView="55" workbookViewId="0"/>
  </sheetViews>
  <sheetFormatPr defaultColWidth="9.140625" defaultRowHeight="12" x14ac:dyDescent="0.2"/>
  <cols>
    <col min="1" max="6" width="3" style="45" customWidth="1"/>
    <col min="7" max="7" width="5.85546875" style="45" customWidth="1"/>
    <col min="8" max="8" width="53.28515625" style="45" customWidth="1"/>
    <col min="9" max="9" width="16.28515625" style="46" customWidth="1"/>
    <col min="10" max="10" width="12.7109375" style="45" customWidth="1"/>
    <col min="11" max="11" width="3.5703125" style="47" customWidth="1"/>
    <col min="12" max="12" width="9.140625" style="75"/>
    <col min="13" max="16384" width="9.140625" style="47"/>
  </cols>
  <sheetData>
    <row r="1" spans="1:10" customFormat="1" ht="50.1" customHeight="1" x14ac:dyDescent="0.2">
      <c r="A1" s="109" t="s">
        <v>249</v>
      </c>
      <c r="B1" s="110"/>
      <c r="C1" s="110"/>
      <c r="D1" s="110"/>
      <c r="E1" s="110"/>
      <c r="F1" s="111"/>
      <c r="G1" s="111"/>
      <c r="H1" s="111"/>
      <c r="I1" s="111"/>
      <c r="J1" s="11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8"/>
      <c r="C4" s="48"/>
      <c r="D4" s="48"/>
      <c r="E4" s="49"/>
      <c r="F4" s="48"/>
      <c r="G4" s="48"/>
      <c r="H4" s="48"/>
      <c r="I4" s="50" t="s">
        <v>2</v>
      </c>
      <c r="J4" s="51">
        <v>40623</v>
      </c>
    </row>
    <row r="5" spans="1:10" ht="14.85" customHeight="1" x14ac:dyDescent="0.2">
      <c r="A5" s="9" t="s">
        <v>58</v>
      </c>
      <c r="B5" s="48"/>
      <c r="C5" s="48"/>
      <c r="D5" s="48"/>
      <c r="E5" s="52"/>
      <c r="F5" s="53"/>
      <c r="G5" s="53"/>
      <c r="H5" s="53"/>
      <c r="I5" s="50" t="s">
        <v>3</v>
      </c>
      <c r="J5" s="51">
        <v>40634</v>
      </c>
    </row>
    <row r="6" spans="1:10" ht="14.85" customHeight="1" x14ac:dyDescent="0.2">
      <c r="A6" s="54"/>
      <c r="I6" s="50" t="s">
        <v>4</v>
      </c>
      <c r="J6" s="51">
        <v>44651</v>
      </c>
    </row>
    <row r="7" spans="1:10" ht="14.85" customHeight="1" x14ac:dyDescent="0.2">
      <c r="A7" s="47"/>
      <c r="J7" s="47"/>
    </row>
    <row r="8" spans="1:10" ht="14.85" customHeight="1" x14ac:dyDescent="0.2">
      <c r="A8" s="55" t="s">
        <v>5</v>
      </c>
    </row>
    <row r="9" spans="1:10" ht="14.85" customHeight="1" x14ac:dyDescent="0.2">
      <c r="A9" s="47"/>
      <c r="I9" s="56" t="s">
        <v>118</v>
      </c>
      <c r="J9" s="57"/>
    </row>
    <row r="10" spans="1:10" ht="29.45" customHeight="1" x14ac:dyDescent="0.2">
      <c r="A10" s="58" t="s">
        <v>7</v>
      </c>
      <c r="B10" s="58"/>
      <c r="C10" s="58"/>
      <c r="D10" s="58"/>
      <c r="E10" s="58"/>
      <c r="F10" s="58"/>
      <c r="G10" s="58"/>
      <c r="H10" s="59" t="s">
        <v>8</v>
      </c>
      <c r="I10" s="60"/>
      <c r="J10" s="61"/>
    </row>
    <row r="11" spans="1:10" ht="29.45" customHeight="1" x14ac:dyDescent="0.2">
      <c r="A11" s="62" t="s">
        <v>9</v>
      </c>
      <c r="B11" s="21"/>
      <c r="C11" s="21"/>
      <c r="D11" s="21"/>
      <c r="E11" s="21"/>
      <c r="F11" s="21"/>
      <c r="G11" s="21"/>
      <c r="H11" s="50" t="s">
        <v>119</v>
      </c>
      <c r="I11" s="60"/>
      <c r="J11" s="61"/>
    </row>
    <row r="12" spans="1:10" ht="14.85" customHeight="1" x14ac:dyDescent="0.2">
      <c r="A12" s="63" t="s">
        <v>11</v>
      </c>
      <c r="H12" s="50" t="s">
        <v>12</v>
      </c>
      <c r="I12" s="64"/>
      <c r="J12" s="65"/>
    </row>
    <row r="13" spans="1:10" ht="14.85" customHeight="1" x14ac:dyDescent="0.2">
      <c r="A13" s="63" t="s">
        <v>13</v>
      </c>
      <c r="B13" s="47"/>
      <c r="C13" s="47"/>
      <c r="D13" s="47"/>
      <c r="E13" s="47"/>
      <c r="F13" s="47"/>
      <c r="G13" s="47"/>
      <c r="H13" s="45" t="s">
        <v>14</v>
      </c>
      <c r="I13" s="66"/>
      <c r="J13" s="66"/>
    </row>
    <row r="14" spans="1:10" ht="14.85" customHeight="1" x14ac:dyDescent="0.2">
      <c r="A14" s="63" t="s">
        <v>15</v>
      </c>
      <c r="H14" s="88" t="s">
        <v>59</v>
      </c>
    </row>
    <row r="15" spans="1:10" ht="14.85" customHeight="1" x14ac:dyDescent="0.2">
      <c r="A15" s="54"/>
    </row>
    <row r="16" spans="1:10" ht="14.85" customHeight="1" x14ac:dyDescent="0.2">
      <c r="B16" s="47"/>
      <c r="C16" s="47"/>
      <c r="D16" s="47"/>
      <c r="E16" s="47"/>
      <c r="F16" s="47"/>
      <c r="G16" s="47"/>
      <c r="H16" s="47"/>
    </row>
    <row r="17" spans="1:12" ht="14.85" customHeight="1" x14ac:dyDescent="0.2"/>
    <row r="18" spans="1:12" ht="14.85" customHeight="1" x14ac:dyDescent="0.2">
      <c r="A18" s="67" t="s">
        <v>120</v>
      </c>
      <c r="J18" s="47"/>
    </row>
    <row r="19" spans="1:12" ht="14.85" customHeight="1" x14ac:dyDescent="0.2">
      <c r="A19" s="47"/>
      <c r="B19" s="47"/>
      <c r="C19" s="47"/>
      <c r="D19" s="47"/>
      <c r="E19" s="47"/>
      <c r="F19" s="47"/>
      <c r="I19" s="28"/>
      <c r="J19" s="47"/>
    </row>
    <row r="20" spans="1:12" ht="14.85" customHeight="1" x14ac:dyDescent="0.2">
      <c r="A20" s="47"/>
      <c r="B20" s="47"/>
      <c r="C20" s="47"/>
      <c r="D20" s="47"/>
      <c r="E20" s="47"/>
      <c r="F20" s="47"/>
      <c r="I20" s="28"/>
      <c r="J20" s="68" t="s">
        <v>0</v>
      </c>
    </row>
    <row r="21" spans="1:12" ht="14.85" customHeight="1" x14ac:dyDescent="0.2">
      <c r="A21" s="47"/>
      <c r="B21" s="47"/>
      <c r="C21" s="47"/>
      <c r="D21" s="47"/>
      <c r="E21" s="47"/>
      <c r="F21" s="47"/>
      <c r="I21" s="75"/>
      <c r="J21" s="69">
        <v>10</v>
      </c>
      <c r="K21" s="75"/>
    </row>
    <row r="22" spans="1:12" ht="14.85" customHeight="1" x14ac:dyDescent="0.2">
      <c r="A22" s="48" t="s">
        <v>17</v>
      </c>
      <c r="B22" s="48"/>
      <c r="C22" s="48"/>
      <c r="D22" s="48"/>
      <c r="E22" s="47"/>
      <c r="F22" s="47"/>
      <c r="I22" s="28"/>
      <c r="J22" s="47"/>
    </row>
    <row r="23" spans="1:12" ht="14.85" customHeight="1" x14ac:dyDescent="0.2">
      <c r="A23" s="69">
        <v>10</v>
      </c>
      <c r="B23" s="69" t="s">
        <v>19</v>
      </c>
      <c r="C23" s="69"/>
      <c r="D23" s="69"/>
      <c r="E23" s="46"/>
      <c r="F23" s="47"/>
      <c r="G23" s="47"/>
      <c r="H23" s="50" t="s">
        <v>121</v>
      </c>
      <c r="I23" s="28"/>
      <c r="J23" s="72">
        <f>SUM(J24:J29)</f>
        <v>0</v>
      </c>
    </row>
    <row r="24" spans="1:12" ht="14.85" customHeight="1" x14ac:dyDescent="0.2">
      <c r="A24" s="69">
        <v>10</v>
      </c>
      <c r="B24" s="69" t="s">
        <v>19</v>
      </c>
      <c r="C24" s="69">
        <v>10</v>
      </c>
      <c r="D24" s="69"/>
      <c r="E24" s="46"/>
      <c r="F24" s="47"/>
      <c r="G24" s="47"/>
      <c r="H24" s="36" t="s">
        <v>122</v>
      </c>
      <c r="I24" s="80"/>
      <c r="J24" s="73"/>
    </row>
    <row r="25" spans="1:12" ht="14.85" customHeight="1" x14ac:dyDescent="0.2">
      <c r="A25" s="82">
        <v>10</v>
      </c>
      <c r="B25" s="82" t="s">
        <v>19</v>
      </c>
      <c r="C25" s="82">
        <v>15</v>
      </c>
      <c r="D25" s="69"/>
      <c r="E25" s="46"/>
      <c r="F25" s="47"/>
      <c r="G25" s="76"/>
      <c r="H25" s="36" t="s">
        <v>123</v>
      </c>
      <c r="I25" s="80"/>
      <c r="J25" s="73"/>
    </row>
    <row r="26" spans="1:12" ht="14.85" customHeight="1" x14ac:dyDescent="0.2">
      <c r="A26" s="82">
        <v>10</v>
      </c>
      <c r="B26" s="82" t="s">
        <v>19</v>
      </c>
      <c r="C26" s="82">
        <v>20</v>
      </c>
      <c r="D26" s="69"/>
      <c r="E26" s="46"/>
      <c r="F26" s="47"/>
      <c r="G26" s="50"/>
      <c r="H26" s="36" t="s">
        <v>124</v>
      </c>
      <c r="I26" s="80"/>
      <c r="J26" s="73"/>
    </row>
    <row r="27" spans="1:12" ht="14.85" customHeight="1" x14ac:dyDescent="0.2">
      <c r="A27" s="82">
        <v>10</v>
      </c>
      <c r="B27" s="82" t="s">
        <v>19</v>
      </c>
      <c r="C27" s="82">
        <v>25</v>
      </c>
      <c r="D27" s="69"/>
      <c r="E27" s="46"/>
      <c r="F27" s="47"/>
      <c r="G27" s="50"/>
      <c r="H27" s="36" t="s">
        <v>125</v>
      </c>
      <c r="I27" s="80"/>
      <c r="J27" s="73"/>
    </row>
    <row r="28" spans="1:12" ht="14.85" customHeight="1" x14ac:dyDescent="0.2">
      <c r="A28" s="82">
        <v>10</v>
      </c>
      <c r="B28" s="82" t="s">
        <v>19</v>
      </c>
      <c r="C28" s="82">
        <v>30</v>
      </c>
      <c r="D28" s="69"/>
      <c r="E28" s="46"/>
      <c r="F28" s="47"/>
      <c r="G28" s="50"/>
      <c r="H28" s="36" t="s">
        <v>126</v>
      </c>
      <c r="I28" s="80"/>
      <c r="J28" s="73"/>
      <c r="K28" s="31"/>
      <c r="L28" s="31"/>
    </row>
    <row r="29" spans="1:12" ht="14.85" customHeight="1" x14ac:dyDescent="0.2">
      <c r="A29" s="82">
        <v>10</v>
      </c>
      <c r="B29" s="82" t="s">
        <v>19</v>
      </c>
      <c r="C29" s="82">
        <v>35</v>
      </c>
      <c r="D29" s="69"/>
      <c r="E29" s="46"/>
      <c r="F29" s="47"/>
      <c r="G29" s="50"/>
      <c r="H29" s="36" t="s">
        <v>127</v>
      </c>
      <c r="I29" s="42"/>
      <c r="J29" s="73"/>
      <c r="K29" s="31"/>
      <c r="L29" s="31"/>
    </row>
    <row r="30" spans="1:12" ht="14.85" customHeight="1" x14ac:dyDescent="0.2">
      <c r="A30" s="69">
        <v>10</v>
      </c>
      <c r="B30" s="69">
        <v>10</v>
      </c>
      <c r="C30" s="69"/>
      <c r="D30" s="69"/>
      <c r="E30" s="46"/>
      <c r="F30" s="47"/>
      <c r="G30" s="50"/>
      <c r="H30" s="50" t="s">
        <v>128</v>
      </c>
      <c r="I30" s="42"/>
      <c r="J30" s="72">
        <f>J31+J35+J42+J50</f>
        <v>0</v>
      </c>
      <c r="K30" s="31"/>
      <c r="L30" s="31"/>
    </row>
    <row r="31" spans="1:12" ht="14.85" customHeight="1" x14ac:dyDescent="0.2">
      <c r="A31" s="69">
        <v>10</v>
      </c>
      <c r="B31" s="69">
        <v>10</v>
      </c>
      <c r="C31" s="69" t="s">
        <v>19</v>
      </c>
      <c r="D31" s="69"/>
      <c r="E31" s="46"/>
      <c r="F31" s="47"/>
      <c r="G31" s="31"/>
      <c r="H31" s="36" t="s">
        <v>129</v>
      </c>
      <c r="I31" s="42"/>
      <c r="J31" s="72">
        <f>SUM(J32:J34)</f>
        <v>0</v>
      </c>
      <c r="K31" s="31"/>
      <c r="L31" s="31"/>
    </row>
    <row r="32" spans="1:12" ht="14.85" customHeight="1" x14ac:dyDescent="0.2">
      <c r="A32" s="69">
        <v>10</v>
      </c>
      <c r="B32" s="69">
        <v>10</v>
      </c>
      <c r="C32" s="69" t="s">
        <v>19</v>
      </c>
      <c r="D32" s="69" t="s">
        <v>19</v>
      </c>
      <c r="E32" s="46"/>
      <c r="F32" s="47"/>
      <c r="G32" s="50"/>
      <c r="H32" s="39" t="s">
        <v>130</v>
      </c>
      <c r="I32" s="81"/>
      <c r="J32" s="73"/>
      <c r="K32" s="31"/>
      <c r="L32" s="31"/>
    </row>
    <row r="33" spans="1:12" ht="14.85" customHeight="1" x14ac:dyDescent="0.2">
      <c r="A33" s="69">
        <v>10</v>
      </c>
      <c r="B33" s="69">
        <v>10</v>
      </c>
      <c r="C33" s="69" t="s">
        <v>19</v>
      </c>
      <c r="D33" s="69">
        <v>10</v>
      </c>
      <c r="E33" s="46"/>
      <c r="F33" s="47"/>
      <c r="G33" s="50"/>
      <c r="H33" s="39" t="s">
        <v>131</v>
      </c>
      <c r="I33" s="81"/>
      <c r="J33" s="73"/>
      <c r="K33" s="31"/>
      <c r="L33" s="31"/>
    </row>
    <row r="34" spans="1:12" ht="14.85" customHeight="1" x14ac:dyDescent="0.2">
      <c r="A34" s="69">
        <v>10</v>
      </c>
      <c r="B34" s="69">
        <v>10</v>
      </c>
      <c r="C34" s="69" t="s">
        <v>19</v>
      </c>
      <c r="D34" s="69">
        <v>15</v>
      </c>
      <c r="E34" s="46"/>
      <c r="F34" s="47"/>
      <c r="G34" s="50"/>
      <c r="H34" s="39" t="s">
        <v>132</v>
      </c>
      <c r="I34" s="81"/>
      <c r="J34" s="73"/>
      <c r="K34" s="31"/>
      <c r="L34" s="31"/>
    </row>
    <row r="35" spans="1:12" ht="14.85" customHeight="1" x14ac:dyDescent="0.2">
      <c r="A35" s="69">
        <v>10</v>
      </c>
      <c r="B35" s="69">
        <v>10</v>
      </c>
      <c r="C35" s="69">
        <v>10</v>
      </c>
      <c r="D35" s="69"/>
      <c r="E35" s="31"/>
      <c r="F35" s="47"/>
      <c r="H35" s="36" t="s">
        <v>133</v>
      </c>
      <c r="I35" s="81"/>
      <c r="J35" s="72">
        <f>SUM(J36:J41)</f>
        <v>0</v>
      </c>
    </row>
    <row r="36" spans="1:12" ht="14.85" customHeight="1" x14ac:dyDescent="0.2">
      <c r="A36" s="69">
        <v>10</v>
      </c>
      <c r="B36" s="69">
        <v>10</v>
      </c>
      <c r="C36" s="69">
        <v>10</v>
      </c>
      <c r="D36" s="69" t="s">
        <v>19</v>
      </c>
      <c r="E36" s="46"/>
      <c r="F36" s="47"/>
      <c r="H36" s="89" t="s">
        <v>134</v>
      </c>
      <c r="I36" s="81"/>
      <c r="J36" s="73"/>
    </row>
    <row r="37" spans="1:12" ht="29.45" customHeight="1" x14ac:dyDescent="0.2">
      <c r="A37" s="69">
        <v>10</v>
      </c>
      <c r="B37" s="69">
        <v>10</v>
      </c>
      <c r="C37" s="69">
        <v>10</v>
      </c>
      <c r="D37" s="69">
        <v>10</v>
      </c>
      <c r="E37" s="46"/>
      <c r="F37" s="47"/>
      <c r="H37" s="90" t="s">
        <v>135</v>
      </c>
      <c r="I37" s="91"/>
      <c r="J37" s="73"/>
    </row>
    <row r="38" spans="1:12" ht="14.85" customHeight="1" x14ac:dyDescent="0.2">
      <c r="A38" s="69">
        <v>10</v>
      </c>
      <c r="B38" s="69">
        <v>10</v>
      </c>
      <c r="C38" s="69">
        <v>10</v>
      </c>
      <c r="D38" s="69">
        <v>15</v>
      </c>
      <c r="E38" s="46"/>
      <c r="F38" s="47"/>
      <c r="H38" s="89" t="s">
        <v>136</v>
      </c>
      <c r="I38" s="81"/>
      <c r="J38" s="73"/>
    </row>
    <row r="39" spans="1:12" ht="14.85" customHeight="1" x14ac:dyDescent="0.2">
      <c r="A39" s="69">
        <v>10</v>
      </c>
      <c r="B39" s="69">
        <v>10</v>
      </c>
      <c r="C39" s="69">
        <v>10</v>
      </c>
      <c r="D39" s="69">
        <v>20</v>
      </c>
      <c r="E39" s="46"/>
      <c r="F39" s="47"/>
      <c r="H39" s="89" t="s">
        <v>137</v>
      </c>
      <c r="I39" s="81"/>
      <c r="J39" s="73"/>
    </row>
    <row r="40" spans="1:12" ht="14.85" customHeight="1" x14ac:dyDescent="0.2">
      <c r="A40" s="69">
        <v>10</v>
      </c>
      <c r="B40" s="69">
        <v>10</v>
      </c>
      <c r="C40" s="69">
        <v>10</v>
      </c>
      <c r="D40" s="69">
        <v>22</v>
      </c>
      <c r="E40" s="46"/>
      <c r="F40" s="47"/>
      <c r="H40" s="90" t="s">
        <v>138</v>
      </c>
      <c r="I40" s="91"/>
      <c r="J40" s="73"/>
    </row>
    <row r="41" spans="1:12" ht="29.45" customHeight="1" x14ac:dyDescent="0.2">
      <c r="A41" s="69">
        <v>10</v>
      </c>
      <c r="B41" s="69">
        <v>10</v>
      </c>
      <c r="C41" s="69">
        <v>10</v>
      </c>
      <c r="D41" s="69">
        <v>25</v>
      </c>
      <c r="E41" s="46"/>
      <c r="F41" s="47"/>
      <c r="H41" s="90" t="s">
        <v>139</v>
      </c>
      <c r="I41" s="91"/>
      <c r="J41" s="73"/>
    </row>
    <row r="42" spans="1:12" ht="14.85" customHeight="1" x14ac:dyDescent="0.2">
      <c r="A42" s="69">
        <v>10</v>
      </c>
      <c r="B42" s="69">
        <v>10</v>
      </c>
      <c r="C42" s="69">
        <v>15</v>
      </c>
      <c r="D42" s="69"/>
      <c r="E42" s="46"/>
      <c r="F42" s="47"/>
      <c r="H42" s="36" t="s">
        <v>140</v>
      </c>
      <c r="J42" s="72">
        <f>SUM(J43:J49)</f>
        <v>0</v>
      </c>
    </row>
    <row r="43" spans="1:12" ht="14.85" customHeight="1" x14ac:dyDescent="0.2">
      <c r="A43" s="69">
        <v>10</v>
      </c>
      <c r="B43" s="69">
        <v>10</v>
      </c>
      <c r="C43" s="69">
        <v>15</v>
      </c>
      <c r="D43" s="69" t="s">
        <v>19</v>
      </c>
      <c r="E43" s="46"/>
      <c r="F43" s="47"/>
      <c r="G43" s="31"/>
      <c r="H43" s="39" t="s">
        <v>141</v>
      </c>
      <c r="I43" s="31"/>
      <c r="J43" s="73"/>
    </row>
    <row r="44" spans="1:12" ht="14.85" customHeight="1" x14ac:dyDescent="0.2">
      <c r="A44" s="69">
        <v>10</v>
      </c>
      <c r="B44" s="69">
        <v>10</v>
      </c>
      <c r="C44" s="69">
        <v>15</v>
      </c>
      <c r="D44" s="69">
        <v>10</v>
      </c>
      <c r="E44" s="46"/>
      <c r="F44" s="47"/>
      <c r="H44" s="39" t="s">
        <v>142</v>
      </c>
      <c r="I44" s="42"/>
      <c r="J44" s="73"/>
    </row>
    <row r="45" spans="1:12" ht="14.85" customHeight="1" x14ac:dyDescent="0.2">
      <c r="A45" s="69">
        <v>10</v>
      </c>
      <c r="B45" s="69">
        <v>10</v>
      </c>
      <c r="C45" s="69">
        <v>15</v>
      </c>
      <c r="D45" s="69">
        <v>15</v>
      </c>
      <c r="E45" s="46"/>
      <c r="F45" s="47"/>
      <c r="H45" s="39" t="s">
        <v>143</v>
      </c>
      <c r="I45" s="42"/>
      <c r="J45" s="73"/>
    </row>
    <row r="46" spans="1:12" ht="14.85" customHeight="1" x14ac:dyDescent="0.2">
      <c r="A46" s="69">
        <v>10</v>
      </c>
      <c r="B46" s="69">
        <v>10</v>
      </c>
      <c r="C46" s="69">
        <v>15</v>
      </c>
      <c r="D46" s="69">
        <v>20</v>
      </c>
      <c r="E46" s="46"/>
      <c r="F46" s="47"/>
      <c r="H46" s="39" t="s">
        <v>144</v>
      </c>
      <c r="I46" s="42"/>
      <c r="J46" s="73"/>
    </row>
    <row r="47" spans="1:12" ht="14.85" customHeight="1" x14ac:dyDescent="0.2">
      <c r="A47" s="69">
        <v>10</v>
      </c>
      <c r="B47" s="69">
        <v>10</v>
      </c>
      <c r="C47" s="69">
        <v>15</v>
      </c>
      <c r="D47" s="69">
        <v>25</v>
      </c>
      <c r="E47" s="46"/>
      <c r="F47" s="47"/>
      <c r="H47" s="39" t="s">
        <v>145</v>
      </c>
      <c r="I47" s="42"/>
      <c r="J47" s="73"/>
    </row>
    <row r="48" spans="1:12" ht="14.85" customHeight="1" x14ac:dyDescent="0.2">
      <c r="A48" s="69">
        <v>10</v>
      </c>
      <c r="B48" s="69">
        <v>10</v>
      </c>
      <c r="C48" s="69">
        <v>15</v>
      </c>
      <c r="D48" s="69">
        <v>30</v>
      </c>
      <c r="E48" s="46"/>
      <c r="F48" s="47"/>
      <c r="H48" s="39" t="s">
        <v>146</v>
      </c>
      <c r="I48" s="42"/>
      <c r="J48" s="73"/>
    </row>
    <row r="49" spans="1:10" ht="14.85" customHeight="1" x14ac:dyDescent="0.2">
      <c r="A49" s="69">
        <v>10</v>
      </c>
      <c r="B49" s="69">
        <v>10</v>
      </c>
      <c r="C49" s="69">
        <v>15</v>
      </c>
      <c r="D49" s="69">
        <v>35</v>
      </c>
      <c r="E49" s="46"/>
      <c r="F49" s="47"/>
      <c r="H49" s="39" t="s">
        <v>147</v>
      </c>
      <c r="I49" s="42"/>
      <c r="J49" s="73"/>
    </row>
    <row r="50" spans="1:10" ht="14.85" customHeight="1" x14ac:dyDescent="0.2">
      <c r="A50" s="69">
        <v>10</v>
      </c>
      <c r="B50" s="69">
        <v>10</v>
      </c>
      <c r="C50" s="69">
        <v>20</v>
      </c>
      <c r="D50" s="69"/>
      <c r="E50" s="46"/>
      <c r="F50" s="47"/>
      <c r="G50" s="31"/>
      <c r="H50" s="36" t="s">
        <v>148</v>
      </c>
      <c r="J50" s="73"/>
    </row>
    <row r="51" spans="1:10" ht="14.85" customHeight="1" x14ac:dyDescent="0.2">
      <c r="A51" s="69">
        <v>10</v>
      </c>
      <c r="B51" s="69">
        <v>15</v>
      </c>
      <c r="C51" s="69"/>
      <c r="D51" s="69"/>
      <c r="E51" s="46"/>
      <c r="F51" s="47"/>
      <c r="H51" s="50" t="s">
        <v>149</v>
      </c>
      <c r="I51" s="42"/>
      <c r="J51" s="73"/>
    </row>
    <row r="52" spans="1:10" ht="14.85" customHeight="1" x14ac:dyDescent="0.2">
      <c r="A52" s="69">
        <v>10</v>
      </c>
      <c r="B52" s="69">
        <v>20</v>
      </c>
      <c r="C52" s="69"/>
      <c r="D52" s="69"/>
      <c r="E52" s="46"/>
      <c r="F52" s="47"/>
      <c r="H52" s="50" t="s">
        <v>150</v>
      </c>
      <c r="I52" s="92"/>
      <c r="J52" s="72">
        <f>J53+J56+J57+J58+J59</f>
        <v>0</v>
      </c>
    </row>
    <row r="53" spans="1:10" ht="14.85" customHeight="1" x14ac:dyDescent="0.2">
      <c r="A53" s="69">
        <v>10</v>
      </c>
      <c r="B53" s="69">
        <v>20</v>
      </c>
      <c r="C53" s="69" t="s">
        <v>19</v>
      </c>
      <c r="D53" s="69"/>
      <c r="E53" s="46"/>
      <c r="F53" s="47"/>
      <c r="H53" s="36" t="s">
        <v>151</v>
      </c>
      <c r="I53" s="92"/>
      <c r="J53" s="72">
        <f>SUM(J54:J55)</f>
        <v>0</v>
      </c>
    </row>
    <row r="54" spans="1:10" ht="14.85" customHeight="1" x14ac:dyDescent="0.2">
      <c r="A54" s="69">
        <v>10</v>
      </c>
      <c r="B54" s="69">
        <v>20</v>
      </c>
      <c r="C54" s="69" t="s">
        <v>19</v>
      </c>
      <c r="D54" s="69" t="s">
        <v>19</v>
      </c>
      <c r="E54" s="46"/>
      <c r="F54" s="47"/>
      <c r="H54" s="39" t="s">
        <v>152</v>
      </c>
      <c r="I54" s="42"/>
      <c r="J54" s="73"/>
    </row>
    <row r="55" spans="1:10" ht="14.85" customHeight="1" x14ac:dyDescent="0.2">
      <c r="A55" s="69">
        <v>10</v>
      </c>
      <c r="B55" s="69">
        <v>20</v>
      </c>
      <c r="C55" s="69" t="s">
        <v>19</v>
      </c>
      <c r="D55" s="69">
        <v>10</v>
      </c>
      <c r="E55" s="46"/>
      <c r="F55" s="47"/>
      <c r="H55" s="39" t="s">
        <v>153</v>
      </c>
      <c r="I55" s="42"/>
      <c r="J55" s="73"/>
    </row>
    <row r="56" spans="1:10" ht="14.85" customHeight="1" x14ac:dyDescent="0.2">
      <c r="A56" s="69">
        <v>10</v>
      </c>
      <c r="B56" s="69">
        <v>20</v>
      </c>
      <c r="C56" s="69">
        <v>10</v>
      </c>
      <c r="D56" s="69"/>
      <c r="E56" s="46"/>
      <c r="F56" s="47"/>
      <c r="H56" s="36" t="s">
        <v>154</v>
      </c>
      <c r="J56" s="73"/>
    </row>
    <row r="57" spans="1:10" ht="14.85" customHeight="1" x14ac:dyDescent="0.2">
      <c r="A57" s="69">
        <v>10</v>
      </c>
      <c r="B57" s="69">
        <v>20</v>
      </c>
      <c r="C57" s="69">
        <v>15</v>
      </c>
      <c r="D57" s="69"/>
      <c r="E57" s="46"/>
      <c r="F57" s="47"/>
      <c r="H57" s="36" t="s">
        <v>155</v>
      </c>
      <c r="I57" s="42"/>
      <c r="J57" s="73"/>
    </row>
    <row r="58" spans="1:10" ht="14.85" customHeight="1" x14ac:dyDescent="0.2">
      <c r="A58" s="69">
        <v>10</v>
      </c>
      <c r="B58" s="69">
        <v>20</v>
      </c>
      <c r="C58" s="69">
        <v>20</v>
      </c>
      <c r="D58" s="69"/>
      <c r="E58" s="46"/>
      <c r="F58" s="47"/>
      <c r="H58" s="36" t="s">
        <v>156</v>
      </c>
      <c r="J58" s="73"/>
    </row>
    <row r="59" spans="1:10" ht="14.85" customHeight="1" x14ac:dyDescent="0.2">
      <c r="A59" s="69">
        <v>10</v>
      </c>
      <c r="B59" s="69">
        <v>20</v>
      </c>
      <c r="C59" s="69">
        <v>25</v>
      </c>
      <c r="D59" s="69"/>
      <c r="E59" s="46"/>
      <c r="F59" s="47"/>
      <c r="H59" s="36" t="s">
        <v>157</v>
      </c>
      <c r="I59" s="42"/>
      <c r="J59" s="73"/>
    </row>
    <row r="60" spans="1:10" ht="14.85" customHeight="1" x14ac:dyDescent="0.2">
      <c r="A60" s="69">
        <v>10</v>
      </c>
      <c r="B60" s="69">
        <v>25</v>
      </c>
      <c r="C60" s="69"/>
      <c r="D60" s="69"/>
      <c r="E60" s="46"/>
      <c r="F60" s="47"/>
      <c r="H60" s="50" t="s">
        <v>158</v>
      </c>
      <c r="I60" s="42"/>
      <c r="J60" s="72">
        <f>J61+J66+J67</f>
        <v>0</v>
      </c>
    </row>
    <row r="61" spans="1:10" ht="14.85" customHeight="1" x14ac:dyDescent="0.2">
      <c r="A61" s="69">
        <v>10</v>
      </c>
      <c r="B61" s="69">
        <v>25</v>
      </c>
      <c r="C61" s="69" t="s">
        <v>19</v>
      </c>
      <c r="D61" s="69"/>
      <c r="E61" s="46"/>
      <c r="F61" s="47"/>
      <c r="H61" s="36" t="s">
        <v>159</v>
      </c>
      <c r="J61" s="72">
        <f>SUM(J62:J65)</f>
        <v>0</v>
      </c>
    </row>
    <row r="62" spans="1:10" ht="14.85" customHeight="1" x14ac:dyDescent="0.2">
      <c r="A62" s="69">
        <v>10</v>
      </c>
      <c r="B62" s="69">
        <v>25</v>
      </c>
      <c r="C62" s="69" t="s">
        <v>19</v>
      </c>
      <c r="D62" s="69" t="s">
        <v>19</v>
      </c>
      <c r="E62" s="46"/>
      <c r="F62" s="47"/>
      <c r="H62" s="39" t="s">
        <v>160</v>
      </c>
      <c r="J62" s="73"/>
    </row>
    <row r="63" spans="1:10" ht="14.85" customHeight="1" x14ac:dyDescent="0.2">
      <c r="A63" s="69">
        <v>10</v>
      </c>
      <c r="B63" s="69">
        <v>25</v>
      </c>
      <c r="C63" s="69" t="s">
        <v>19</v>
      </c>
      <c r="D63" s="69">
        <v>10</v>
      </c>
      <c r="E63" s="46"/>
      <c r="F63" s="47"/>
      <c r="H63" s="39" t="s">
        <v>161</v>
      </c>
      <c r="J63" s="73"/>
    </row>
    <row r="64" spans="1:10" ht="14.85" customHeight="1" x14ac:dyDescent="0.2">
      <c r="A64" s="69">
        <v>10</v>
      </c>
      <c r="B64" s="69">
        <v>25</v>
      </c>
      <c r="C64" s="69" t="s">
        <v>19</v>
      </c>
      <c r="D64" s="69">
        <v>15</v>
      </c>
      <c r="E64" s="46"/>
      <c r="F64" s="47"/>
      <c r="H64" s="39" t="s">
        <v>162</v>
      </c>
      <c r="J64" s="73"/>
    </row>
    <row r="65" spans="1:10" ht="14.85" customHeight="1" x14ac:dyDescent="0.2">
      <c r="A65" s="69">
        <v>10</v>
      </c>
      <c r="B65" s="69">
        <v>25</v>
      </c>
      <c r="C65" s="69" t="s">
        <v>19</v>
      </c>
      <c r="D65" s="69">
        <v>20</v>
      </c>
      <c r="E65" s="46"/>
      <c r="F65" s="47"/>
      <c r="H65" s="39" t="s">
        <v>163</v>
      </c>
      <c r="J65" s="73"/>
    </row>
    <row r="66" spans="1:10" ht="14.85" customHeight="1" x14ac:dyDescent="0.2">
      <c r="A66" s="69">
        <v>10</v>
      </c>
      <c r="B66" s="69">
        <v>25</v>
      </c>
      <c r="C66" s="69">
        <v>10</v>
      </c>
      <c r="D66" s="69"/>
      <c r="E66" s="46"/>
      <c r="F66" s="47"/>
      <c r="H66" s="36" t="s">
        <v>164</v>
      </c>
      <c r="J66" s="73"/>
    </row>
    <row r="67" spans="1:10" ht="14.85" customHeight="1" x14ac:dyDescent="0.2">
      <c r="A67" s="69">
        <v>10</v>
      </c>
      <c r="B67" s="69">
        <v>25</v>
      </c>
      <c r="C67" s="69">
        <v>15</v>
      </c>
      <c r="D67" s="69"/>
      <c r="E67" s="46"/>
      <c r="F67" s="47"/>
      <c r="H67" s="36" t="s">
        <v>165</v>
      </c>
      <c r="J67" s="73"/>
    </row>
    <row r="68" spans="1:10" ht="14.85" customHeight="1" x14ac:dyDescent="0.2">
      <c r="A68" s="69">
        <v>10</v>
      </c>
      <c r="B68" s="69">
        <v>30</v>
      </c>
      <c r="C68" s="69"/>
      <c r="D68" s="69"/>
      <c r="E68" s="46"/>
      <c r="F68" s="47"/>
      <c r="H68" s="50" t="s">
        <v>166</v>
      </c>
      <c r="J68" s="72">
        <f>SUM(J69:J71)</f>
        <v>0</v>
      </c>
    </row>
    <row r="69" spans="1:10" ht="14.85" customHeight="1" x14ac:dyDescent="0.2">
      <c r="A69" s="69">
        <v>10</v>
      </c>
      <c r="B69" s="69">
        <v>30</v>
      </c>
      <c r="C69" s="69" t="s">
        <v>19</v>
      </c>
      <c r="D69" s="69"/>
      <c r="E69" s="46"/>
      <c r="F69" s="47"/>
      <c r="H69" s="36" t="s">
        <v>167</v>
      </c>
      <c r="J69" s="73"/>
    </row>
    <row r="70" spans="1:10" ht="14.85" customHeight="1" x14ac:dyDescent="0.2">
      <c r="A70" s="69">
        <v>10</v>
      </c>
      <c r="B70" s="69">
        <v>30</v>
      </c>
      <c r="C70" s="69">
        <v>10</v>
      </c>
      <c r="D70" s="69"/>
      <c r="E70" s="46"/>
      <c r="F70" s="47"/>
      <c r="H70" s="36" t="s">
        <v>168</v>
      </c>
      <c r="J70" s="73"/>
    </row>
    <row r="71" spans="1:10" ht="14.85" customHeight="1" x14ac:dyDescent="0.2">
      <c r="A71" s="69">
        <v>10</v>
      </c>
      <c r="B71" s="69">
        <v>30</v>
      </c>
      <c r="C71" s="69">
        <v>15</v>
      </c>
      <c r="D71" s="69"/>
      <c r="E71" s="46"/>
      <c r="F71" s="47"/>
      <c r="H71" s="36" t="s">
        <v>169</v>
      </c>
      <c r="J71" s="73"/>
    </row>
    <row r="72" spans="1:10" ht="14.85" customHeight="1" x14ac:dyDescent="0.2">
      <c r="A72" s="69">
        <v>10</v>
      </c>
      <c r="B72" s="69"/>
      <c r="C72" s="69"/>
      <c r="D72" s="69"/>
      <c r="E72" s="46"/>
      <c r="F72" s="47"/>
      <c r="H72" s="79" t="s">
        <v>170</v>
      </c>
      <c r="J72" s="72">
        <f>J68+J60+J52+J51+J30+J23</f>
        <v>0</v>
      </c>
    </row>
    <row r="73" spans="1:10" ht="14.85" customHeight="1" x14ac:dyDescent="0.2">
      <c r="A73" s="31"/>
      <c r="B73" s="31"/>
      <c r="C73" s="31"/>
      <c r="D73" s="31"/>
      <c r="E73" s="31"/>
      <c r="F73" s="47"/>
      <c r="G73" s="31"/>
      <c r="H73" s="31"/>
      <c r="I73" s="31"/>
      <c r="J73" s="31"/>
    </row>
    <row r="74" spans="1:10" ht="14.85" customHeight="1" x14ac:dyDescent="0.2">
      <c r="A74" s="31"/>
      <c r="B74" s="31"/>
      <c r="C74" s="31"/>
      <c r="D74" s="31"/>
      <c r="E74" s="31"/>
      <c r="F74" s="31"/>
      <c r="G74" s="31"/>
      <c r="H74" s="31"/>
      <c r="I74" s="31"/>
      <c r="J74" s="31"/>
    </row>
    <row r="75" spans="1:10" ht="14.85" customHeight="1" x14ac:dyDescent="0.2">
      <c r="A75" s="31"/>
      <c r="B75" s="31"/>
      <c r="C75" s="31"/>
      <c r="D75" s="31"/>
      <c r="E75" s="31"/>
      <c r="F75" s="31"/>
      <c r="G75" s="31"/>
      <c r="H75" s="31"/>
      <c r="I75" s="31"/>
      <c r="J75" s="31"/>
    </row>
    <row r="76" spans="1:10" ht="14.85" customHeight="1" x14ac:dyDescent="0.2">
      <c r="A76" s="31"/>
      <c r="B76" s="31"/>
      <c r="C76" s="31"/>
      <c r="D76" s="31"/>
      <c r="E76" s="31"/>
      <c r="F76" s="31"/>
      <c r="G76" s="31"/>
      <c r="H76" s="31"/>
      <c r="I76" s="31"/>
      <c r="J76" s="31"/>
    </row>
    <row r="77" spans="1:10" ht="14.85" customHeight="1" x14ac:dyDescent="0.2">
      <c r="A77" s="31"/>
      <c r="B77" s="31"/>
      <c r="C77" s="31"/>
      <c r="D77" s="31"/>
      <c r="E77" s="31"/>
      <c r="F77" s="31"/>
      <c r="G77" s="31"/>
      <c r="H77" s="31"/>
      <c r="I77" s="31"/>
      <c r="J77" s="31"/>
    </row>
    <row r="78" spans="1:10" ht="14.85" customHeight="1" x14ac:dyDescent="0.2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79" spans="1:10" ht="14.85" customHeight="1" x14ac:dyDescent="0.2">
      <c r="A79" s="31"/>
      <c r="B79" s="31"/>
      <c r="C79" s="31"/>
      <c r="D79" s="31"/>
      <c r="E79" s="31"/>
      <c r="F79" s="31"/>
      <c r="G79" s="31"/>
      <c r="H79" s="31"/>
      <c r="I79" s="31"/>
      <c r="J79" s="31"/>
    </row>
    <row r="80" spans="1:10" ht="14.85" customHeight="1" x14ac:dyDescent="0.2">
      <c r="A80" s="31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4.85" customHeight="1" x14ac:dyDescent="0.2">
      <c r="A81" s="31"/>
      <c r="B81" s="31"/>
      <c r="C81" s="31"/>
      <c r="D81" s="31"/>
      <c r="E81" s="31"/>
      <c r="F81" s="31"/>
      <c r="G81" s="31"/>
      <c r="H81" s="31"/>
      <c r="I81" s="31"/>
      <c r="J81" s="31"/>
    </row>
    <row r="82" spans="1:10" ht="14.85" customHeight="1" x14ac:dyDescent="0.2">
      <c r="A82" s="31"/>
      <c r="B82" s="31"/>
      <c r="C82" s="31"/>
      <c r="D82" s="31"/>
      <c r="E82" s="31"/>
      <c r="F82" s="31"/>
      <c r="G82" s="31"/>
      <c r="H82" s="31"/>
      <c r="I82" s="31"/>
      <c r="J82" s="31"/>
    </row>
    <row r="83" spans="1:10" ht="14.85" customHeight="1" x14ac:dyDescent="0.2">
      <c r="A83" s="31"/>
      <c r="B83" s="31"/>
      <c r="C83" s="31"/>
      <c r="D83" s="31"/>
      <c r="E83" s="31"/>
      <c r="F83" s="31"/>
      <c r="G83" s="31"/>
      <c r="H83" s="31"/>
      <c r="I83" s="31"/>
      <c r="J83" s="31"/>
    </row>
    <row r="84" spans="1:10" ht="14.85" customHeight="1" x14ac:dyDescent="0.2">
      <c r="A84" s="31"/>
      <c r="B84" s="31"/>
      <c r="C84" s="31"/>
      <c r="D84" s="31"/>
      <c r="E84" s="31"/>
      <c r="F84" s="31"/>
      <c r="G84" s="31"/>
      <c r="H84" s="31"/>
      <c r="I84" s="31"/>
      <c r="J84" s="31"/>
    </row>
    <row r="85" spans="1:10" ht="14.85" customHeight="1" x14ac:dyDescent="0.2">
      <c r="A85" s="31"/>
      <c r="B85" s="31"/>
      <c r="C85" s="31"/>
      <c r="D85" s="31"/>
      <c r="E85" s="31"/>
      <c r="F85" s="31"/>
      <c r="G85" s="31"/>
      <c r="H85" s="31"/>
      <c r="I85" s="31"/>
      <c r="J85" s="31"/>
    </row>
    <row r="86" spans="1:10" ht="14.85" customHeight="1" x14ac:dyDescent="0.2">
      <c r="A86" s="31"/>
      <c r="B86" s="31"/>
      <c r="C86" s="31"/>
      <c r="D86" s="31"/>
      <c r="E86" s="31"/>
      <c r="F86" s="31"/>
      <c r="G86" s="31"/>
      <c r="H86" s="31"/>
      <c r="I86" s="31"/>
      <c r="J86" s="31"/>
    </row>
    <row r="87" spans="1:10" ht="14.85" customHeight="1" x14ac:dyDescent="0.2">
      <c r="A87" s="31"/>
      <c r="B87" s="31"/>
      <c r="C87" s="31"/>
      <c r="D87" s="31"/>
      <c r="E87" s="31"/>
      <c r="F87" s="31"/>
      <c r="G87" s="31"/>
      <c r="H87" s="31"/>
      <c r="I87" s="31"/>
      <c r="J87" s="31"/>
    </row>
    <row r="88" spans="1:10" x14ac:dyDescent="0.2">
      <c r="A88" s="31"/>
      <c r="B88" s="31"/>
      <c r="C88" s="31"/>
      <c r="D88" s="31"/>
      <c r="E88" s="31"/>
      <c r="F88" s="31"/>
      <c r="G88" s="31"/>
      <c r="H88" s="31"/>
      <c r="I88" s="31"/>
      <c r="J88" s="31"/>
    </row>
    <row r="89" spans="1:10" x14ac:dyDescent="0.2">
      <c r="A89" s="31"/>
      <c r="B89" s="31"/>
      <c r="C89" s="31"/>
      <c r="D89" s="31"/>
      <c r="E89" s="31"/>
      <c r="F89" s="31"/>
      <c r="G89" s="31"/>
      <c r="H89" s="31"/>
      <c r="I89" s="31"/>
      <c r="J89" s="31"/>
    </row>
    <row r="90" spans="1:10" x14ac:dyDescent="0.2">
      <c r="A90" s="31"/>
      <c r="B90" s="31"/>
      <c r="C90" s="31"/>
      <c r="D90" s="31"/>
      <c r="E90" s="31"/>
      <c r="F90" s="31"/>
      <c r="G90" s="31"/>
      <c r="H90" s="31"/>
      <c r="I90" s="31"/>
      <c r="J90" s="31"/>
    </row>
  </sheetData>
  <mergeCells count="7">
    <mergeCell ref="A1:J1"/>
    <mergeCell ref="I9:J12"/>
    <mergeCell ref="A10:G10"/>
    <mergeCell ref="A11:G11"/>
    <mergeCell ref="H37:I37"/>
    <mergeCell ref="H40:I40"/>
    <mergeCell ref="H41:I41"/>
  </mergeCells>
  <pageMargins left="0.70866141732283472" right="0.51181102362204722" top="0.39370078740157483" bottom="0.11811023622047245" header="0.31496062992125984" footer="0.19685039370078741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P74"/>
  <sheetViews>
    <sheetView showGridLines="0" zoomScaleNormal="100" zoomScaleSheetLayoutView="55" workbookViewId="0"/>
  </sheetViews>
  <sheetFormatPr defaultColWidth="9.140625" defaultRowHeight="12" x14ac:dyDescent="0.2"/>
  <cols>
    <col min="1" max="6" width="3" style="45" customWidth="1"/>
    <col min="7" max="7" width="6.42578125" style="45" customWidth="1"/>
    <col min="8" max="8" width="46.140625" style="45" customWidth="1"/>
    <col min="9" max="9" width="16.28515625" style="46" customWidth="1"/>
    <col min="10" max="10" width="12.7109375" style="45" customWidth="1"/>
    <col min="11" max="11" width="3.5703125" style="47" customWidth="1"/>
    <col min="12" max="12" width="9.140625" style="75"/>
    <col min="13" max="16384" width="9.140625" style="47"/>
  </cols>
  <sheetData>
    <row r="1" spans="1:10" customFormat="1" ht="50.1" customHeight="1" x14ac:dyDescent="0.2">
      <c r="A1" s="109" t="s">
        <v>249</v>
      </c>
      <c r="B1" s="110"/>
      <c r="C1" s="110"/>
      <c r="D1" s="110"/>
      <c r="E1" s="110"/>
      <c r="F1" s="111"/>
      <c r="G1" s="111"/>
      <c r="H1" s="111"/>
      <c r="I1" s="111"/>
      <c r="J1" s="11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8"/>
      <c r="C4" s="48"/>
      <c r="D4" s="48"/>
      <c r="E4" s="49"/>
      <c r="F4" s="48"/>
      <c r="G4" s="48"/>
      <c r="H4" s="48"/>
      <c r="I4" s="50" t="s">
        <v>2</v>
      </c>
      <c r="J4" s="51">
        <v>40623</v>
      </c>
    </row>
    <row r="5" spans="1:10" ht="14.85" customHeight="1" x14ac:dyDescent="0.2">
      <c r="A5" s="9" t="s">
        <v>58</v>
      </c>
      <c r="B5" s="48"/>
      <c r="C5" s="48"/>
      <c r="D5" s="48"/>
      <c r="E5" s="52"/>
      <c r="F5" s="53"/>
      <c r="G5" s="53"/>
      <c r="H5" s="53"/>
      <c r="I5" s="50" t="s">
        <v>3</v>
      </c>
      <c r="J5" s="51">
        <v>40634</v>
      </c>
    </row>
    <row r="6" spans="1:10" ht="14.85" customHeight="1" x14ac:dyDescent="0.2">
      <c r="A6" s="54"/>
      <c r="I6" s="50" t="s">
        <v>4</v>
      </c>
      <c r="J6" s="51">
        <v>44651</v>
      </c>
    </row>
    <row r="7" spans="1:10" ht="14.85" customHeight="1" x14ac:dyDescent="0.2">
      <c r="A7" s="47"/>
      <c r="J7" s="47"/>
    </row>
    <row r="8" spans="1:10" ht="14.85" customHeight="1" x14ac:dyDescent="0.2">
      <c r="A8" s="55" t="s">
        <v>5</v>
      </c>
    </row>
    <row r="9" spans="1:10" ht="14.85" customHeight="1" x14ac:dyDescent="0.2">
      <c r="A9" s="47"/>
      <c r="I9" s="56" t="s">
        <v>171</v>
      </c>
      <c r="J9" s="57"/>
    </row>
    <row r="10" spans="1:10" ht="29.45" customHeight="1" x14ac:dyDescent="0.2">
      <c r="A10" s="58" t="s">
        <v>7</v>
      </c>
      <c r="B10" s="58"/>
      <c r="C10" s="58"/>
      <c r="D10" s="58"/>
      <c r="E10" s="58"/>
      <c r="F10" s="58"/>
      <c r="G10" s="58"/>
      <c r="H10" s="59" t="s">
        <v>8</v>
      </c>
      <c r="I10" s="60"/>
      <c r="J10" s="61"/>
    </row>
    <row r="11" spans="1:10" ht="29.45" customHeight="1" x14ac:dyDescent="0.2">
      <c r="A11" s="62" t="s">
        <v>9</v>
      </c>
      <c r="B11" s="21"/>
      <c r="C11" s="21"/>
      <c r="D11" s="21"/>
      <c r="E11" s="21"/>
      <c r="F11" s="21"/>
      <c r="G11" s="21"/>
      <c r="H11" s="50" t="s">
        <v>172</v>
      </c>
      <c r="I11" s="60"/>
      <c r="J11" s="61"/>
    </row>
    <row r="12" spans="1:10" ht="14.85" customHeight="1" x14ac:dyDescent="0.2">
      <c r="A12" s="63" t="s">
        <v>11</v>
      </c>
      <c r="H12" s="50" t="s">
        <v>12</v>
      </c>
      <c r="I12" s="64"/>
      <c r="J12" s="65"/>
    </row>
    <row r="13" spans="1:10" ht="14.85" customHeight="1" x14ac:dyDescent="0.2">
      <c r="A13" s="63" t="s">
        <v>13</v>
      </c>
      <c r="B13" s="47"/>
      <c r="C13" s="47"/>
      <c r="D13" s="47"/>
      <c r="E13" s="47"/>
      <c r="F13" s="47"/>
      <c r="G13" s="47"/>
      <c r="H13" s="45" t="s">
        <v>14</v>
      </c>
      <c r="I13" s="66"/>
      <c r="J13" s="66"/>
    </row>
    <row r="14" spans="1:10" ht="14.85" customHeight="1" x14ac:dyDescent="0.2">
      <c r="A14" s="63" t="s">
        <v>15</v>
      </c>
      <c r="H14" s="50" t="s">
        <v>83</v>
      </c>
    </row>
    <row r="15" spans="1:10" ht="14.85" customHeight="1" x14ac:dyDescent="0.2">
      <c r="A15" s="54"/>
    </row>
    <row r="16" spans="1:10" ht="14.85" customHeight="1" x14ac:dyDescent="0.2">
      <c r="B16" s="47"/>
      <c r="C16" s="47"/>
      <c r="D16" s="47"/>
      <c r="E16" s="47"/>
      <c r="F16" s="47"/>
      <c r="G16" s="47"/>
      <c r="H16" s="47"/>
    </row>
    <row r="17" spans="1:16" ht="14.85" customHeight="1" x14ac:dyDescent="0.2"/>
    <row r="18" spans="1:16" ht="14.85" customHeight="1" x14ac:dyDescent="0.2">
      <c r="A18" s="67" t="s">
        <v>120</v>
      </c>
      <c r="J18" s="47"/>
    </row>
    <row r="19" spans="1:16" ht="14.85" customHeight="1" x14ac:dyDescent="0.2">
      <c r="A19" s="47"/>
      <c r="B19" s="47"/>
      <c r="C19" s="47"/>
      <c r="D19" s="47"/>
      <c r="E19" s="47"/>
      <c r="F19" s="47"/>
      <c r="I19" s="28"/>
      <c r="J19" s="47"/>
    </row>
    <row r="20" spans="1:16" ht="14.85" customHeight="1" x14ac:dyDescent="0.2">
      <c r="A20" s="47"/>
      <c r="B20" s="47"/>
      <c r="C20" s="47"/>
      <c r="D20" s="47"/>
      <c r="E20" s="47"/>
      <c r="F20" s="47"/>
      <c r="I20" s="28"/>
      <c r="J20" s="68" t="s">
        <v>0</v>
      </c>
    </row>
    <row r="21" spans="1:16" ht="14.85" customHeight="1" x14ac:dyDescent="0.2">
      <c r="A21" s="47"/>
      <c r="B21" s="47"/>
      <c r="C21" s="47"/>
      <c r="D21" s="47"/>
      <c r="E21" s="47"/>
      <c r="F21" s="47"/>
      <c r="I21" s="28"/>
      <c r="J21" s="69">
        <v>10</v>
      </c>
    </row>
    <row r="22" spans="1:16" ht="14.85" customHeight="1" x14ac:dyDescent="0.2">
      <c r="A22" s="45" t="s">
        <v>17</v>
      </c>
      <c r="F22" s="47"/>
      <c r="I22" s="28"/>
      <c r="J22" s="47"/>
    </row>
    <row r="23" spans="1:16" ht="14.85" customHeight="1" x14ac:dyDescent="0.2">
      <c r="A23" s="69">
        <v>10</v>
      </c>
      <c r="B23" s="69" t="s">
        <v>19</v>
      </c>
      <c r="C23" s="69"/>
      <c r="D23" s="69"/>
      <c r="E23" s="46"/>
      <c r="F23" s="47"/>
      <c r="G23" s="47"/>
      <c r="H23" s="93" t="s">
        <v>173</v>
      </c>
      <c r="I23" s="94"/>
      <c r="J23" s="73"/>
      <c r="M23" s="95"/>
      <c r="N23" s="95"/>
      <c r="O23" s="95"/>
      <c r="P23" s="95"/>
    </row>
    <row r="24" spans="1:16" ht="14.85" customHeight="1" x14ac:dyDescent="0.2">
      <c r="A24" s="69">
        <v>10</v>
      </c>
      <c r="B24" s="69">
        <v>10</v>
      </c>
      <c r="C24" s="69"/>
      <c r="D24" s="69"/>
      <c r="E24" s="46"/>
      <c r="F24" s="47"/>
      <c r="G24" s="31"/>
      <c r="H24" s="93" t="s">
        <v>128</v>
      </c>
      <c r="I24" s="41"/>
      <c r="J24" s="72">
        <f>J25+J28+J34+J41</f>
        <v>0</v>
      </c>
      <c r="M24" s="95"/>
      <c r="N24" s="31"/>
      <c r="O24" s="95"/>
      <c r="P24" s="95"/>
    </row>
    <row r="25" spans="1:16" ht="14.85" customHeight="1" x14ac:dyDescent="0.2">
      <c r="A25" s="69">
        <v>10</v>
      </c>
      <c r="B25" s="69">
        <v>10</v>
      </c>
      <c r="C25" s="69" t="s">
        <v>19</v>
      </c>
      <c r="D25" s="69"/>
      <c r="E25" s="46"/>
      <c r="F25" s="47"/>
      <c r="G25" s="31"/>
      <c r="H25" s="96" t="s">
        <v>129</v>
      </c>
      <c r="I25" s="41"/>
      <c r="J25" s="72">
        <f>SUM(J26:J27)</f>
        <v>0</v>
      </c>
      <c r="M25" s="95"/>
      <c r="N25" s="31"/>
      <c r="O25" s="95"/>
      <c r="P25" s="95"/>
    </row>
    <row r="26" spans="1:16" ht="14.85" customHeight="1" x14ac:dyDescent="0.2">
      <c r="A26" s="69">
        <v>10</v>
      </c>
      <c r="B26" s="69">
        <v>10</v>
      </c>
      <c r="C26" s="69" t="s">
        <v>19</v>
      </c>
      <c r="D26" s="69" t="s">
        <v>19</v>
      </c>
      <c r="E26" s="46"/>
      <c r="F26" s="47"/>
      <c r="G26" s="31"/>
      <c r="H26" s="97" t="s">
        <v>130</v>
      </c>
      <c r="I26" s="41"/>
      <c r="J26" s="73"/>
      <c r="M26" s="95"/>
      <c r="N26" s="31"/>
      <c r="O26" s="95"/>
      <c r="P26" s="95"/>
    </row>
    <row r="27" spans="1:16" ht="14.85" customHeight="1" x14ac:dyDescent="0.2">
      <c r="A27" s="69">
        <v>10</v>
      </c>
      <c r="B27" s="69">
        <v>10</v>
      </c>
      <c r="C27" s="69" t="s">
        <v>19</v>
      </c>
      <c r="D27" s="69" t="s">
        <v>174</v>
      </c>
      <c r="E27" s="46"/>
      <c r="F27" s="47"/>
      <c r="G27" s="31"/>
      <c r="H27" s="97" t="s">
        <v>175</v>
      </c>
      <c r="I27" s="41"/>
      <c r="J27" s="73"/>
      <c r="M27" s="95"/>
      <c r="N27" s="31"/>
      <c r="O27" s="95"/>
      <c r="P27" s="95"/>
    </row>
    <row r="28" spans="1:16" ht="14.85" customHeight="1" x14ac:dyDescent="0.2">
      <c r="A28" s="69">
        <v>10</v>
      </c>
      <c r="B28" s="69">
        <v>10</v>
      </c>
      <c r="C28" s="69">
        <v>12</v>
      </c>
      <c r="D28" s="69"/>
      <c r="E28" s="46"/>
      <c r="F28" s="47"/>
      <c r="G28" s="31"/>
      <c r="H28" s="96" t="s">
        <v>176</v>
      </c>
      <c r="I28" s="41"/>
      <c r="J28" s="72">
        <f>SUM(J29:J33)</f>
        <v>0</v>
      </c>
      <c r="M28" s="95"/>
      <c r="N28" s="31"/>
      <c r="O28" s="95"/>
      <c r="P28" s="95"/>
    </row>
    <row r="29" spans="1:16" ht="14.85" customHeight="1" x14ac:dyDescent="0.2">
      <c r="A29" s="69">
        <v>10</v>
      </c>
      <c r="B29" s="69">
        <v>10</v>
      </c>
      <c r="C29" s="69">
        <v>12</v>
      </c>
      <c r="D29" s="69" t="s">
        <v>19</v>
      </c>
      <c r="E29" s="46"/>
      <c r="F29" s="47"/>
      <c r="G29" s="31"/>
      <c r="H29" s="97" t="s">
        <v>177</v>
      </c>
      <c r="I29" s="41"/>
      <c r="J29" s="73"/>
      <c r="M29" s="95"/>
      <c r="N29" s="31"/>
      <c r="O29" s="95"/>
      <c r="P29" s="95"/>
    </row>
    <row r="30" spans="1:16" ht="26.25" customHeight="1" x14ac:dyDescent="0.2">
      <c r="A30" s="69">
        <v>10</v>
      </c>
      <c r="B30" s="69">
        <v>10</v>
      </c>
      <c r="C30" s="69">
        <v>12</v>
      </c>
      <c r="D30" s="69">
        <v>10</v>
      </c>
      <c r="E30" s="46"/>
      <c r="F30" s="47"/>
      <c r="G30" s="31"/>
      <c r="H30" s="98" t="s">
        <v>178</v>
      </c>
      <c r="I30" s="99"/>
      <c r="J30" s="73"/>
      <c r="M30" s="95"/>
      <c r="N30" s="31"/>
      <c r="O30" s="95"/>
      <c r="P30" s="95"/>
    </row>
    <row r="31" spans="1:16" ht="14.85" customHeight="1" x14ac:dyDescent="0.2">
      <c r="A31" s="69">
        <v>10</v>
      </c>
      <c r="B31" s="69">
        <v>10</v>
      </c>
      <c r="C31" s="69">
        <v>12</v>
      </c>
      <c r="D31" s="69">
        <v>15</v>
      </c>
      <c r="E31" s="46"/>
      <c r="F31" s="47"/>
      <c r="G31" s="31"/>
      <c r="H31" s="97" t="s">
        <v>179</v>
      </c>
      <c r="I31" s="41"/>
      <c r="J31" s="73"/>
      <c r="M31" s="95"/>
      <c r="N31" s="31"/>
      <c r="O31" s="95"/>
      <c r="P31" s="95"/>
    </row>
    <row r="32" spans="1:16" ht="14.85" customHeight="1" x14ac:dyDescent="0.2">
      <c r="A32" s="69">
        <v>10</v>
      </c>
      <c r="B32" s="69">
        <v>10</v>
      </c>
      <c r="C32" s="69">
        <v>12</v>
      </c>
      <c r="D32" s="69">
        <v>20</v>
      </c>
      <c r="E32" s="46"/>
      <c r="F32" s="47"/>
      <c r="G32" s="31"/>
      <c r="H32" s="97" t="s">
        <v>180</v>
      </c>
      <c r="I32" s="41"/>
      <c r="J32" s="73"/>
      <c r="M32" s="95"/>
      <c r="N32" s="31"/>
      <c r="O32" s="95"/>
      <c r="P32" s="95"/>
    </row>
    <row r="33" spans="1:16" ht="14.85" customHeight="1" x14ac:dyDescent="0.2">
      <c r="A33" s="69">
        <v>10</v>
      </c>
      <c r="B33" s="69">
        <v>10</v>
      </c>
      <c r="C33" s="69">
        <v>12</v>
      </c>
      <c r="D33" s="69">
        <v>25</v>
      </c>
      <c r="E33" s="46"/>
      <c r="F33" s="47"/>
      <c r="G33" s="31"/>
      <c r="H33" s="97" t="s">
        <v>181</v>
      </c>
      <c r="I33" s="41"/>
      <c r="J33" s="73"/>
      <c r="M33" s="95"/>
      <c r="N33" s="31"/>
      <c r="O33" s="95"/>
      <c r="P33" s="95"/>
    </row>
    <row r="34" spans="1:16" ht="14.85" customHeight="1" x14ac:dyDescent="0.2">
      <c r="A34" s="69">
        <v>10</v>
      </c>
      <c r="B34" s="69">
        <v>10</v>
      </c>
      <c r="C34" s="69">
        <v>15</v>
      </c>
      <c r="D34" s="69"/>
      <c r="E34" s="46"/>
      <c r="F34" s="47"/>
      <c r="G34" s="31"/>
      <c r="H34" s="96" t="s">
        <v>140</v>
      </c>
      <c r="I34" s="41"/>
      <c r="J34" s="72">
        <f>SUM(J35:J40)</f>
        <v>0</v>
      </c>
      <c r="M34" s="95"/>
      <c r="N34" s="31"/>
      <c r="O34" s="95"/>
      <c r="P34" s="95"/>
    </row>
    <row r="35" spans="1:16" ht="14.85" customHeight="1" x14ac:dyDescent="0.2">
      <c r="A35" s="69">
        <v>10</v>
      </c>
      <c r="B35" s="69">
        <v>10</v>
      </c>
      <c r="C35" s="69">
        <v>15</v>
      </c>
      <c r="D35" s="69" t="s">
        <v>19</v>
      </c>
      <c r="E35" s="46"/>
      <c r="F35" s="47"/>
      <c r="G35" s="31"/>
      <c r="H35" s="97" t="s">
        <v>141</v>
      </c>
      <c r="I35" s="41"/>
      <c r="J35" s="73"/>
      <c r="M35" s="95"/>
      <c r="N35" s="31"/>
      <c r="O35" s="95"/>
      <c r="P35" s="95"/>
    </row>
    <row r="36" spans="1:16" ht="14.85" customHeight="1" x14ac:dyDescent="0.2">
      <c r="A36" s="69">
        <v>10</v>
      </c>
      <c r="B36" s="69">
        <v>10</v>
      </c>
      <c r="C36" s="69">
        <v>15</v>
      </c>
      <c r="D36" s="69">
        <v>10</v>
      </c>
      <c r="E36" s="46"/>
      <c r="F36" s="47"/>
      <c r="G36" s="31"/>
      <c r="H36" s="97" t="s">
        <v>142</v>
      </c>
      <c r="I36" s="41"/>
      <c r="J36" s="73"/>
      <c r="M36" s="95"/>
      <c r="N36" s="31"/>
      <c r="O36" s="95"/>
      <c r="P36" s="95"/>
    </row>
    <row r="37" spans="1:16" ht="14.85" customHeight="1" x14ac:dyDescent="0.2">
      <c r="A37" s="69">
        <v>10</v>
      </c>
      <c r="B37" s="69">
        <v>10</v>
      </c>
      <c r="C37" s="69">
        <v>15</v>
      </c>
      <c r="D37" s="69">
        <v>20</v>
      </c>
      <c r="E37" s="46"/>
      <c r="F37" s="47"/>
      <c r="G37" s="31"/>
      <c r="H37" s="97" t="s">
        <v>144</v>
      </c>
      <c r="I37" s="41"/>
      <c r="J37" s="73"/>
      <c r="M37" s="95"/>
      <c r="N37" s="31"/>
      <c r="O37" s="95"/>
      <c r="P37" s="95"/>
    </row>
    <row r="38" spans="1:16" ht="14.85" customHeight="1" x14ac:dyDescent="0.2">
      <c r="A38" s="69">
        <v>10</v>
      </c>
      <c r="B38" s="69">
        <v>10</v>
      </c>
      <c r="C38" s="69">
        <v>15</v>
      </c>
      <c r="D38" s="69">
        <v>25</v>
      </c>
      <c r="E38" s="46"/>
      <c r="F38" s="47"/>
      <c r="G38" s="31"/>
      <c r="H38" s="97" t="s">
        <v>145</v>
      </c>
      <c r="I38" s="41"/>
      <c r="J38" s="73"/>
      <c r="M38" s="95"/>
      <c r="N38" s="31"/>
      <c r="O38" s="95"/>
      <c r="P38" s="95"/>
    </row>
    <row r="39" spans="1:16" ht="14.85" customHeight="1" x14ac:dyDescent="0.2">
      <c r="A39" s="69">
        <v>10</v>
      </c>
      <c r="B39" s="69">
        <v>10</v>
      </c>
      <c r="C39" s="69">
        <v>15</v>
      </c>
      <c r="D39" s="69">
        <v>30</v>
      </c>
      <c r="E39" s="46"/>
      <c r="F39" s="47"/>
      <c r="G39" s="31"/>
      <c r="H39" s="97" t="s">
        <v>146</v>
      </c>
      <c r="I39" s="41"/>
      <c r="J39" s="73"/>
      <c r="M39" s="95"/>
      <c r="N39" s="31"/>
      <c r="O39" s="95"/>
      <c r="P39" s="95"/>
    </row>
    <row r="40" spans="1:16" ht="14.85" customHeight="1" x14ac:dyDescent="0.2">
      <c r="A40" s="69">
        <v>10</v>
      </c>
      <c r="B40" s="69">
        <v>10</v>
      </c>
      <c r="C40" s="69">
        <v>15</v>
      </c>
      <c r="D40" s="69">
        <v>35</v>
      </c>
      <c r="E40" s="46"/>
      <c r="F40" s="47"/>
      <c r="G40" s="31"/>
      <c r="H40" s="97" t="s">
        <v>147</v>
      </c>
      <c r="I40" s="41"/>
      <c r="J40" s="73"/>
      <c r="M40" s="95"/>
      <c r="N40" s="31"/>
      <c r="O40" s="95"/>
      <c r="P40" s="95"/>
    </row>
    <row r="41" spans="1:16" ht="14.85" customHeight="1" x14ac:dyDescent="0.2">
      <c r="A41" s="69">
        <v>10</v>
      </c>
      <c r="B41" s="69">
        <v>10</v>
      </c>
      <c r="C41" s="69">
        <v>18</v>
      </c>
      <c r="D41" s="69"/>
      <c r="E41" s="46"/>
      <c r="F41" s="47"/>
      <c r="G41" s="31"/>
      <c r="H41" s="96" t="s">
        <v>182</v>
      </c>
      <c r="I41" s="41"/>
      <c r="J41" s="73"/>
      <c r="M41" s="95"/>
      <c r="N41" s="31"/>
      <c r="O41" s="95"/>
      <c r="P41" s="95"/>
    </row>
    <row r="42" spans="1:16" ht="14.85" customHeight="1" x14ac:dyDescent="0.2">
      <c r="A42" s="69">
        <v>10</v>
      </c>
      <c r="B42" s="69">
        <v>18</v>
      </c>
      <c r="C42" s="69"/>
      <c r="D42" s="69"/>
      <c r="E42" s="46"/>
      <c r="F42" s="47"/>
      <c r="H42" s="93" t="s">
        <v>183</v>
      </c>
      <c r="I42" s="100"/>
      <c r="J42" s="72">
        <f>SUM(J43:J44)</f>
        <v>0</v>
      </c>
      <c r="M42" s="95"/>
      <c r="N42" s="31"/>
      <c r="O42" s="95"/>
      <c r="P42" s="95"/>
    </row>
    <row r="43" spans="1:16" ht="14.85" customHeight="1" x14ac:dyDescent="0.2">
      <c r="A43" s="69">
        <v>10</v>
      </c>
      <c r="B43" s="69">
        <v>18</v>
      </c>
      <c r="C43" s="69">
        <v>15</v>
      </c>
      <c r="D43" s="69"/>
      <c r="E43" s="46"/>
      <c r="F43" s="47"/>
      <c r="H43" s="96" t="s">
        <v>98</v>
      </c>
      <c r="I43" s="100"/>
      <c r="J43" s="73"/>
      <c r="M43" s="95"/>
      <c r="N43" s="31"/>
      <c r="O43" s="101"/>
      <c r="P43" s="95"/>
    </row>
    <row r="44" spans="1:16" ht="14.85" customHeight="1" x14ac:dyDescent="0.2">
      <c r="A44" s="69">
        <v>10</v>
      </c>
      <c r="B44" s="69">
        <v>18</v>
      </c>
      <c r="C44" s="69">
        <v>20</v>
      </c>
      <c r="D44" s="69"/>
      <c r="E44" s="46"/>
      <c r="F44" s="47"/>
      <c r="H44" s="96" t="s">
        <v>99</v>
      </c>
      <c r="I44" s="100"/>
      <c r="J44" s="73"/>
      <c r="M44" s="95"/>
      <c r="N44" s="31"/>
      <c r="O44" s="101"/>
      <c r="P44" s="95"/>
    </row>
    <row r="45" spans="1:16" ht="14.85" customHeight="1" x14ac:dyDescent="0.2">
      <c r="A45" s="69">
        <v>10</v>
      </c>
      <c r="B45" s="69">
        <v>20</v>
      </c>
      <c r="C45" s="69"/>
      <c r="D45" s="69"/>
      <c r="E45" s="46"/>
      <c r="F45" s="47"/>
      <c r="H45" s="93" t="s">
        <v>150</v>
      </c>
      <c r="I45" s="100"/>
      <c r="J45" s="72">
        <f>SUM(J46:J49)</f>
        <v>0</v>
      </c>
      <c r="M45" s="95"/>
      <c r="N45" s="31"/>
      <c r="O45" s="101"/>
      <c r="P45" s="95"/>
    </row>
    <row r="46" spans="1:16" ht="14.85" customHeight="1" x14ac:dyDescent="0.2">
      <c r="A46" s="69">
        <v>10</v>
      </c>
      <c r="B46" s="69">
        <v>20</v>
      </c>
      <c r="C46" s="69">
        <v>12</v>
      </c>
      <c r="D46" s="69"/>
      <c r="E46" s="46"/>
      <c r="F46" s="47"/>
      <c r="H46" s="96" t="s">
        <v>184</v>
      </c>
      <c r="I46" s="100"/>
      <c r="J46" s="73"/>
      <c r="M46" s="95"/>
      <c r="N46" s="31"/>
      <c r="O46" s="95"/>
      <c r="P46" s="95"/>
    </row>
    <row r="47" spans="1:16" ht="14.85" customHeight="1" x14ac:dyDescent="0.2">
      <c r="A47" s="69">
        <v>10</v>
      </c>
      <c r="B47" s="69">
        <v>20</v>
      </c>
      <c r="C47" s="69">
        <v>13</v>
      </c>
      <c r="D47" s="69"/>
      <c r="E47" s="46"/>
      <c r="F47" s="47"/>
      <c r="H47" s="96" t="s">
        <v>185</v>
      </c>
      <c r="I47" s="100"/>
      <c r="J47" s="73"/>
      <c r="M47" s="95"/>
      <c r="N47" s="31"/>
      <c r="O47" s="95"/>
      <c r="P47" s="95"/>
    </row>
    <row r="48" spans="1:16" ht="14.85" customHeight="1" x14ac:dyDescent="0.2">
      <c r="A48" s="69">
        <v>10</v>
      </c>
      <c r="B48" s="69">
        <v>20</v>
      </c>
      <c r="C48" s="69">
        <v>15</v>
      </c>
      <c r="D48" s="69"/>
      <c r="E48" s="46"/>
      <c r="F48" s="47"/>
      <c r="H48" s="96" t="s">
        <v>155</v>
      </c>
      <c r="I48" s="100"/>
      <c r="J48" s="73"/>
      <c r="M48" s="95"/>
      <c r="N48" s="31"/>
      <c r="O48" s="95"/>
      <c r="P48" s="95"/>
    </row>
    <row r="49" spans="1:16" ht="14.85" customHeight="1" x14ac:dyDescent="0.2">
      <c r="A49" s="69">
        <v>10</v>
      </c>
      <c r="B49" s="69">
        <v>20</v>
      </c>
      <c r="C49" s="69">
        <v>25</v>
      </c>
      <c r="D49" s="69"/>
      <c r="E49" s="46"/>
      <c r="F49" s="47"/>
      <c r="H49" s="96" t="s">
        <v>157</v>
      </c>
      <c r="I49" s="100"/>
      <c r="J49" s="73"/>
      <c r="M49" s="95"/>
      <c r="N49" s="31"/>
      <c r="O49" s="95"/>
      <c r="P49" s="101"/>
    </row>
    <row r="50" spans="1:16" ht="14.85" customHeight="1" x14ac:dyDescent="0.2">
      <c r="A50" s="69">
        <v>10</v>
      </c>
      <c r="B50" s="69">
        <v>25</v>
      </c>
      <c r="C50" s="69"/>
      <c r="D50" s="69"/>
      <c r="E50" s="46"/>
      <c r="F50" s="47"/>
      <c r="H50" s="93" t="s">
        <v>158</v>
      </c>
      <c r="I50" s="100"/>
      <c r="J50" s="72">
        <f>SUM(J52:J56)</f>
        <v>0</v>
      </c>
      <c r="M50" s="95"/>
      <c r="N50" s="31"/>
      <c r="O50" s="95"/>
      <c r="P50" s="101"/>
    </row>
    <row r="51" spans="1:16" ht="14.85" customHeight="1" x14ac:dyDescent="0.2">
      <c r="A51" s="69">
        <v>10</v>
      </c>
      <c r="B51" s="69">
        <v>25</v>
      </c>
      <c r="C51" s="69" t="s">
        <v>19</v>
      </c>
      <c r="D51" s="69"/>
      <c r="E51" s="46"/>
      <c r="F51" s="47"/>
      <c r="H51" s="96" t="s">
        <v>159</v>
      </c>
      <c r="I51" s="100"/>
      <c r="J51" s="72">
        <f>SUM(J52:J54)</f>
        <v>0</v>
      </c>
      <c r="M51" s="95"/>
      <c r="N51" s="31"/>
      <c r="O51" s="95"/>
      <c r="P51" s="101"/>
    </row>
    <row r="52" spans="1:16" ht="14.85" customHeight="1" x14ac:dyDescent="0.2">
      <c r="A52" s="69">
        <v>10</v>
      </c>
      <c r="B52" s="69">
        <v>25</v>
      </c>
      <c r="C52" s="69" t="s">
        <v>19</v>
      </c>
      <c r="D52" s="69" t="s">
        <v>19</v>
      </c>
      <c r="E52" s="46"/>
      <c r="F52" s="47"/>
      <c r="H52" s="97" t="s">
        <v>160</v>
      </c>
      <c r="I52" s="100"/>
      <c r="J52" s="73"/>
      <c r="M52" s="95"/>
      <c r="N52" s="31"/>
      <c r="O52" s="95"/>
      <c r="P52" s="95"/>
    </row>
    <row r="53" spans="1:16" ht="14.85" customHeight="1" x14ac:dyDescent="0.2">
      <c r="A53" s="69">
        <v>10</v>
      </c>
      <c r="B53" s="69">
        <v>25</v>
      </c>
      <c r="C53" s="69" t="s">
        <v>19</v>
      </c>
      <c r="D53" s="69">
        <v>10</v>
      </c>
      <c r="E53" s="46"/>
      <c r="F53" s="47"/>
      <c r="H53" s="97" t="s">
        <v>161</v>
      </c>
      <c r="I53" s="100"/>
      <c r="J53" s="73"/>
      <c r="M53" s="95"/>
      <c r="N53" s="31"/>
      <c r="O53" s="95"/>
      <c r="P53" s="95"/>
    </row>
    <row r="54" spans="1:16" ht="14.85" customHeight="1" x14ac:dyDescent="0.2">
      <c r="A54" s="69">
        <v>10</v>
      </c>
      <c r="B54" s="69">
        <v>25</v>
      </c>
      <c r="C54" s="69" t="s">
        <v>19</v>
      </c>
      <c r="D54" s="69">
        <v>20</v>
      </c>
      <c r="E54" s="46"/>
      <c r="F54" s="47"/>
      <c r="H54" s="97" t="s">
        <v>163</v>
      </c>
      <c r="I54" s="100"/>
      <c r="J54" s="73"/>
      <c r="M54" s="95"/>
      <c r="N54" s="31"/>
      <c r="O54" s="95"/>
      <c r="P54" s="95"/>
    </row>
    <row r="55" spans="1:16" ht="14.85" customHeight="1" x14ac:dyDescent="0.2">
      <c r="A55" s="69">
        <v>10</v>
      </c>
      <c r="B55" s="69">
        <v>25</v>
      </c>
      <c r="C55" s="69">
        <v>10</v>
      </c>
      <c r="D55" s="69"/>
      <c r="E55" s="46"/>
      <c r="F55" s="47"/>
      <c r="H55" s="96" t="s">
        <v>164</v>
      </c>
      <c r="I55" s="100"/>
      <c r="J55" s="73"/>
      <c r="N55" s="31"/>
    </row>
    <row r="56" spans="1:16" ht="14.85" customHeight="1" x14ac:dyDescent="0.2">
      <c r="A56" s="69">
        <v>10</v>
      </c>
      <c r="B56" s="69">
        <v>25</v>
      </c>
      <c r="C56" s="69">
        <v>15</v>
      </c>
      <c r="D56" s="69"/>
      <c r="E56" s="46"/>
      <c r="F56" s="47"/>
      <c r="H56" s="96" t="s">
        <v>165</v>
      </c>
      <c r="I56" s="100"/>
      <c r="J56" s="73"/>
      <c r="N56" s="31"/>
    </row>
    <row r="57" spans="1:16" ht="14.85" customHeight="1" x14ac:dyDescent="0.2">
      <c r="A57" s="69">
        <v>10</v>
      </c>
      <c r="B57" s="69">
        <v>30</v>
      </c>
      <c r="C57" s="69"/>
      <c r="D57" s="69"/>
      <c r="E57" s="46"/>
      <c r="F57" s="47"/>
      <c r="H57" s="93" t="s">
        <v>186</v>
      </c>
      <c r="I57" s="100"/>
      <c r="J57" s="73"/>
      <c r="N57" s="31"/>
    </row>
    <row r="58" spans="1:16" ht="14.85" customHeight="1" x14ac:dyDescent="0.2">
      <c r="A58" s="69">
        <v>10</v>
      </c>
      <c r="B58" s="69"/>
      <c r="C58" s="69"/>
      <c r="D58" s="69"/>
      <c r="E58" s="46"/>
      <c r="F58" s="47"/>
      <c r="H58" s="102" t="s">
        <v>170</v>
      </c>
      <c r="I58" s="100"/>
      <c r="J58" s="72">
        <f>J23+J24+J42+J45+J50+J57</f>
        <v>0</v>
      </c>
      <c r="N58" s="31"/>
    </row>
    <row r="59" spans="1:16" ht="14.85" customHeight="1" x14ac:dyDescent="0.2">
      <c r="N59" s="31"/>
    </row>
    <row r="60" spans="1:16" ht="14.85" customHeight="1" x14ac:dyDescent="0.2"/>
    <row r="61" spans="1:16" ht="14.85" customHeight="1" x14ac:dyDescent="0.2"/>
    <row r="62" spans="1:16" ht="14.85" customHeight="1" x14ac:dyDescent="0.2"/>
    <row r="63" spans="1:16" ht="14.85" customHeight="1" x14ac:dyDescent="0.2"/>
    <row r="64" spans="1:16" ht="14.85" customHeight="1" x14ac:dyDescent="0.2"/>
    <row r="65" ht="14.85" customHeight="1" x14ac:dyDescent="0.2"/>
    <row r="66" ht="14.85" customHeight="1" x14ac:dyDescent="0.2"/>
    <row r="67" ht="14.85" customHeight="1" x14ac:dyDescent="0.2"/>
    <row r="68" ht="14.85" customHeight="1" x14ac:dyDescent="0.2"/>
    <row r="69" ht="14.85" customHeight="1" x14ac:dyDescent="0.2"/>
    <row r="70" ht="14.85" customHeight="1" x14ac:dyDescent="0.2"/>
    <row r="71" ht="14.85" customHeight="1" x14ac:dyDescent="0.2"/>
    <row r="72" ht="14.85" customHeight="1" x14ac:dyDescent="0.2"/>
    <row r="73" ht="14.85" customHeight="1" x14ac:dyDescent="0.2"/>
    <row r="74" ht="14.85" customHeight="1" x14ac:dyDescent="0.2"/>
  </sheetData>
  <mergeCells count="5">
    <mergeCell ref="I9:J12"/>
    <mergeCell ref="A10:G10"/>
    <mergeCell ref="A11:G11"/>
    <mergeCell ref="H30:I30"/>
    <mergeCell ref="A1:J1"/>
  </mergeCells>
  <pageMargins left="0.70866141732283472" right="0.51181102362204722" top="0.39370078740157483" bottom="0.11811023622047245" header="0.31496062992125984" footer="0.19685039370078741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L84"/>
  <sheetViews>
    <sheetView showGridLines="0" zoomScaleNormal="100" zoomScaleSheetLayoutView="55" workbookViewId="0"/>
  </sheetViews>
  <sheetFormatPr defaultColWidth="9.140625" defaultRowHeight="12" x14ac:dyDescent="0.2"/>
  <cols>
    <col min="1" max="6" width="3" style="45" customWidth="1"/>
    <col min="7" max="7" width="5.85546875" style="45" customWidth="1"/>
    <col min="8" max="8" width="39" style="45" customWidth="1"/>
    <col min="9" max="9" width="16.28515625" style="46" customWidth="1"/>
    <col min="10" max="10" width="12.7109375" style="45" customWidth="1"/>
    <col min="11" max="11" width="3.5703125" style="47" customWidth="1"/>
    <col min="12" max="12" width="9.140625" style="75"/>
    <col min="13" max="16384" width="9.140625" style="47"/>
  </cols>
  <sheetData>
    <row r="1" spans="1:10" customFormat="1" ht="50.1" customHeight="1" x14ac:dyDescent="0.2">
      <c r="A1" s="109" t="s">
        <v>249</v>
      </c>
      <c r="B1" s="110"/>
      <c r="C1" s="110"/>
      <c r="D1" s="110"/>
      <c r="E1" s="110"/>
      <c r="F1" s="111"/>
      <c r="G1" s="111"/>
      <c r="H1" s="111"/>
      <c r="I1" s="111"/>
      <c r="J1" s="11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8"/>
      <c r="C4" s="48"/>
      <c r="D4" s="48"/>
      <c r="E4" s="49"/>
      <c r="F4" s="48"/>
      <c r="G4" s="48"/>
      <c r="H4" s="48"/>
      <c r="I4" s="50" t="s">
        <v>2</v>
      </c>
      <c r="J4" s="51">
        <v>40623</v>
      </c>
    </row>
    <row r="5" spans="1:10" ht="14.85" customHeight="1" x14ac:dyDescent="0.2">
      <c r="A5" s="9" t="s">
        <v>58</v>
      </c>
      <c r="B5" s="48"/>
      <c r="C5" s="48"/>
      <c r="D5" s="48"/>
      <c r="E5" s="52"/>
      <c r="F5" s="53"/>
      <c r="G5" s="53"/>
      <c r="H5" s="53"/>
      <c r="I5" s="50" t="s">
        <v>3</v>
      </c>
      <c r="J5" s="51">
        <v>40634</v>
      </c>
    </row>
    <row r="6" spans="1:10" ht="14.85" customHeight="1" x14ac:dyDescent="0.2">
      <c r="A6" s="54"/>
      <c r="I6" s="50" t="s">
        <v>4</v>
      </c>
      <c r="J6" s="51">
        <v>44651</v>
      </c>
    </row>
    <row r="7" spans="1:10" ht="14.85" customHeight="1" x14ac:dyDescent="0.2">
      <c r="A7" s="47"/>
      <c r="J7" s="47"/>
    </row>
    <row r="8" spans="1:10" ht="14.85" customHeight="1" x14ac:dyDescent="0.2">
      <c r="A8" s="55" t="s">
        <v>5</v>
      </c>
    </row>
    <row r="9" spans="1:10" ht="14.85" customHeight="1" x14ac:dyDescent="0.2">
      <c r="A9" s="47"/>
      <c r="I9" s="56" t="s">
        <v>187</v>
      </c>
      <c r="J9" s="57"/>
    </row>
    <row r="10" spans="1:10" ht="29.45" customHeight="1" x14ac:dyDescent="0.2">
      <c r="A10" s="58" t="s">
        <v>7</v>
      </c>
      <c r="B10" s="58"/>
      <c r="C10" s="58"/>
      <c r="D10" s="58"/>
      <c r="E10" s="58"/>
      <c r="F10" s="58"/>
      <c r="G10" s="58"/>
      <c r="H10" s="59" t="s">
        <v>8</v>
      </c>
      <c r="I10" s="60"/>
      <c r="J10" s="61"/>
    </row>
    <row r="11" spans="1:10" ht="29.45" customHeight="1" x14ac:dyDescent="0.2">
      <c r="A11" s="62" t="s">
        <v>9</v>
      </c>
      <c r="B11" s="21"/>
      <c r="C11" s="21"/>
      <c r="D11" s="21"/>
      <c r="E11" s="21"/>
      <c r="F11" s="21"/>
      <c r="G11" s="21"/>
      <c r="H11" s="50" t="s">
        <v>119</v>
      </c>
      <c r="I11" s="60"/>
      <c r="J11" s="61"/>
    </row>
    <row r="12" spans="1:10" ht="14.85" customHeight="1" x14ac:dyDescent="0.2">
      <c r="A12" s="63" t="s">
        <v>11</v>
      </c>
      <c r="H12" s="50" t="s">
        <v>12</v>
      </c>
      <c r="I12" s="64"/>
      <c r="J12" s="65"/>
    </row>
    <row r="13" spans="1:10" ht="14.85" customHeight="1" x14ac:dyDescent="0.2">
      <c r="A13" s="63" t="s">
        <v>13</v>
      </c>
      <c r="B13" s="47"/>
      <c r="C13" s="47"/>
      <c r="D13" s="47"/>
      <c r="E13" s="47"/>
      <c r="F13" s="47"/>
      <c r="G13" s="47"/>
      <c r="H13" s="45" t="s">
        <v>14</v>
      </c>
      <c r="I13" s="66"/>
      <c r="J13" s="66"/>
    </row>
    <row r="14" spans="1:10" ht="14.85" customHeight="1" x14ac:dyDescent="0.2">
      <c r="A14" s="63" t="s">
        <v>15</v>
      </c>
      <c r="H14" s="88" t="s">
        <v>59</v>
      </c>
    </row>
    <row r="15" spans="1:10" ht="14.85" customHeight="1" x14ac:dyDescent="0.2">
      <c r="A15" s="54"/>
    </row>
    <row r="16" spans="1:10" ht="14.85" customHeight="1" x14ac:dyDescent="0.2">
      <c r="B16" s="47"/>
      <c r="C16" s="47"/>
      <c r="D16" s="47"/>
      <c r="E16" s="47"/>
      <c r="F16" s="47"/>
      <c r="G16" s="47"/>
      <c r="H16" s="47"/>
    </row>
    <row r="17" spans="1:12" ht="14.85" customHeight="1" x14ac:dyDescent="0.2"/>
    <row r="18" spans="1:12" ht="14.85" customHeight="1" x14ac:dyDescent="0.2">
      <c r="A18" s="67" t="s">
        <v>188</v>
      </c>
      <c r="J18" s="47"/>
    </row>
    <row r="19" spans="1:12" ht="14.85" customHeight="1" x14ac:dyDescent="0.2">
      <c r="A19" s="47"/>
      <c r="B19" s="47"/>
      <c r="C19" s="47"/>
      <c r="D19" s="47"/>
      <c r="E19" s="47"/>
      <c r="F19" s="47"/>
      <c r="I19" s="28"/>
      <c r="J19" s="47"/>
    </row>
    <row r="20" spans="1:12" ht="14.85" customHeight="1" x14ac:dyDescent="0.2">
      <c r="A20" s="47"/>
      <c r="B20" s="47"/>
      <c r="C20" s="47"/>
      <c r="D20" s="47"/>
      <c r="E20" s="47"/>
      <c r="F20" s="47"/>
      <c r="I20" s="28"/>
      <c r="J20" s="68" t="s">
        <v>0</v>
      </c>
    </row>
    <row r="21" spans="1:12" ht="14.85" customHeight="1" x14ac:dyDescent="0.2">
      <c r="A21" s="47"/>
      <c r="B21" s="47"/>
      <c r="C21" s="47"/>
      <c r="D21" s="47"/>
      <c r="E21" s="47"/>
      <c r="F21" s="47"/>
      <c r="I21" s="28"/>
      <c r="J21" s="69">
        <v>10</v>
      </c>
    </row>
    <row r="22" spans="1:12" ht="14.85" customHeight="1" x14ac:dyDescent="0.2">
      <c r="A22" s="48" t="s">
        <v>17</v>
      </c>
      <c r="B22" s="48"/>
      <c r="C22" s="48"/>
      <c r="D22" s="48"/>
      <c r="E22" s="47"/>
      <c r="F22" s="31"/>
      <c r="I22" s="28"/>
      <c r="J22" s="47"/>
    </row>
    <row r="23" spans="1:12" ht="14.85" customHeight="1" x14ac:dyDescent="0.2">
      <c r="A23" s="69">
        <v>10</v>
      </c>
      <c r="B23" s="69" t="s">
        <v>19</v>
      </c>
      <c r="C23" s="69"/>
      <c r="D23" s="69"/>
      <c r="E23" s="46"/>
      <c r="F23" s="47"/>
      <c r="G23" s="47"/>
      <c r="H23" s="50" t="s">
        <v>189</v>
      </c>
      <c r="I23" s="28"/>
      <c r="J23" s="72">
        <f>SUM(J24:J30,J33:J34)</f>
        <v>0</v>
      </c>
    </row>
    <row r="24" spans="1:12" ht="14.85" customHeight="1" x14ac:dyDescent="0.2">
      <c r="A24" s="69">
        <v>10</v>
      </c>
      <c r="B24" s="69" t="s">
        <v>19</v>
      </c>
      <c r="C24" s="69" t="s">
        <v>19</v>
      </c>
      <c r="D24" s="69"/>
      <c r="E24" s="46"/>
      <c r="F24" s="47"/>
      <c r="G24" s="47"/>
      <c r="H24" s="36" t="s">
        <v>190</v>
      </c>
      <c r="I24" s="80"/>
      <c r="J24" s="73"/>
    </row>
    <row r="25" spans="1:12" ht="14.85" customHeight="1" x14ac:dyDescent="0.2">
      <c r="A25" s="69">
        <v>10</v>
      </c>
      <c r="B25" s="69" t="s">
        <v>19</v>
      </c>
      <c r="C25" s="69">
        <v>10</v>
      </c>
      <c r="D25" s="69"/>
      <c r="E25" s="46"/>
      <c r="F25" s="47"/>
      <c r="G25" s="47"/>
      <c r="H25" s="36" t="s">
        <v>191</v>
      </c>
      <c r="I25" s="80"/>
      <c r="J25" s="73"/>
    </row>
    <row r="26" spans="1:12" ht="14.85" customHeight="1" x14ac:dyDescent="0.2">
      <c r="A26" s="69">
        <v>10</v>
      </c>
      <c r="B26" s="69" t="s">
        <v>19</v>
      </c>
      <c r="C26" s="69">
        <v>15</v>
      </c>
      <c r="D26" s="69"/>
      <c r="E26" s="46"/>
      <c r="F26" s="47"/>
      <c r="G26" s="76"/>
      <c r="H26" s="36" t="s">
        <v>192</v>
      </c>
      <c r="I26" s="80"/>
      <c r="J26" s="73"/>
    </row>
    <row r="27" spans="1:12" ht="14.85" customHeight="1" x14ac:dyDescent="0.2">
      <c r="A27" s="69">
        <v>10</v>
      </c>
      <c r="B27" s="69" t="s">
        <v>19</v>
      </c>
      <c r="C27" s="69">
        <v>20</v>
      </c>
      <c r="D27" s="69"/>
      <c r="E27" s="46"/>
      <c r="F27" s="47"/>
      <c r="G27" s="50"/>
      <c r="H27" s="36" t="s">
        <v>193</v>
      </c>
      <c r="I27" s="80"/>
      <c r="J27" s="73"/>
    </row>
    <row r="28" spans="1:12" ht="14.85" customHeight="1" x14ac:dyDescent="0.2">
      <c r="A28" s="69">
        <v>10</v>
      </c>
      <c r="B28" s="69" t="s">
        <v>19</v>
      </c>
      <c r="C28" s="69">
        <v>25</v>
      </c>
      <c r="D28" s="69"/>
      <c r="E28" s="46"/>
      <c r="F28" s="47"/>
      <c r="G28" s="50"/>
      <c r="H28" s="36" t="s">
        <v>194</v>
      </c>
      <c r="I28" s="80"/>
      <c r="J28" s="73"/>
      <c r="K28" s="31"/>
      <c r="L28" s="31"/>
    </row>
    <row r="29" spans="1:12" ht="14.85" customHeight="1" x14ac:dyDescent="0.2">
      <c r="A29" s="69">
        <v>10</v>
      </c>
      <c r="B29" s="69" t="s">
        <v>19</v>
      </c>
      <c r="C29" s="69">
        <v>30</v>
      </c>
      <c r="D29" s="69"/>
      <c r="E29" s="46"/>
      <c r="F29" s="47"/>
      <c r="G29" s="50"/>
      <c r="H29" s="36" t="s">
        <v>195</v>
      </c>
      <c r="I29" s="42"/>
      <c r="J29" s="73"/>
      <c r="K29" s="31"/>
      <c r="L29" s="31"/>
    </row>
    <row r="30" spans="1:12" ht="14.85" customHeight="1" x14ac:dyDescent="0.2">
      <c r="A30" s="69">
        <v>10</v>
      </c>
      <c r="B30" s="69" t="s">
        <v>19</v>
      </c>
      <c r="C30" s="69">
        <v>35</v>
      </c>
      <c r="D30" s="69"/>
      <c r="E30" s="46"/>
      <c r="F30" s="47"/>
      <c r="G30" s="50"/>
      <c r="H30" s="36" t="s">
        <v>196</v>
      </c>
      <c r="I30" s="81"/>
      <c r="J30" s="72">
        <f>SUM(J31:J32)</f>
        <v>0</v>
      </c>
      <c r="K30" s="31"/>
      <c r="L30" s="31"/>
    </row>
    <row r="31" spans="1:12" ht="14.85" customHeight="1" x14ac:dyDescent="0.2">
      <c r="A31" s="69">
        <v>10</v>
      </c>
      <c r="B31" s="69" t="s">
        <v>19</v>
      </c>
      <c r="C31" s="69">
        <v>35</v>
      </c>
      <c r="D31" s="69" t="s">
        <v>19</v>
      </c>
      <c r="E31" s="46"/>
      <c r="F31" s="47"/>
      <c r="G31" s="50"/>
      <c r="H31" s="39" t="s">
        <v>197</v>
      </c>
      <c r="I31" s="81"/>
      <c r="J31" s="73"/>
      <c r="K31" s="31"/>
      <c r="L31" s="31"/>
    </row>
    <row r="32" spans="1:12" ht="14.85" customHeight="1" x14ac:dyDescent="0.2">
      <c r="A32" s="69">
        <v>10</v>
      </c>
      <c r="B32" s="69" t="s">
        <v>19</v>
      </c>
      <c r="C32" s="69">
        <v>35</v>
      </c>
      <c r="D32" s="69">
        <v>10</v>
      </c>
      <c r="E32" s="46"/>
      <c r="F32" s="47"/>
      <c r="G32" s="50"/>
      <c r="H32" s="39" t="s">
        <v>198</v>
      </c>
      <c r="I32" s="81"/>
      <c r="J32" s="73"/>
      <c r="K32" s="31"/>
      <c r="L32" s="31"/>
    </row>
    <row r="33" spans="1:12" ht="14.85" customHeight="1" x14ac:dyDescent="0.2">
      <c r="A33" s="69">
        <v>10</v>
      </c>
      <c r="B33" s="69" t="s">
        <v>19</v>
      </c>
      <c r="C33" s="69">
        <v>40</v>
      </c>
      <c r="D33" s="69"/>
      <c r="E33" s="46"/>
      <c r="F33" s="47"/>
      <c r="G33" s="50"/>
      <c r="H33" s="36" t="s">
        <v>199</v>
      </c>
      <c r="I33" s="81"/>
      <c r="J33" s="73"/>
      <c r="K33" s="31"/>
      <c r="L33" s="31"/>
    </row>
    <row r="34" spans="1:12" ht="14.85" customHeight="1" x14ac:dyDescent="0.2">
      <c r="A34" s="69">
        <v>10</v>
      </c>
      <c r="B34" s="69" t="s">
        <v>19</v>
      </c>
      <c r="C34" s="69">
        <v>45</v>
      </c>
      <c r="D34" s="69"/>
      <c r="E34" s="46"/>
      <c r="F34" s="47"/>
      <c r="G34" s="50"/>
      <c r="H34" s="36" t="s">
        <v>57</v>
      </c>
      <c r="I34" s="81"/>
      <c r="J34" s="73"/>
      <c r="K34" s="31"/>
      <c r="L34" s="31"/>
    </row>
    <row r="35" spans="1:12" ht="14.85" customHeight="1" x14ac:dyDescent="0.2">
      <c r="A35" s="69">
        <v>10</v>
      </c>
      <c r="B35" s="69">
        <v>20</v>
      </c>
      <c r="C35" s="69"/>
      <c r="D35" s="69"/>
      <c r="E35" s="46"/>
      <c r="F35" s="47"/>
      <c r="G35" s="50"/>
      <c r="H35" s="50" t="s">
        <v>200</v>
      </c>
      <c r="I35" s="81"/>
      <c r="J35" s="73"/>
      <c r="K35" s="31"/>
      <c r="L35" s="31"/>
    </row>
    <row r="36" spans="1:12" ht="14.85" customHeight="1" x14ac:dyDescent="0.2">
      <c r="A36" s="69">
        <v>10</v>
      </c>
      <c r="B36" s="69">
        <v>15</v>
      </c>
      <c r="C36" s="69"/>
      <c r="D36" s="69"/>
      <c r="E36" s="46"/>
      <c r="F36" s="47"/>
      <c r="G36" s="50"/>
      <c r="H36" s="50" t="s">
        <v>201</v>
      </c>
      <c r="I36" s="81"/>
      <c r="J36" s="72">
        <f>SUM(J37:J38)</f>
        <v>0</v>
      </c>
    </row>
    <row r="37" spans="1:12" ht="14.85" customHeight="1" x14ac:dyDescent="0.2">
      <c r="A37" s="69">
        <v>10</v>
      </c>
      <c r="B37" s="69">
        <v>15</v>
      </c>
      <c r="C37" s="69" t="s">
        <v>19</v>
      </c>
      <c r="D37" s="69"/>
      <c r="E37" s="46"/>
      <c r="F37" s="47"/>
      <c r="G37" s="50"/>
      <c r="H37" s="36" t="s">
        <v>202</v>
      </c>
      <c r="I37" s="81"/>
      <c r="J37" s="73"/>
    </row>
    <row r="38" spans="1:12" ht="14.85" customHeight="1" x14ac:dyDescent="0.2">
      <c r="A38" s="69">
        <v>10</v>
      </c>
      <c r="B38" s="69">
        <v>15</v>
      </c>
      <c r="C38" s="69">
        <v>10</v>
      </c>
      <c r="D38" s="69"/>
      <c r="E38" s="46"/>
      <c r="F38" s="47"/>
      <c r="G38" s="50"/>
      <c r="H38" s="36" t="s">
        <v>203</v>
      </c>
      <c r="I38" s="81"/>
      <c r="J38" s="73"/>
    </row>
    <row r="39" spans="1:12" ht="14.85" customHeight="1" x14ac:dyDescent="0.2">
      <c r="A39" s="69">
        <v>10</v>
      </c>
      <c r="B39" s="69">
        <v>30</v>
      </c>
      <c r="C39" s="69"/>
      <c r="D39" s="69"/>
      <c r="E39" s="46"/>
      <c r="F39" s="47"/>
      <c r="G39" s="50"/>
      <c r="H39" s="50" t="s">
        <v>204</v>
      </c>
      <c r="I39" s="81"/>
      <c r="J39" s="72">
        <f>J40+J43+J46+J47</f>
        <v>0</v>
      </c>
    </row>
    <row r="40" spans="1:12" ht="14.85" customHeight="1" x14ac:dyDescent="0.2">
      <c r="A40" s="69">
        <v>10</v>
      </c>
      <c r="B40" s="69">
        <v>30</v>
      </c>
      <c r="C40" s="69" t="s">
        <v>19</v>
      </c>
      <c r="D40" s="69"/>
      <c r="E40" s="46"/>
      <c r="F40" s="47"/>
      <c r="G40" s="50"/>
      <c r="H40" s="36" t="s">
        <v>205</v>
      </c>
      <c r="I40" s="81"/>
      <c r="J40" s="72">
        <f>SUM(J41:J42)</f>
        <v>0</v>
      </c>
    </row>
    <row r="41" spans="1:12" ht="14.85" customHeight="1" x14ac:dyDescent="0.2">
      <c r="A41" s="69">
        <v>10</v>
      </c>
      <c r="B41" s="69">
        <v>30</v>
      </c>
      <c r="C41" s="69" t="s">
        <v>19</v>
      </c>
      <c r="D41" s="69" t="s">
        <v>19</v>
      </c>
      <c r="E41" s="46"/>
      <c r="F41" s="47"/>
      <c r="G41" s="50"/>
      <c r="H41" s="39" t="s">
        <v>206</v>
      </c>
      <c r="I41" s="81"/>
      <c r="J41" s="73"/>
    </row>
    <row r="42" spans="1:12" ht="14.85" customHeight="1" x14ac:dyDescent="0.2">
      <c r="A42" s="69">
        <v>10</v>
      </c>
      <c r="B42" s="69">
        <v>30</v>
      </c>
      <c r="C42" s="69" t="s">
        <v>19</v>
      </c>
      <c r="D42" s="69">
        <v>10</v>
      </c>
      <c r="E42" s="46"/>
      <c r="F42" s="47"/>
      <c r="G42" s="50"/>
      <c r="H42" s="39" t="s">
        <v>64</v>
      </c>
      <c r="I42" s="81"/>
      <c r="J42" s="73"/>
    </row>
    <row r="43" spans="1:12" ht="14.85" customHeight="1" x14ac:dyDescent="0.2">
      <c r="A43" s="69">
        <v>10</v>
      </c>
      <c r="B43" s="69">
        <v>30</v>
      </c>
      <c r="C43" s="69">
        <v>10</v>
      </c>
      <c r="D43" s="69"/>
      <c r="E43" s="46"/>
      <c r="F43" s="47"/>
      <c r="G43" s="50"/>
      <c r="H43" s="36" t="s">
        <v>207</v>
      </c>
      <c r="I43" s="81"/>
      <c r="J43" s="72">
        <f>SUM(J44:J45)</f>
        <v>0</v>
      </c>
    </row>
    <row r="44" spans="1:12" ht="14.85" customHeight="1" x14ac:dyDescent="0.2">
      <c r="A44" s="69">
        <v>10</v>
      </c>
      <c r="B44" s="69">
        <v>30</v>
      </c>
      <c r="C44" s="69">
        <v>10</v>
      </c>
      <c r="D44" s="69" t="s">
        <v>19</v>
      </c>
      <c r="E44" s="46"/>
      <c r="F44" s="47"/>
      <c r="G44" s="50"/>
      <c r="H44" s="39" t="s">
        <v>208</v>
      </c>
      <c r="I44" s="81"/>
      <c r="J44" s="73"/>
    </row>
    <row r="45" spans="1:12" ht="14.85" customHeight="1" x14ac:dyDescent="0.2">
      <c r="A45" s="69">
        <v>10</v>
      </c>
      <c r="B45" s="69">
        <v>30</v>
      </c>
      <c r="C45" s="69">
        <v>10</v>
      </c>
      <c r="D45" s="69">
        <v>10</v>
      </c>
      <c r="E45" s="46"/>
      <c r="F45" s="47"/>
      <c r="G45" s="50"/>
      <c r="H45" s="39" t="s">
        <v>64</v>
      </c>
      <c r="I45" s="81"/>
      <c r="J45" s="73"/>
    </row>
    <row r="46" spans="1:12" ht="14.85" customHeight="1" x14ac:dyDescent="0.2">
      <c r="A46" s="69">
        <v>10</v>
      </c>
      <c r="B46" s="69">
        <v>30</v>
      </c>
      <c r="C46" s="69">
        <v>15</v>
      </c>
      <c r="D46" s="69"/>
      <c r="E46" s="46"/>
      <c r="F46" s="47"/>
      <c r="G46" s="50"/>
      <c r="H46" s="36" t="s">
        <v>209</v>
      </c>
      <c r="I46" s="81"/>
      <c r="J46" s="73"/>
    </row>
    <row r="47" spans="1:12" ht="14.85" customHeight="1" x14ac:dyDescent="0.2">
      <c r="A47" s="69">
        <v>10</v>
      </c>
      <c r="B47" s="69">
        <v>30</v>
      </c>
      <c r="C47" s="69">
        <v>25</v>
      </c>
      <c r="D47" s="69"/>
      <c r="E47" s="46"/>
      <c r="F47" s="47"/>
      <c r="G47" s="50"/>
      <c r="H47" s="36" t="s">
        <v>210</v>
      </c>
      <c r="I47" s="81"/>
      <c r="J47" s="73"/>
    </row>
    <row r="48" spans="1:12" ht="14.85" customHeight="1" x14ac:dyDescent="0.2">
      <c r="A48" s="69">
        <v>10</v>
      </c>
      <c r="B48" s="69">
        <v>35</v>
      </c>
      <c r="C48" s="69"/>
      <c r="D48" s="69"/>
      <c r="E48" s="46"/>
      <c r="F48" s="47"/>
      <c r="G48" s="50"/>
      <c r="H48" s="50" t="s">
        <v>211</v>
      </c>
      <c r="I48" s="81"/>
      <c r="J48" s="72">
        <f>SUM(J49:J50)</f>
        <v>0</v>
      </c>
    </row>
    <row r="49" spans="1:10" ht="14.85" customHeight="1" x14ac:dyDescent="0.2">
      <c r="A49" s="69">
        <v>10</v>
      </c>
      <c r="B49" s="69">
        <v>35</v>
      </c>
      <c r="C49" s="69" t="s">
        <v>19</v>
      </c>
      <c r="D49" s="69"/>
      <c r="E49" s="46"/>
      <c r="F49" s="47"/>
      <c r="G49" s="50"/>
      <c r="H49" s="36" t="s">
        <v>212</v>
      </c>
      <c r="I49" s="81"/>
      <c r="J49" s="73"/>
    </row>
    <row r="50" spans="1:10" ht="14.85" customHeight="1" x14ac:dyDescent="0.2">
      <c r="A50" s="69">
        <v>10</v>
      </c>
      <c r="B50" s="69">
        <v>35</v>
      </c>
      <c r="C50" s="69">
        <v>10</v>
      </c>
      <c r="D50" s="69"/>
      <c r="E50" s="46"/>
      <c r="F50" s="47"/>
      <c r="G50" s="50"/>
      <c r="H50" s="36" t="s">
        <v>64</v>
      </c>
      <c r="I50" s="81"/>
      <c r="J50" s="73"/>
    </row>
    <row r="51" spans="1:10" ht="14.85" customHeight="1" x14ac:dyDescent="0.2">
      <c r="A51" s="69">
        <v>10</v>
      </c>
      <c r="B51" s="69">
        <v>40</v>
      </c>
      <c r="C51" s="69"/>
      <c r="D51" s="69"/>
      <c r="E51" s="46"/>
      <c r="F51" s="47"/>
      <c r="G51" s="50"/>
      <c r="H51" s="50" t="s">
        <v>213</v>
      </c>
      <c r="I51" s="81"/>
      <c r="J51" s="72">
        <f>SUM(J52:J54)</f>
        <v>0</v>
      </c>
    </row>
    <row r="52" spans="1:10" ht="14.85" customHeight="1" x14ac:dyDescent="0.2">
      <c r="A52" s="69">
        <v>10</v>
      </c>
      <c r="B52" s="69">
        <v>40</v>
      </c>
      <c r="C52" s="69" t="s">
        <v>19</v>
      </c>
      <c r="D52" s="69"/>
      <c r="E52" s="46"/>
      <c r="F52" s="47"/>
      <c r="G52" s="50"/>
      <c r="H52" s="36" t="s">
        <v>214</v>
      </c>
      <c r="I52" s="81"/>
      <c r="J52" s="73"/>
    </row>
    <row r="53" spans="1:10" ht="14.85" customHeight="1" x14ac:dyDescent="0.2">
      <c r="A53" s="69">
        <v>10</v>
      </c>
      <c r="B53" s="69">
        <v>40</v>
      </c>
      <c r="C53" s="69">
        <v>10</v>
      </c>
      <c r="D53" s="69"/>
      <c r="E53" s="46"/>
      <c r="F53" s="47"/>
      <c r="G53" s="50"/>
      <c r="H53" s="36" t="s">
        <v>215</v>
      </c>
      <c r="I53" s="81"/>
      <c r="J53" s="73"/>
    </row>
    <row r="54" spans="1:10" ht="14.85" customHeight="1" x14ac:dyDescent="0.2">
      <c r="A54" s="69">
        <v>10</v>
      </c>
      <c r="B54" s="69">
        <v>40</v>
      </c>
      <c r="C54" s="69">
        <v>15</v>
      </c>
      <c r="D54" s="69"/>
      <c r="E54" s="46"/>
      <c r="F54" s="47"/>
      <c r="G54" s="50"/>
      <c r="H54" s="36" t="s">
        <v>216</v>
      </c>
      <c r="I54" s="81"/>
      <c r="J54" s="73"/>
    </row>
    <row r="55" spans="1:10" ht="14.85" customHeight="1" x14ac:dyDescent="0.2">
      <c r="A55" s="69">
        <v>10</v>
      </c>
      <c r="B55" s="69">
        <v>45</v>
      </c>
      <c r="C55" s="69"/>
      <c r="D55" s="69"/>
      <c r="E55" s="46"/>
      <c r="F55" s="47"/>
      <c r="G55" s="50"/>
      <c r="H55" s="50" t="s">
        <v>217</v>
      </c>
      <c r="I55" s="81"/>
      <c r="J55" s="73"/>
    </row>
    <row r="56" spans="1:10" ht="14.85" customHeight="1" x14ac:dyDescent="0.2">
      <c r="A56" s="69">
        <v>10</v>
      </c>
      <c r="B56" s="69">
        <v>50</v>
      </c>
      <c r="C56" s="69"/>
      <c r="D56" s="69"/>
      <c r="E56" s="46"/>
      <c r="F56" s="47"/>
      <c r="G56" s="50"/>
      <c r="H56" s="50" t="s">
        <v>218</v>
      </c>
      <c r="I56" s="81"/>
      <c r="J56" s="72">
        <f>SUM(J57:J64)</f>
        <v>0</v>
      </c>
    </row>
    <row r="57" spans="1:10" ht="14.85" customHeight="1" x14ac:dyDescent="0.2">
      <c r="A57" s="69">
        <v>10</v>
      </c>
      <c r="B57" s="69">
        <v>50</v>
      </c>
      <c r="C57" s="69" t="s">
        <v>19</v>
      </c>
      <c r="D57" s="69"/>
      <c r="E57" s="46"/>
      <c r="F57" s="47"/>
      <c r="G57" s="50"/>
      <c r="H57" s="36" t="s">
        <v>219</v>
      </c>
      <c r="I57" s="81"/>
      <c r="J57" s="73"/>
    </row>
    <row r="58" spans="1:10" ht="14.85" customHeight="1" x14ac:dyDescent="0.2">
      <c r="A58" s="69">
        <v>10</v>
      </c>
      <c r="B58" s="69">
        <v>50</v>
      </c>
      <c r="C58" s="69">
        <v>10</v>
      </c>
      <c r="D58" s="69"/>
      <c r="E58" s="46"/>
      <c r="F58" s="47"/>
      <c r="G58" s="50"/>
      <c r="H58" s="36" t="s">
        <v>220</v>
      </c>
      <c r="I58" s="81"/>
      <c r="J58" s="73"/>
    </row>
    <row r="59" spans="1:10" ht="14.85" customHeight="1" x14ac:dyDescent="0.2">
      <c r="A59" s="69">
        <v>10</v>
      </c>
      <c r="B59" s="69">
        <v>50</v>
      </c>
      <c r="C59" s="69">
        <v>15</v>
      </c>
      <c r="D59" s="69"/>
      <c r="E59" s="46"/>
      <c r="F59" s="47"/>
      <c r="G59" s="50"/>
      <c r="H59" s="36" t="s">
        <v>221</v>
      </c>
      <c r="I59" s="81"/>
      <c r="J59" s="73"/>
    </row>
    <row r="60" spans="1:10" ht="14.85" customHeight="1" x14ac:dyDescent="0.2">
      <c r="A60" s="69">
        <v>10</v>
      </c>
      <c r="B60" s="69">
        <v>50</v>
      </c>
      <c r="C60" s="69">
        <v>20</v>
      </c>
      <c r="D60" s="69"/>
      <c r="E60" s="46"/>
      <c r="F60" s="47"/>
      <c r="G60" s="50"/>
      <c r="H60" s="36" t="s">
        <v>222</v>
      </c>
      <c r="I60" s="81"/>
      <c r="J60" s="73"/>
    </row>
    <row r="61" spans="1:10" ht="14.85" customHeight="1" x14ac:dyDescent="0.2">
      <c r="A61" s="69">
        <v>10</v>
      </c>
      <c r="B61" s="69">
        <v>50</v>
      </c>
      <c r="C61" s="69">
        <v>25</v>
      </c>
      <c r="D61" s="69"/>
      <c r="E61" s="46"/>
      <c r="F61" s="47"/>
      <c r="G61" s="50"/>
      <c r="H61" s="36" t="s">
        <v>223</v>
      </c>
      <c r="I61" s="81"/>
      <c r="J61" s="73"/>
    </row>
    <row r="62" spans="1:10" ht="14.85" customHeight="1" x14ac:dyDescent="0.2">
      <c r="A62" s="69">
        <v>10</v>
      </c>
      <c r="B62" s="69">
        <v>50</v>
      </c>
      <c r="C62" s="69">
        <v>30</v>
      </c>
      <c r="D62" s="69"/>
      <c r="E62" s="46"/>
      <c r="F62" s="47"/>
      <c r="G62" s="50"/>
      <c r="H62" s="36" t="s">
        <v>224</v>
      </c>
      <c r="I62" s="81"/>
      <c r="J62" s="73"/>
    </row>
    <row r="63" spans="1:10" ht="14.85" customHeight="1" x14ac:dyDescent="0.2">
      <c r="A63" s="69">
        <v>10</v>
      </c>
      <c r="B63" s="69">
        <v>50</v>
      </c>
      <c r="C63" s="69">
        <v>35</v>
      </c>
      <c r="D63" s="69"/>
      <c r="E63" s="46"/>
      <c r="F63" s="47"/>
      <c r="G63" s="50"/>
      <c r="H63" s="36" t="s">
        <v>225</v>
      </c>
      <c r="I63" s="81"/>
      <c r="J63" s="73"/>
    </row>
    <row r="64" spans="1:10" ht="14.85" customHeight="1" x14ac:dyDescent="0.2">
      <c r="A64" s="69">
        <v>10</v>
      </c>
      <c r="B64" s="69">
        <v>50</v>
      </c>
      <c r="C64" s="69">
        <v>40</v>
      </c>
      <c r="D64" s="69"/>
      <c r="E64" s="46"/>
      <c r="F64" s="47"/>
      <c r="G64" s="50"/>
      <c r="H64" s="36" t="s">
        <v>226</v>
      </c>
      <c r="I64" s="81"/>
      <c r="J64" s="73"/>
    </row>
    <row r="65" spans="1:10" ht="14.85" customHeight="1" x14ac:dyDescent="0.2">
      <c r="A65" s="69">
        <v>10</v>
      </c>
      <c r="B65" s="69">
        <v>55</v>
      </c>
      <c r="C65" s="69"/>
      <c r="D65" s="69"/>
      <c r="E65" s="46"/>
      <c r="F65" s="47"/>
      <c r="G65" s="50"/>
      <c r="H65" s="50" t="s">
        <v>227</v>
      </c>
      <c r="I65" s="81"/>
      <c r="J65" s="73"/>
    </row>
    <row r="66" spans="1:10" ht="14.85" customHeight="1" x14ac:dyDescent="0.2">
      <c r="A66" s="69">
        <v>10</v>
      </c>
      <c r="B66" s="69"/>
      <c r="C66" s="69"/>
      <c r="D66" s="69"/>
      <c r="E66" s="46"/>
      <c r="F66" s="47"/>
      <c r="H66" s="79" t="s">
        <v>228</v>
      </c>
      <c r="J66" s="72">
        <f>J23+J35+J36+J39+J48+J51+J55+J56+J65</f>
        <v>0</v>
      </c>
    </row>
    <row r="67" spans="1:10" ht="14.85" customHeight="1" x14ac:dyDescent="0.2">
      <c r="A67" s="31"/>
      <c r="B67" s="31"/>
      <c r="C67" s="31"/>
      <c r="D67" s="31"/>
      <c r="E67" s="31"/>
      <c r="F67" s="47"/>
      <c r="G67" s="31"/>
      <c r="H67" s="31"/>
      <c r="I67" s="31"/>
      <c r="J67" s="31"/>
    </row>
    <row r="68" spans="1:10" ht="14.85" customHeight="1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</row>
    <row r="69" spans="1:10" ht="14.85" customHeight="1" x14ac:dyDescent="0.2">
      <c r="A69" s="31"/>
      <c r="B69" s="31"/>
      <c r="C69" s="31"/>
      <c r="D69" s="31"/>
      <c r="E69" s="31"/>
      <c r="F69" s="31"/>
      <c r="G69" s="31"/>
      <c r="H69" s="31"/>
      <c r="I69" s="31"/>
      <c r="J69" s="31"/>
    </row>
    <row r="70" spans="1:10" ht="14.85" customHeight="1" x14ac:dyDescent="0.2">
      <c r="A70" s="31"/>
      <c r="B70" s="31"/>
      <c r="C70" s="31"/>
      <c r="D70" s="31"/>
      <c r="E70" s="31"/>
      <c r="F70" s="31"/>
      <c r="G70" s="31"/>
      <c r="H70" s="31"/>
      <c r="I70" s="31"/>
      <c r="J70" s="31"/>
    </row>
    <row r="71" spans="1:10" ht="14.85" customHeight="1" x14ac:dyDescent="0.2">
      <c r="A71" s="31"/>
      <c r="B71" s="31"/>
      <c r="C71" s="31"/>
      <c r="D71" s="31"/>
      <c r="E71" s="31"/>
      <c r="F71" s="31"/>
      <c r="G71" s="31"/>
      <c r="H71" s="31"/>
      <c r="I71" s="31"/>
      <c r="J71" s="31"/>
    </row>
    <row r="72" spans="1:10" ht="14.85" customHeight="1" x14ac:dyDescent="0.2">
      <c r="A72" s="31"/>
      <c r="B72" s="31"/>
      <c r="C72" s="31"/>
      <c r="D72" s="31"/>
      <c r="E72" s="31"/>
      <c r="F72" s="31"/>
      <c r="G72" s="31"/>
      <c r="H72" s="31"/>
      <c r="I72" s="31"/>
      <c r="J72" s="31"/>
    </row>
    <row r="73" spans="1:10" ht="14.85" customHeight="1" x14ac:dyDescent="0.2">
      <c r="A73" s="31"/>
      <c r="B73" s="31"/>
      <c r="C73" s="31"/>
      <c r="D73" s="31"/>
      <c r="E73" s="31"/>
      <c r="F73" s="31"/>
      <c r="G73" s="31"/>
      <c r="H73" s="31"/>
      <c r="I73" s="31"/>
      <c r="J73" s="31"/>
    </row>
    <row r="74" spans="1:10" ht="14.85" customHeight="1" x14ac:dyDescent="0.2">
      <c r="A74" s="31"/>
      <c r="B74" s="31"/>
      <c r="C74" s="31"/>
      <c r="D74" s="31"/>
      <c r="E74" s="31"/>
      <c r="F74" s="31"/>
      <c r="G74" s="31"/>
      <c r="H74" s="31"/>
      <c r="I74" s="31"/>
      <c r="J74" s="31"/>
    </row>
    <row r="75" spans="1:10" ht="14.85" customHeight="1" x14ac:dyDescent="0.2">
      <c r="A75" s="31"/>
      <c r="B75" s="31"/>
      <c r="C75" s="31"/>
      <c r="D75" s="31"/>
      <c r="E75" s="31"/>
      <c r="F75" s="31"/>
      <c r="G75" s="31"/>
      <c r="H75" s="31"/>
      <c r="I75" s="31"/>
      <c r="J75" s="31"/>
    </row>
    <row r="76" spans="1:10" ht="14.85" customHeight="1" x14ac:dyDescent="0.2">
      <c r="A76" s="31"/>
      <c r="B76" s="31"/>
      <c r="C76" s="31"/>
      <c r="D76" s="31"/>
      <c r="E76" s="31"/>
      <c r="F76" s="31"/>
      <c r="G76" s="31"/>
      <c r="H76" s="31"/>
      <c r="I76" s="31"/>
      <c r="J76" s="31"/>
    </row>
    <row r="77" spans="1:10" ht="14.85" customHeight="1" x14ac:dyDescent="0.2">
      <c r="A77" s="31"/>
      <c r="B77" s="31"/>
      <c r="C77" s="31"/>
      <c r="D77" s="31"/>
      <c r="E77" s="31"/>
      <c r="F77" s="31"/>
      <c r="G77" s="31"/>
      <c r="H77" s="31"/>
      <c r="I77" s="31"/>
      <c r="J77" s="31"/>
    </row>
    <row r="78" spans="1:10" ht="14.85" customHeight="1" x14ac:dyDescent="0.2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79" spans="1:10" ht="14.85" customHeight="1" x14ac:dyDescent="0.2">
      <c r="A79" s="31"/>
      <c r="B79" s="31"/>
      <c r="C79" s="31"/>
      <c r="D79" s="31"/>
      <c r="E79" s="31"/>
      <c r="F79" s="31"/>
      <c r="G79" s="31"/>
      <c r="H79" s="31"/>
      <c r="I79" s="31"/>
      <c r="J79" s="31"/>
    </row>
    <row r="80" spans="1:10" ht="14.85" customHeight="1" x14ac:dyDescent="0.2">
      <c r="A80" s="31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4.85" customHeight="1" x14ac:dyDescent="0.2">
      <c r="A81" s="31"/>
      <c r="B81" s="31"/>
      <c r="C81" s="31"/>
      <c r="D81" s="31"/>
      <c r="E81" s="31"/>
      <c r="F81" s="31"/>
      <c r="G81" s="31"/>
      <c r="H81" s="31"/>
      <c r="I81" s="31"/>
      <c r="J81" s="31"/>
    </row>
    <row r="82" spans="1:10" ht="14.85" customHeight="1" x14ac:dyDescent="0.2">
      <c r="A82" s="31"/>
      <c r="B82" s="31"/>
      <c r="C82" s="31"/>
      <c r="D82" s="31"/>
      <c r="E82" s="31"/>
      <c r="F82" s="31"/>
      <c r="G82" s="31"/>
      <c r="H82" s="31"/>
      <c r="I82" s="31"/>
      <c r="J82" s="31"/>
    </row>
    <row r="83" spans="1:10" x14ac:dyDescent="0.2">
      <c r="A83" s="31"/>
      <c r="B83" s="31"/>
      <c r="C83" s="31"/>
      <c r="D83" s="31"/>
      <c r="E83" s="31"/>
      <c r="F83" s="31"/>
      <c r="G83" s="31"/>
      <c r="H83" s="31"/>
      <c r="I83" s="31"/>
      <c r="J83" s="31"/>
    </row>
    <row r="84" spans="1:10" x14ac:dyDescent="0.2">
      <c r="A84" s="31"/>
      <c r="B84" s="31"/>
      <c r="C84" s="31"/>
      <c r="D84" s="31"/>
      <c r="E84" s="31"/>
      <c r="F84" s="31"/>
      <c r="G84" s="31"/>
      <c r="H84" s="31"/>
      <c r="I84" s="31"/>
      <c r="J84" s="3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L73"/>
  <sheetViews>
    <sheetView showGridLines="0" zoomScaleNormal="100" zoomScaleSheetLayoutView="55" workbookViewId="0"/>
  </sheetViews>
  <sheetFormatPr defaultColWidth="9.140625" defaultRowHeight="12" x14ac:dyDescent="0.2"/>
  <cols>
    <col min="1" max="6" width="3" style="45" customWidth="1"/>
    <col min="7" max="7" width="5.85546875" style="45" customWidth="1"/>
    <col min="8" max="8" width="38.42578125" style="45" customWidth="1"/>
    <col min="9" max="9" width="16" style="46" customWidth="1"/>
    <col min="10" max="10" width="12.7109375" style="45" customWidth="1"/>
    <col min="11" max="11" width="3.5703125" style="47" customWidth="1"/>
    <col min="12" max="12" width="9.140625" style="75"/>
    <col min="13" max="16384" width="9.140625" style="47"/>
  </cols>
  <sheetData>
    <row r="1" spans="1:10" customFormat="1" ht="50.1" customHeight="1" x14ac:dyDescent="0.2">
      <c r="A1" s="109" t="s">
        <v>249</v>
      </c>
      <c r="B1" s="110"/>
      <c r="C1" s="110"/>
      <c r="D1" s="110"/>
      <c r="E1" s="110"/>
      <c r="F1" s="111"/>
      <c r="G1" s="111"/>
      <c r="H1" s="111"/>
      <c r="I1" s="111"/>
      <c r="J1" s="11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8"/>
      <c r="C4" s="48"/>
      <c r="D4" s="48"/>
      <c r="E4" s="49"/>
      <c r="F4" s="48"/>
      <c r="G4" s="48"/>
      <c r="H4" s="48"/>
      <c r="I4" s="50" t="s">
        <v>2</v>
      </c>
      <c r="J4" s="51">
        <v>40623</v>
      </c>
    </row>
    <row r="5" spans="1:10" ht="14.85" customHeight="1" x14ac:dyDescent="0.2">
      <c r="A5" s="9" t="s">
        <v>58</v>
      </c>
      <c r="B5" s="48"/>
      <c r="C5" s="48"/>
      <c r="D5" s="48"/>
      <c r="E5" s="52"/>
      <c r="F5" s="53"/>
      <c r="G5" s="53"/>
      <c r="H5" s="53"/>
      <c r="I5" s="50" t="s">
        <v>3</v>
      </c>
      <c r="J5" s="51">
        <v>40634</v>
      </c>
    </row>
    <row r="6" spans="1:10" ht="14.85" customHeight="1" x14ac:dyDescent="0.2">
      <c r="A6" s="54"/>
      <c r="I6" s="50" t="s">
        <v>4</v>
      </c>
      <c r="J6" s="51">
        <v>44651</v>
      </c>
    </row>
    <row r="7" spans="1:10" ht="14.85" customHeight="1" x14ac:dyDescent="0.2">
      <c r="A7" s="47"/>
      <c r="J7" s="47"/>
    </row>
    <row r="8" spans="1:10" ht="14.85" customHeight="1" x14ac:dyDescent="0.2">
      <c r="A8" s="55" t="s">
        <v>5</v>
      </c>
    </row>
    <row r="9" spans="1:10" ht="14.85" customHeight="1" x14ac:dyDescent="0.2">
      <c r="A9" s="47"/>
      <c r="I9" s="56" t="s">
        <v>229</v>
      </c>
      <c r="J9" s="57"/>
    </row>
    <row r="10" spans="1:10" ht="29.45" customHeight="1" x14ac:dyDescent="0.2">
      <c r="A10" s="58" t="s">
        <v>7</v>
      </c>
      <c r="B10" s="58"/>
      <c r="C10" s="58"/>
      <c r="D10" s="58"/>
      <c r="E10" s="58"/>
      <c r="F10" s="58"/>
      <c r="G10" s="58"/>
      <c r="H10" s="59" t="s">
        <v>8</v>
      </c>
      <c r="I10" s="60"/>
      <c r="J10" s="61"/>
    </row>
    <row r="11" spans="1:10" ht="29.45" customHeight="1" x14ac:dyDescent="0.2">
      <c r="A11" s="62" t="s">
        <v>9</v>
      </c>
      <c r="B11" s="21"/>
      <c r="C11" s="21"/>
      <c r="D11" s="21"/>
      <c r="E11" s="21"/>
      <c r="F11" s="21"/>
      <c r="G11" s="21"/>
      <c r="H11" s="50" t="s">
        <v>82</v>
      </c>
      <c r="I11" s="60"/>
      <c r="J11" s="61"/>
    </row>
    <row r="12" spans="1:10" ht="14.85" customHeight="1" x14ac:dyDescent="0.2">
      <c r="A12" s="63" t="s">
        <v>11</v>
      </c>
      <c r="H12" s="50" t="s">
        <v>12</v>
      </c>
      <c r="I12" s="64"/>
      <c r="J12" s="65"/>
    </row>
    <row r="13" spans="1:10" ht="14.85" customHeight="1" x14ac:dyDescent="0.2">
      <c r="A13" s="63" t="s">
        <v>13</v>
      </c>
      <c r="B13" s="47"/>
      <c r="C13" s="47"/>
      <c r="D13" s="47"/>
      <c r="E13" s="47"/>
      <c r="F13" s="47"/>
      <c r="G13" s="47"/>
      <c r="H13" s="45" t="s">
        <v>14</v>
      </c>
      <c r="I13" s="66"/>
      <c r="J13" s="66"/>
    </row>
    <row r="14" spans="1:10" ht="14.85" customHeight="1" x14ac:dyDescent="0.2">
      <c r="A14" s="63" t="s">
        <v>15</v>
      </c>
      <c r="H14" s="50" t="s">
        <v>83</v>
      </c>
    </row>
    <row r="15" spans="1:10" ht="14.85" customHeight="1" x14ac:dyDescent="0.2">
      <c r="A15" s="54"/>
    </row>
    <row r="16" spans="1:10" ht="14.85" customHeight="1" x14ac:dyDescent="0.2">
      <c r="B16" s="47"/>
      <c r="C16" s="47"/>
      <c r="D16" s="47"/>
      <c r="E16" s="47"/>
      <c r="F16" s="47"/>
      <c r="G16" s="47"/>
      <c r="H16" s="47"/>
    </row>
    <row r="17" spans="1:10" ht="14.85" customHeight="1" x14ac:dyDescent="0.2"/>
    <row r="18" spans="1:10" ht="14.85" customHeight="1" x14ac:dyDescent="0.2">
      <c r="A18" s="67" t="s">
        <v>188</v>
      </c>
      <c r="J18" s="47"/>
    </row>
    <row r="19" spans="1:10" ht="14.85" customHeight="1" x14ac:dyDescent="0.2">
      <c r="A19" s="47"/>
      <c r="B19" s="47"/>
      <c r="C19" s="47"/>
      <c r="D19" s="47"/>
      <c r="E19" s="47"/>
      <c r="F19" s="47"/>
      <c r="I19" s="28"/>
      <c r="J19" s="47"/>
    </row>
    <row r="20" spans="1:10" ht="14.85" customHeight="1" x14ac:dyDescent="0.2">
      <c r="A20" s="47"/>
      <c r="B20" s="47"/>
      <c r="C20" s="47"/>
      <c r="D20" s="47"/>
      <c r="E20" s="47"/>
      <c r="F20" s="47"/>
      <c r="I20" s="28"/>
      <c r="J20" s="68" t="s">
        <v>0</v>
      </c>
    </row>
    <row r="21" spans="1:10" ht="14.85" customHeight="1" x14ac:dyDescent="0.2">
      <c r="A21" s="47"/>
      <c r="B21" s="47"/>
      <c r="C21" s="47"/>
      <c r="D21" s="47"/>
      <c r="E21" s="47"/>
      <c r="F21" s="47"/>
      <c r="I21" s="28"/>
      <c r="J21" s="69">
        <v>10</v>
      </c>
    </row>
    <row r="22" spans="1:10" ht="14.85" customHeight="1" x14ac:dyDescent="0.2">
      <c r="A22" s="45" t="s">
        <v>17</v>
      </c>
      <c r="F22" s="47"/>
      <c r="I22" s="28"/>
      <c r="J22" s="47"/>
    </row>
    <row r="23" spans="1:10" ht="14.85" customHeight="1" x14ac:dyDescent="0.2">
      <c r="A23" s="69">
        <v>10</v>
      </c>
      <c r="B23" s="69" t="s">
        <v>19</v>
      </c>
      <c r="C23" s="69"/>
      <c r="D23" s="69"/>
      <c r="E23" s="46"/>
      <c r="F23" s="47"/>
      <c r="G23" s="47"/>
      <c r="H23" s="50" t="s">
        <v>230</v>
      </c>
      <c r="I23" s="28"/>
      <c r="J23" s="72">
        <f>SUM(J24:J32)</f>
        <v>0</v>
      </c>
    </row>
    <row r="24" spans="1:10" ht="14.85" customHeight="1" x14ac:dyDescent="0.2">
      <c r="A24" s="69">
        <v>10</v>
      </c>
      <c r="B24" s="69" t="s">
        <v>19</v>
      </c>
      <c r="C24" s="69" t="s">
        <v>19</v>
      </c>
      <c r="D24" s="69"/>
      <c r="E24" s="46"/>
      <c r="F24" s="47"/>
      <c r="G24" s="47"/>
      <c r="H24" s="103" t="s">
        <v>231</v>
      </c>
      <c r="I24" s="28"/>
      <c r="J24" s="73"/>
    </row>
    <row r="25" spans="1:10" ht="14.85" customHeight="1" x14ac:dyDescent="0.2">
      <c r="A25" s="69">
        <v>10</v>
      </c>
      <c r="B25" s="69" t="s">
        <v>19</v>
      </c>
      <c r="C25" s="69" t="s">
        <v>174</v>
      </c>
      <c r="D25" s="69"/>
      <c r="E25" s="46"/>
      <c r="F25" s="47"/>
      <c r="G25" s="47"/>
      <c r="H25" s="36" t="s">
        <v>232</v>
      </c>
      <c r="I25" s="80"/>
      <c r="J25" s="73"/>
    </row>
    <row r="26" spans="1:10" ht="14.85" customHeight="1" x14ac:dyDescent="0.2">
      <c r="A26" s="69">
        <v>10</v>
      </c>
      <c r="B26" s="69" t="s">
        <v>19</v>
      </c>
      <c r="C26" s="69">
        <v>10</v>
      </c>
      <c r="D26" s="69"/>
      <c r="E26" s="46"/>
      <c r="F26" s="47"/>
      <c r="G26" s="47"/>
      <c r="H26" s="36" t="s">
        <v>191</v>
      </c>
      <c r="I26" s="80"/>
      <c r="J26" s="73"/>
    </row>
    <row r="27" spans="1:10" ht="14.85" customHeight="1" x14ac:dyDescent="0.2">
      <c r="A27" s="69">
        <v>10</v>
      </c>
      <c r="B27" s="69" t="s">
        <v>19</v>
      </c>
      <c r="C27" s="69">
        <v>20</v>
      </c>
      <c r="D27" s="69"/>
      <c r="E27" s="46"/>
      <c r="F27" s="47"/>
      <c r="G27" s="47"/>
      <c r="H27" s="36" t="s">
        <v>193</v>
      </c>
      <c r="I27" s="80"/>
      <c r="J27" s="73"/>
    </row>
    <row r="28" spans="1:10" ht="14.85" customHeight="1" x14ac:dyDescent="0.2">
      <c r="A28" s="69">
        <v>10</v>
      </c>
      <c r="B28" s="69" t="s">
        <v>19</v>
      </c>
      <c r="C28" s="69">
        <v>25</v>
      </c>
      <c r="D28" s="69"/>
      <c r="E28" s="46"/>
      <c r="F28" s="47"/>
      <c r="G28" s="47"/>
      <c r="H28" s="36" t="s">
        <v>194</v>
      </c>
      <c r="I28" s="80"/>
      <c r="J28" s="73"/>
    </row>
    <row r="29" spans="1:10" ht="14.85" customHeight="1" x14ac:dyDescent="0.2">
      <c r="A29" s="69">
        <v>10</v>
      </c>
      <c r="B29" s="69" t="s">
        <v>19</v>
      </c>
      <c r="C29" s="69">
        <v>35</v>
      </c>
      <c r="D29" s="69"/>
      <c r="E29" s="46"/>
      <c r="F29" s="47"/>
      <c r="G29" s="47"/>
      <c r="H29" s="36" t="s">
        <v>198</v>
      </c>
      <c r="I29" s="80"/>
      <c r="J29" s="73"/>
    </row>
    <row r="30" spans="1:10" ht="14.85" customHeight="1" x14ac:dyDescent="0.2">
      <c r="A30" s="69">
        <v>10</v>
      </c>
      <c r="B30" s="69" t="s">
        <v>19</v>
      </c>
      <c r="C30" s="69">
        <v>30</v>
      </c>
      <c r="D30" s="69"/>
      <c r="E30" s="46"/>
      <c r="F30" s="47"/>
      <c r="G30" s="47"/>
      <c r="H30" s="36" t="s">
        <v>195</v>
      </c>
      <c r="I30" s="80"/>
      <c r="J30" s="73"/>
    </row>
    <row r="31" spans="1:10" ht="14.85" customHeight="1" x14ac:dyDescent="0.2">
      <c r="A31" s="69">
        <v>10</v>
      </c>
      <c r="B31" s="69" t="s">
        <v>19</v>
      </c>
      <c r="C31" s="69">
        <v>40</v>
      </c>
      <c r="D31" s="69"/>
      <c r="E31" s="46"/>
      <c r="F31" s="47"/>
      <c r="G31" s="47"/>
      <c r="H31" s="36" t="s">
        <v>233</v>
      </c>
      <c r="I31" s="80"/>
      <c r="J31" s="73"/>
    </row>
    <row r="32" spans="1:10" ht="14.85" customHeight="1" x14ac:dyDescent="0.2">
      <c r="A32" s="69">
        <v>10</v>
      </c>
      <c r="B32" s="69" t="s">
        <v>19</v>
      </c>
      <c r="C32" s="69">
        <v>45</v>
      </c>
      <c r="D32" s="69"/>
      <c r="E32" s="46"/>
      <c r="F32" s="47"/>
      <c r="G32" s="47"/>
      <c r="H32" s="36" t="s">
        <v>113</v>
      </c>
      <c r="I32" s="80"/>
      <c r="J32" s="73"/>
    </row>
    <row r="33" spans="1:10" ht="14.85" customHeight="1" x14ac:dyDescent="0.2">
      <c r="A33" s="69">
        <v>10</v>
      </c>
      <c r="B33" s="69">
        <v>15</v>
      </c>
      <c r="C33" s="69"/>
      <c r="D33" s="69"/>
      <c r="E33" s="46"/>
      <c r="F33" s="47"/>
      <c r="G33" s="47"/>
      <c r="H33" s="50" t="s">
        <v>201</v>
      </c>
      <c r="I33" s="80"/>
      <c r="J33" s="72">
        <f>SUM(J34:J35)</f>
        <v>0</v>
      </c>
    </row>
    <row r="34" spans="1:10" ht="14.85" customHeight="1" x14ac:dyDescent="0.2">
      <c r="A34" s="69">
        <v>10</v>
      </c>
      <c r="B34" s="69">
        <v>15</v>
      </c>
      <c r="C34" s="69" t="s">
        <v>19</v>
      </c>
      <c r="D34" s="69"/>
      <c r="E34" s="46"/>
      <c r="F34" s="47"/>
      <c r="G34" s="47"/>
      <c r="H34" s="36" t="s">
        <v>202</v>
      </c>
      <c r="I34" s="80"/>
      <c r="J34" s="73"/>
    </row>
    <row r="35" spans="1:10" ht="14.85" customHeight="1" x14ac:dyDescent="0.2">
      <c r="A35" s="69">
        <v>10</v>
      </c>
      <c r="B35" s="69">
        <v>15</v>
      </c>
      <c r="C35" s="69">
        <v>10</v>
      </c>
      <c r="D35" s="69"/>
      <c r="E35" s="46"/>
      <c r="F35" s="47"/>
      <c r="G35" s="47"/>
      <c r="H35" s="36" t="s">
        <v>203</v>
      </c>
      <c r="I35" s="80"/>
      <c r="J35" s="73"/>
    </row>
    <row r="36" spans="1:10" ht="14.85" customHeight="1" x14ac:dyDescent="0.2">
      <c r="A36" s="69">
        <v>10</v>
      </c>
      <c r="B36" s="69">
        <v>30</v>
      </c>
      <c r="C36" s="69"/>
      <c r="D36" s="69"/>
      <c r="E36" s="46"/>
      <c r="F36" s="47"/>
      <c r="G36" s="47"/>
      <c r="H36" s="50" t="s">
        <v>234</v>
      </c>
      <c r="I36" s="80"/>
      <c r="J36" s="72">
        <f>J37+J41+J45</f>
        <v>0</v>
      </c>
    </row>
    <row r="37" spans="1:10" ht="14.85" customHeight="1" x14ac:dyDescent="0.2">
      <c r="A37" s="69">
        <v>10</v>
      </c>
      <c r="B37" s="69">
        <v>30</v>
      </c>
      <c r="C37" s="69">
        <v>45</v>
      </c>
      <c r="D37" s="69"/>
      <c r="E37" s="46"/>
      <c r="F37" s="47"/>
      <c r="G37" s="47"/>
      <c r="H37" s="36" t="s">
        <v>235</v>
      </c>
      <c r="I37" s="80"/>
      <c r="J37" s="72">
        <f>SUM(J38:J40)</f>
        <v>0</v>
      </c>
    </row>
    <row r="38" spans="1:10" ht="14.85" customHeight="1" x14ac:dyDescent="0.2">
      <c r="A38" s="69">
        <v>10</v>
      </c>
      <c r="B38" s="69">
        <v>30</v>
      </c>
      <c r="C38" s="69">
        <v>45</v>
      </c>
      <c r="D38" s="69" t="s">
        <v>19</v>
      </c>
      <c r="E38" s="46"/>
      <c r="F38" s="47"/>
      <c r="G38" s="47"/>
      <c r="H38" s="39" t="s">
        <v>206</v>
      </c>
      <c r="I38" s="80"/>
      <c r="J38" s="73"/>
    </row>
    <row r="39" spans="1:10" ht="14.85" customHeight="1" x14ac:dyDescent="0.2">
      <c r="A39" s="69">
        <v>10</v>
      </c>
      <c r="B39" s="69">
        <v>30</v>
      </c>
      <c r="C39" s="69">
        <v>45</v>
      </c>
      <c r="D39" s="69">
        <v>10</v>
      </c>
      <c r="E39" s="46"/>
      <c r="F39" s="47"/>
      <c r="G39" s="47"/>
      <c r="H39" s="39" t="s">
        <v>208</v>
      </c>
      <c r="I39" s="80"/>
      <c r="J39" s="73"/>
    </row>
    <row r="40" spans="1:10" ht="14.85" customHeight="1" x14ac:dyDescent="0.2">
      <c r="A40" s="69">
        <v>10</v>
      </c>
      <c r="B40" s="69">
        <v>30</v>
      </c>
      <c r="C40" s="69">
        <v>45</v>
      </c>
      <c r="D40" s="69">
        <v>15</v>
      </c>
      <c r="E40" s="46"/>
      <c r="F40" s="47"/>
      <c r="G40" s="47"/>
      <c r="H40" s="39" t="s">
        <v>236</v>
      </c>
      <c r="I40" s="80"/>
      <c r="J40" s="73"/>
    </row>
    <row r="41" spans="1:10" ht="14.85" customHeight="1" x14ac:dyDescent="0.2">
      <c r="A41" s="69">
        <v>10</v>
      </c>
      <c r="B41" s="69">
        <v>30</v>
      </c>
      <c r="C41" s="69">
        <v>50</v>
      </c>
      <c r="D41" s="69"/>
      <c r="E41" s="46"/>
      <c r="F41" s="47"/>
      <c r="G41" s="47"/>
      <c r="H41" s="36" t="s">
        <v>237</v>
      </c>
      <c r="I41" s="80"/>
      <c r="J41" s="72">
        <f>SUM(J42:J44)</f>
        <v>0</v>
      </c>
    </row>
    <row r="42" spans="1:10" ht="14.85" customHeight="1" x14ac:dyDescent="0.2">
      <c r="A42" s="69">
        <v>10</v>
      </c>
      <c r="B42" s="69">
        <v>30</v>
      </c>
      <c r="C42" s="69">
        <v>50</v>
      </c>
      <c r="D42" s="69" t="s">
        <v>19</v>
      </c>
      <c r="E42" s="46"/>
      <c r="F42" s="47"/>
      <c r="G42" s="47"/>
      <c r="H42" s="39" t="s">
        <v>206</v>
      </c>
      <c r="I42" s="80"/>
      <c r="J42" s="73"/>
    </row>
    <row r="43" spans="1:10" ht="14.85" customHeight="1" x14ac:dyDescent="0.2">
      <c r="A43" s="69">
        <v>10</v>
      </c>
      <c r="B43" s="69">
        <v>30</v>
      </c>
      <c r="C43" s="69">
        <v>50</v>
      </c>
      <c r="D43" s="69">
        <v>10</v>
      </c>
      <c r="E43" s="46"/>
      <c r="F43" s="47"/>
      <c r="G43" s="47"/>
      <c r="H43" s="39" t="s">
        <v>208</v>
      </c>
      <c r="I43" s="80"/>
      <c r="J43" s="73"/>
    </row>
    <row r="44" spans="1:10" ht="14.85" customHeight="1" x14ac:dyDescent="0.2">
      <c r="A44" s="69">
        <v>10</v>
      </c>
      <c r="B44" s="69">
        <v>30</v>
      </c>
      <c r="C44" s="69">
        <v>50</v>
      </c>
      <c r="D44" s="69">
        <v>15</v>
      </c>
      <c r="E44" s="46"/>
      <c r="F44" s="47"/>
      <c r="G44" s="47"/>
      <c r="H44" s="39" t="s">
        <v>238</v>
      </c>
      <c r="I44" s="80"/>
      <c r="J44" s="73"/>
    </row>
    <row r="45" spans="1:10" ht="14.85" customHeight="1" x14ac:dyDescent="0.2">
      <c r="A45" s="69">
        <v>10</v>
      </c>
      <c r="B45" s="69">
        <v>30</v>
      </c>
      <c r="C45" s="69">
        <v>55</v>
      </c>
      <c r="D45" s="69"/>
      <c r="E45" s="46"/>
      <c r="F45" s="47"/>
      <c r="G45" s="47"/>
      <c r="H45" s="36" t="s">
        <v>239</v>
      </c>
      <c r="I45" s="80"/>
      <c r="J45" s="72">
        <f>SUM(J46:J47)</f>
        <v>0</v>
      </c>
    </row>
    <row r="46" spans="1:10" ht="14.85" customHeight="1" x14ac:dyDescent="0.2">
      <c r="A46" s="69">
        <v>10</v>
      </c>
      <c r="B46" s="69">
        <v>30</v>
      </c>
      <c r="C46" s="69">
        <v>55</v>
      </c>
      <c r="D46" s="69" t="s">
        <v>19</v>
      </c>
      <c r="E46" s="46"/>
      <c r="F46" s="47"/>
      <c r="G46" s="47"/>
      <c r="H46" s="39" t="s">
        <v>206</v>
      </c>
      <c r="I46" s="80"/>
      <c r="J46" s="73"/>
    </row>
    <row r="47" spans="1:10" ht="14.85" customHeight="1" x14ac:dyDescent="0.2">
      <c r="A47" s="69">
        <v>10</v>
      </c>
      <c r="B47" s="69">
        <v>30</v>
      </c>
      <c r="C47" s="69">
        <v>55</v>
      </c>
      <c r="D47" s="69">
        <v>10</v>
      </c>
      <c r="E47" s="46"/>
      <c r="F47" s="47"/>
      <c r="G47" s="47"/>
      <c r="H47" s="39" t="s">
        <v>208</v>
      </c>
      <c r="I47" s="80"/>
      <c r="J47" s="73"/>
    </row>
    <row r="48" spans="1:10" ht="29.45" customHeight="1" x14ac:dyDescent="0.2">
      <c r="A48" s="69">
        <v>10</v>
      </c>
      <c r="B48" s="69">
        <v>30</v>
      </c>
      <c r="C48" s="69">
        <v>55</v>
      </c>
      <c r="D48" s="69">
        <v>15</v>
      </c>
      <c r="E48" s="46"/>
      <c r="F48" s="47"/>
      <c r="G48" s="47"/>
      <c r="H48" s="104" t="s">
        <v>240</v>
      </c>
      <c r="I48" s="80"/>
      <c r="J48" s="73"/>
    </row>
    <row r="49" spans="1:10" ht="14.85" customHeight="1" x14ac:dyDescent="0.2">
      <c r="A49" s="69">
        <v>10</v>
      </c>
      <c r="B49" s="69">
        <v>40</v>
      </c>
      <c r="C49" s="69"/>
      <c r="D49" s="69"/>
      <c r="E49" s="46"/>
      <c r="F49" s="47"/>
      <c r="G49" s="47"/>
      <c r="H49" s="50" t="s">
        <v>241</v>
      </c>
      <c r="I49" s="80"/>
      <c r="J49" s="73"/>
    </row>
    <row r="50" spans="1:10" ht="14.85" customHeight="1" x14ac:dyDescent="0.2">
      <c r="A50" s="69">
        <v>10</v>
      </c>
      <c r="B50" s="69">
        <v>50</v>
      </c>
      <c r="C50" s="69"/>
      <c r="D50" s="69"/>
      <c r="E50" s="46"/>
      <c r="F50" s="47"/>
      <c r="G50" s="47"/>
      <c r="H50" s="50" t="s">
        <v>218</v>
      </c>
      <c r="I50" s="80"/>
      <c r="J50" s="72">
        <f>SUM(J51:J53)</f>
        <v>0</v>
      </c>
    </row>
    <row r="51" spans="1:10" ht="14.85" customHeight="1" x14ac:dyDescent="0.2">
      <c r="A51" s="69">
        <v>10</v>
      </c>
      <c r="B51" s="69">
        <v>50</v>
      </c>
      <c r="C51" s="69">
        <v>32</v>
      </c>
      <c r="D51" s="69"/>
      <c r="E51" s="46"/>
      <c r="F51" s="47"/>
      <c r="G51" s="47"/>
      <c r="H51" s="36" t="s">
        <v>242</v>
      </c>
      <c r="I51" s="80"/>
      <c r="J51" s="73"/>
    </row>
    <row r="52" spans="1:10" ht="14.85" customHeight="1" x14ac:dyDescent="0.2">
      <c r="A52" s="69">
        <v>10</v>
      </c>
      <c r="B52" s="69">
        <v>50</v>
      </c>
      <c r="C52" s="69">
        <v>35</v>
      </c>
      <c r="D52" s="69"/>
      <c r="E52" s="46"/>
      <c r="F52" s="47"/>
      <c r="G52" s="47"/>
      <c r="H52" s="36" t="s">
        <v>225</v>
      </c>
      <c r="I52" s="80"/>
      <c r="J52" s="73"/>
    </row>
    <row r="53" spans="1:10" ht="14.85" customHeight="1" x14ac:dyDescent="0.2">
      <c r="A53" s="69">
        <v>10</v>
      </c>
      <c r="B53" s="69">
        <v>50</v>
      </c>
      <c r="C53" s="69">
        <v>40</v>
      </c>
      <c r="D53" s="69"/>
      <c r="E53" s="46"/>
      <c r="F53" s="47"/>
      <c r="G53" s="47"/>
      <c r="H53" s="36" t="s">
        <v>226</v>
      </c>
      <c r="I53" s="80"/>
      <c r="J53" s="73"/>
    </row>
    <row r="54" spans="1:10" ht="14.85" customHeight="1" x14ac:dyDescent="0.2">
      <c r="A54" s="69">
        <v>10</v>
      </c>
      <c r="B54" s="69">
        <v>55</v>
      </c>
      <c r="C54" s="69"/>
      <c r="D54" s="69"/>
      <c r="E54" s="46"/>
      <c r="F54" s="47"/>
      <c r="G54" s="47"/>
      <c r="H54" s="50" t="s">
        <v>227</v>
      </c>
      <c r="I54" s="80"/>
      <c r="J54" s="73"/>
    </row>
    <row r="55" spans="1:10" ht="14.85" customHeight="1" x14ac:dyDescent="0.2">
      <c r="A55" s="69">
        <v>10</v>
      </c>
      <c r="B55" s="69"/>
      <c r="C55" s="69"/>
      <c r="D55" s="69"/>
      <c r="E55" s="46"/>
      <c r="F55" s="47"/>
      <c r="H55" s="79" t="s">
        <v>228</v>
      </c>
      <c r="J55" s="72">
        <f>J23+J33+J36+J49+J50+J54+J48</f>
        <v>0</v>
      </c>
    </row>
    <row r="56" spans="1:10" ht="14.85" customHeight="1" x14ac:dyDescent="0.2">
      <c r="A56" s="31"/>
      <c r="B56" s="31"/>
      <c r="C56" s="31"/>
      <c r="D56" s="31"/>
      <c r="E56" s="31"/>
      <c r="F56" s="47"/>
      <c r="G56" s="31"/>
      <c r="H56" s="31"/>
      <c r="I56" s="31"/>
      <c r="J56" s="31"/>
    </row>
    <row r="57" spans="1:10" ht="14.85" customHeight="1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</row>
    <row r="58" spans="1:10" ht="14.85" customHeight="1" x14ac:dyDescent="0.2">
      <c r="A58" s="31"/>
      <c r="B58" s="31"/>
      <c r="C58" s="31"/>
      <c r="D58" s="31"/>
      <c r="E58" s="31"/>
      <c r="F58" s="31"/>
      <c r="G58" s="31"/>
      <c r="H58" s="31"/>
      <c r="I58" s="31"/>
      <c r="J58" s="31"/>
    </row>
    <row r="59" spans="1:10" ht="14.85" customHeight="1" x14ac:dyDescent="0.2">
      <c r="A59" s="31"/>
      <c r="B59" s="31"/>
      <c r="C59" s="31"/>
      <c r="D59" s="31"/>
      <c r="E59" s="31"/>
      <c r="F59" s="31"/>
      <c r="G59" s="31"/>
      <c r="H59" s="31"/>
      <c r="I59" s="31"/>
      <c r="J59" s="31"/>
    </row>
    <row r="60" spans="1:10" ht="14.85" customHeight="1" x14ac:dyDescent="0.2">
      <c r="A60" s="31"/>
      <c r="B60" s="31"/>
      <c r="C60" s="31"/>
      <c r="D60" s="31"/>
      <c r="E60" s="31"/>
      <c r="F60" s="31"/>
      <c r="G60" s="31"/>
      <c r="H60" s="31"/>
      <c r="I60" s="31"/>
      <c r="J60" s="31"/>
    </row>
    <row r="61" spans="1:10" ht="14.85" customHeight="1" x14ac:dyDescent="0.2">
      <c r="A61" s="31"/>
      <c r="B61" s="31"/>
      <c r="C61" s="31"/>
      <c r="D61" s="31"/>
      <c r="E61" s="31"/>
      <c r="F61" s="31"/>
      <c r="G61" s="31"/>
      <c r="H61" s="31"/>
      <c r="I61" s="31"/>
      <c r="J61" s="31"/>
    </row>
    <row r="62" spans="1:10" ht="14.85" customHeight="1" x14ac:dyDescent="0.2">
      <c r="A62" s="31"/>
      <c r="B62" s="31"/>
      <c r="C62" s="31"/>
      <c r="D62" s="31"/>
      <c r="E62" s="31"/>
      <c r="F62" s="31"/>
      <c r="G62" s="31"/>
      <c r="H62" s="31"/>
      <c r="I62" s="31"/>
      <c r="J62" s="31"/>
    </row>
    <row r="63" spans="1:10" ht="14.85" customHeight="1" x14ac:dyDescent="0.2">
      <c r="A63" s="31"/>
      <c r="B63" s="31"/>
      <c r="C63" s="31"/>
      <c r="D63" s="31"/>
      <c r="E63" s="31"/>
      <c r="F63" s="31"/>
      <c r="G63" s="31"/>
      <c r="H63" s="31"/>
      <c r="I63" s="31"/>
      <c r="J63" s="31"/>
    </row>
    <row r="64" spans="1:10" ht="14.85" customHeight="1" x14ac:dyDescent="0.2">
      <c r="A64" s="31"/>
      <c r="B64" s="31"/>
      <c r="C64" s="31"/>
      <c r="D64" s="31"/>
      <c r="E64" s="31"/>
      <c r="F64" s="31"/>
      <c r="G64" s="31"/>
      <c r="H64" s="31"/>
      <c r="I64" s="31"/>
      <c r="J64" s="31"/>
    </row>
    <row r="65" spans="1:10" ht="14.85" customHeight="1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</row>
    <row r="66" spans="1:10" ht="14.85" customHeight="1" x14ac:dyDescent="0.2">
      <c r="A66" s="31"/>
      <c r="B66" s="31"/>
      <c r="C66" s="31"/>
      <c r="D66" s="31"/>
      <c r="E66" s="31"/>
      <c r="F66" s="31"/>
      <c r="G66" s="31"/>
      <c r="H66" s="31"/>
      <c r="I66" s="31"/>
      <c r="J66" s="31"/>
    </row>
    <row r="67" spans="1:10" ht="14.85" customHeight="1" x14ac:dyDescent="0.2">
      <c r="A67" s="31"/>
      <c r="B67" s="31"/>
      <c r="C67" s="31"/>
      <c r="D67" s="31"/>
      <c r="E67" s="31"/>
      <c r="F67" s="31"/>
      <c r="G67" s="31"/>
      <c r="H67" s="31"/>
      <c r="I67" s="31"/>
      <c r="J67" s="31"/>
    </row>
    <row r="68" spans="1:10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</row>
    <row r="69" spans="1:10" x14ac:dyDescent="0.2">
      <c r="A69" s="31"/>
      <c r="B69" s="31"/>
      <c r="C69" s="31"/>
      <c r="D69" s="31"/>
      <c r="E69" s="31"/>
      <c r="F69" s="31"/>
      <c r="G69" s="31"/>
      <c r="H69" s="31"/>
      <c r="I69" s="31"/>
      <c r="J69" s="31"/>
    </row>
    <row r="70" spans="1:10" x14ac:dyDescent="0.2">
      <c r="A70" s="31"/>
      <c r="B70" s="31"/>
      <c r="C70" s="31"/>
      <c r="D70" s="31"/>
      <c r="E70" s="31"/>
      <c r="F70" s="31"/>
      <c r="G70" s="31"/>
      <c r="H70" s="31"/>
      <c r="I70" s="31"/>
      <c r="J70" s="31"/>
    </row>
    <row r="71" spans="1:10" x14ac:dyDescent="0.2">
      <c r="A71" s="31"/>
      <c r="B71" s="31"/>
      <c r="C71" s="31"/>
      <c r="D71" s="31"/>
      <c r="E71" s="31"/>
      <c r="F71" s="31"/>
      <c r="G71" s="31"/>
      <c r="H71" s="31"/>
      <c r="I71" s="31"/>
      <c r="J71" s="31"/>
    </row>
    <row r="72" spans="1:10" x14ac:dyDescent="0.2">
      <c r="A72" s="31"/>
      <c r="B72" s="31"/>
      <c r="C72" s="31"/>
      <c r="D72" s="31"/>
      <c r="E72" s="31"/>
      <c r="F72" s="31"/>
      <c r="G72" s="31"/>
      <c r="H72" s="31"/>
      <c r="I72" s="31"/>
      <c r="J72" s="31"/>
    </row>
    <row r="73" spans="1:10" x14ac:dyDescent="0.2">
      <c r="A73" s="31"/>
      <c r="B73" s="31"/>
      <c r="C73" s="31"/>
      <c r="D73" s="31"/>
      <c r="E73" s="31"/>
      <c r="F73" s="31"/>
      <c r="G73" s="31"/>
      <c r="H73" s="31"/>
      <c r="I73" s="31"/>
      <c r="J73" s="3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VA01a</vt:lpstr>
      <vt:lpstr>VA01b</vt:lpstr>
      <vt:lpstr>VA01c</vt:lpstr>
      <vt:lpstr>VA01e</vt:lpstr>
      <vt:lpstr>VA01f</vt:lpstr>
      <vt:lpstr>VA02</vt:lpstr>
      <vt:lpstr>VA02g</vt:lpstr>
      <vt:lpstr>VA03</vt:lpstr>
      <vt:lpstr>VA03e</vt:lpstr>
      <vt:lpstr>VA03f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2022-03-14T09:29:49Z</dcterms:created>
  <dcterms:modified xsi:type="dcterms:W3CDTF">2022-03-14T09:29:58Z</dcterms:modified>
</cp:coreProperties>
</file>