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53222"/>
  <bookViews>
    <workbookView xWindow="0" yWindow="0" windowWidth="11220" windowHeight="5445"/>
  </bookViews>
  <sheets>
    <sheet name="VK011" sheetId="1" r:id="rId1"/>
    <sheet name="VK012" sheetId="2" r:id="rId2"/>
    <sheet name="VK013" sheetId="3" r:id="rId3"/>
    <sheet name="VK014" sheetId="4" r:id="rId4"/>
    <sheet name="VK015" sheetId="5" r:id="rId5"/>
    <sheet name="VK016" sheetId="6" r:id="rId6"/>
    <sheet name="VK017" sheetId="7" r:id="rId7"/>
    <sheet name="VK021" sheetId="8" r:id="rId8"/>
    <sheet name="VK022" sheetId="9" r:id="rId9"/>
    <sheet name="VK023" sheetId="10" r:id="rId10"/>
    <sheet name="VK024" sheetId="11" r:id="rId11"/>
    <sheet name="VK025" sheetId="12" r:id="rId12"/>
    <sheet name="VK026" sheetId="13" r:id="rId1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4" i="12" l="1"/>
  <c r="P52" i="7" l="1"/>
  <c r="O52" i="7"/>
  <c r="N52" i="7"/>
  <c r="M52" i="7"/>
  <c r="L52" i="7"/>
  <c r="K52" i="7"/>
  <c r="P50" i="7"/>
  <c r="O50" i="7"/>
  <c r="N50" i="7"/>
  <c r="M50" i="7"/>
  <c r="L50" i="7"/>
  <c r="K50" i="7"/>
  <c r="P49" i="7"/>
  <c r="O49" i="7"/>
  <c r="M49" i="7"/>
  <c r="L49" i="7"/>
  <c r="K49" i="7"/>
  <c r="P48" i="7"/>
  <c r="O48" i="7"/>
  <c r="N48" i="7"/>
  <c r="M48" i="7"/>
  <c r="L48" i="7"/>
  <c r="K48" i="7"/>
  <c r="P47" i="7"/>
  <c r="O47" i="7"/>
  <c r="N47" i="7"/>
  <c r="M47" i="7"/>
  <c r="L47" i="7"/>
  <c r="K47" i="7"/>
  <c r="P46" i="7"/>
  <c r="O46" i="7"/>
  <c r="N46" i="7"/>
  <c r="M46" i="7"/>
  <c r="L46" i="7"/>
  <c r="K46" i="7"/>
  <c r="P45" i="7"/>
  <c r="O45" i="7"/>
  <c r="N45" i="7"/>
  <c r="M45" i="7"/>
  <c r="L45" i="7"/>
  <c r="K45" i="7"/>
  <c r="P44" i="7"/>
  <c r="O44" i="7"/>
  <c r="N44" i="7"/>
  <c r="M44" i="7"/>
  <c r="L44" i="7"/>
  <c r="K44" i="7"/>
  <c r="P41" i="7"/>
  <c r="O41" i="7"/>
  <c r="N41" i="7"/>
  <c r="M41" i="7"/>
  <c r="L41" i="7"/>
  <c r="K41" i="7"/>
  <c r="P40" i="7"/>
  <c r="O40" i="7"/>
  <c r="N40" i="7"/>
  <c r="M40" i="7"/>
  <c r="L40" i="7"/>
  <c r="K40" i="7"/>
  <c r="P39" i="7"/>
  <c r="O39" i="7"/>
  <c r="N39" i="7"/>
  <c r="K39" i="7"/>
  <c r="P38" i="7"/>
  <c r="O38" i="7"/>
  <c r="N38" i="7"/>
  <c r="M38" i="7"/>
  <c r="L38" i="7"/>
  <c r="K38" i="7"/>
  <c r="P36" i="7"/>
  <c r="O36" i="7"/>
  <c r="N36" i="7"/>
  <c r="M36" i="7"/>
  <c r="L36" i="7"/>
  <c r="K36" i="7"/>
  <c r="P35" i="7"/>
  <c r="O35" i="7"/>
  <c r="N35" i="7"/>
  <c r="M35" i="7"/>
  <c r="L35" i="7"/>
  <c r="K35" i="7"/>
  <c r="P33" i="7"/>
  <c r="O33" i="7"/>
  <c r="M33" i="7"/>
  <c r="L33" i="7"/>
  <c r="K33" i="7"/>
  <c r="P32" i="7"/>
  <c r="O32" i="7"/>
  <c r="M32" i="7"/>
  <c r="L32" i="7"/>
  <c r="K32" i="7"/>
  <c r="P30" i="7"/>
  <c r="O30" i="7"/>
  <c r="M30" i="7"/>
  <c r="L30" i="7"/>
  <c r="K30" i="7"/>
  <c r="P29" i="7"/>
  <c r="O29" i="7"/>
  <c r="M29" i="7"/>
  <c r="L29" i="7"/>
  <c r="K29" i="7"/>
  <c r="P28" i="7"/>
  <c r="O28" i="7"/>
  <c r="M28" i="7"/>
  <c r="L28" i="7"/>
  <c r="K28" i="7"/>
  <c r="P26" i="7"/>
  <c r="O26" i="7"/>
  <c r="N26" i="7"/>
  <c r="M26" i="7"/>
  <c r="L26" i="7"/>
  <c r="K26" i="7"/>
  <c r="P25" i="7"/>
  <c r="O25" i="7"/>
  <c r="N25" i="7"/>
  <c r="M25" i="7"/>
  <c r="L25" i="7"/>
  <c r="K25" i="7"/>
  <c r="I24" i="13" l="1"/>
  <c r="I23" i="13"/>
  <c r="K49" i="12"/>
  <c r="I47" i="12"/>
  <c r="I45" i="12"/>
  <c r="I43" i="12"/>
  <c r="I42" i="12"/>
  <c r="I41" i="12"/>
  <c r="I40" i="12"/>
  <c r="M39" i="12"/>
  <c r="L39" i="12"/>
  <c r="K39" i="12"/>
  <c r="J39" i="12"/>
  <c r="I39" i="12" s="1"/>
  <c r="I37" i="12"/>
  <c r="I35" i="12"/>
  <c r="I34" i="12"/>
  <c r="I33" i="12"/>
  <c r="I32" i="12"/>
  <c r="M31" i="12"/>
  <c r="L31" i="12"/>
  <c r="L49" i="12" s="1"/>
  <c r="K31" i="12"/>
  <c r="J31" i="12"/>
  <c r="I29" i="12"/>
  <c r="I28" i="12"/>
  <c r="I27" i="12"/>
  <c r="I26" i="12"/>
  <c r="M25" i="12"/>
  <c r="M49" i="12" s="1"/>
  <c r="L25" i="12"/>
  <c r="K25" i="12"/>
  <c r="J25" i="12"/>
  <c r="J49" i="12" s="1"/>
  <c r="I25" i="12"/>
  <c r="I23" i="12"/>
  <c r="R53" i="11"/>
  <c r="Q53" i="11"/>
  <c r="P53" i="11"/>
  <c r="O53" i="11"/>
  <c r="N53" i="11"/>
  <c r="M53" i="11"/>
  <c r="L53" i="11"/>
  <c r="K53" i="11"/>
  <c r="J53" i="11"/>
  <c r="R52" i="11"/>
  <c r="P52" i="11"/>
  <c r="N52" i="11"/>
  <c r="L52" i="11"/>
  <c r="J52" i="11"/>
  <c r="R47" i="11"/>
  <c r="P47" i="11"/>
  <c r="N47" i="11"/>
  <c r="L47" i="11"/>
  <c r="J47" i="11"/>
  <c r="I45" i="11"/>
  <c r="I44" i="11"/>
  <c r="I43" i="11"/>
  <c r="I42" i="11"/>
  <c r="I41" i="11"/>
  <c r="R40" i="11"/>
  <c r="Q40" i="11"/>
  <c r="Q52" i="11" s="1"/>
  <c r="P40" i="11"/>
  <c r="O40" i="11"/>
  <c r="O52" i="11" s="1"/>
  <c r="N40" i="11"/>
  <c r="M40" i="11"/>
  <c r="M52" i="11" s="1"/>
  <c r="L40" i="11"/>
  <c r="K40" i="11"/>
  <c r="K52" i="11" s="1"/>
  <c r="J40" i="11"/>
  <c r="I38" i="11"/>
  <c r="I36" i="11"/>
  <c r="I35" i="11"/>
  <c r="I34" i="11"/>
  <c r="R33" i="11"/>
  <c r="Q33" i="11"/>
  <c r="P33" i="11"/>
  <c r="O33" i="11"/>
  <c r="N33" i="11"/>
  <c r="M33" i="11"/>
  <c r="L33" i="11"/>
  <c r="K33" i="11"/>
  <c r="J33" i="11"/>
  <c r="I33" i="11"/>
  <c r="I31" i="11"/>
  <c r="I30" i="11"/>
  <c r="I29" i="11"/>
  <c r="I28" i="11"/>
  <c r="I27" i="11"/>
  <c r="I26" i="11"/>
  <c r="I53" i="11" s="1"/>
  <c r="R25" i="11"/>
  <c r="Q25" i="11"/>
  <c r="Q47" i="11" s="1"/>
  <c r="P25" i="11"/>
  <c r="O25" i="11"/>
  <c r="O47" i="11" s="1"/>
  <c r="N25" i="11"/>
  <c r="M25" i="11"/>
  <c r="M47" i="11" s="1"/>
  <c r="L25" i="11"/>
  <c r="K25" i="11"/>
  <c r="K47" i="11" s="1"/>
  <c r="J25" i="11"/>
  <c r="I25" i="11"/>
  <c r="I23" i="11"/>
  <c r="Q53" i="10"/>
  <c r="P53" i="10"/>
  <c r="O53" i="10"/>
  <c r="N53" i="10"/>
  <c r="M53" i="10"/>
  <c r="L53" i="10"/>
  <c r="K53" i="10"/>
  <c r="J53" i="10"/>
  <c r="Q52" i="10"/>
  <c r="P52" i="10"/>
  <c r="O52" i="10"/>
  <c r="M52" i="10"/>
  <c r="L52" i="10"/>
  <c r="K52" i="10"/>
  <c r="Q47" i="10"/>
  <c r="P47" i="10"/>
  <c r="M47" i="10"/>
  <c r="L47" i="10"/>
  <c r="I45" i="10"/>
  <c r="I44" i="10"/>
  <c r="I43" i="10"/>
  <c r="I42" i="10"/>
  <c r="I41" i="10"/>
  <c r="Q40" i="10"/>
  <c r="P40" i="10"/>
  <c r="O40" i="10"/>
  <c r="N40" i="10"/>
  <c r="N52" i="10" s="1"/>
  <c r="M40" i="10"/>
  <c r="L40" i="10"/>
  <c r="K40" i="10"/>
  <c r="J40" i="10"/>
  <c r="J52" i="10" s="1"/>
  <c r="I38" i="10"/>
  <c r="I36" i="10"/>
  <c r="I35" i="10"/>
  <c r="I34" i="10"/>
  <c r="Q33" i="10"/>
  <c r="P33" i="10"/>
  <c r="O33" i="10"/>
  <c r="N33" i="10"/>
  <c r="M33" i="10"/>
  <c r="L33" i="10"/>
  <c r="K33" i="10"/>
  <c r="I33" i="10" s="1"/>
  <c r="J33" i="10"/>
  <c r="I31" i="10"/>
  <c r="I30" i="10"/>
  <c r="I29" i="10"/>
  <c r="I28" i="10"/>
  <c r="I27" i="10"/>
  <c r="I26" i="10"/>
  <c r="I53" i="10" s="1"/>
  <c r="Q25" i="10"/>
  <c r="P25" i="10"/>
  <c r="O25" i="10"/>
  <c r="O47" i="10" s="1"/>
  <c r="N25" i="10"/>
  <c r="N47" i="10" s="1"/>
  <c r="M25" i="10"/>
  <c r="L25" i="10"/>
  <c r="K25" i="10"/>
  <c r="K47" i="10" s="1"/>
  <c r="J25" i="10"/>
  <c r="I25" i="10" s="1"/>
  <c r="I23" i="10"/>
  <c r="Q50" i="9"/>
  <c r="P50" i="9"/>
  <c r="O50" i="9"/>
  <c r="N50" i="9"/>
  <c r="M50" i="9"/>
  <c r="L50" i="9"/>
  <c r="K50" i="9"/>
  <c r="J50" i="9"/>
  <c r="Q49" i="9"/>
  <c r="P49" i="9"/>
  <c r="M49" i="9"/>
  <c r="L49" i="9"/>
  <c r="Q44" i="9"/>
  <c r="M44" i="9"/>
  <c r="I42" i="9"/>
  <c r="I41" i="9"/>
  <c r="I40" i="9"/>
  <c r="I39" i="9"/>
  <c r="Q38" i="9"/>
  <c r="P38" i="9"/>
  <c r="O38" i="9"/>
  <c r="O49" i="9" s="1"/>
  <c r="N38" i="9"/>
  <c r="N49" i="9" s="1"/>
  <c r="M38" i="9"/>
  <c r="L38" i="9"/>
  <c r="K38" i="9"/>
  <c r="K49" i="9" s="1"/>
  <c r="J38" i="9"/>
  <c r="J49" i="9" s="1"/>
  <c r="I36" i="9"/>
  <c r="I34" i="9"/>
  <c r="I33" i="9"/>
  <c r="Q32" i="9"/>
  <c r="P32" i="9"/>
  <c r="O32" i="9"/>
  <c r="N32" i="9"/>
  <c r="N44" i="9" s="1"/>
  <c r="M32" i="9"/>
  <c r="L32" i="9"/>
  <c r="K32" i="9"/>
  <c r="J32" i="9"/>
  <c r="J44" i="9" s="1"/>
  <c r="I30" i="9"/>
  <c r="I29" i="9"/>
  <c r="I28" i="9"/>
  <c r="I27" i="9"/>
  <c r="I26" i="9"/>
  <c r="I50" i="9" s="1"/>
  <c r="Q25" i="9"/>
  <c r="P25" i="9"/>
  <c r="P44" i="9" s="1"/>
  <c r="O25" i="9"/>
  <c r="O44" i="9" s="1"/>
  <c r="N25" i="9"/>
  <c r="M25" i="9"/>
  <c r="L25" i="9"/>
  <c r="L44" i="9" s="1"/>
  <c r="K25" i="9"/>
  <c r="K44" i="9" s="1"/>
  <c r="J25" i="9"/>
  <c r="I23" i="9"/>
  <c r="Q54" i="8"/>
  <c r="P54" i="8"/>
  <c r="O54" i="8"/>
  <c r="N54" i="8"/>
  <c r="M54" i="8"/>
  <c r="L54" i="8"/>
  <c r="K54" i="8"/>
  <c r="J54" i="8"/>
  <c r="I46" i="8"/>
  <c r="I45" i="8"/>
  <c r="I44" i="8"/>
  <c r="I43" i="8"/>
  <c r="I42" i="8"/>
  <c r="Q41" i="8"/>
  <c r="Q53" i="8" s="1"/>
  <c r="P41" i="8"/>
  <c r="P53" i="8" s="1"/>
  <c r="O41" i="8"/>
  <c r="O53" i="8" s="1"/>
  <c r="N41" i="8"/>
  <c r="N53" i="8" s="1"/>
  <c r="M41" i="8"/>
  <c r="M53" i="8" s="1"/>
  <c r="L41" i="8"/>
  <c r="L53" i="8" s="1"/>
  <c r="K41" i="8"/>
  <c r="K53" i="8" s="1"/>
  <c r="J41" i="8"/>
  <c r="J53" i="8" s="1"/>
  <c r="I41" i="8"/>
  <c r="I39" i="8"/>
  <c r="I37" i="8"/>
  <c r="I36" i="8"/>
  <c r="I35" i="8"/>
  <c r="I34" i="8"/>
  <c r="Q33" i="8"/>
  <c r="P33" i="8"/>
  <c r="O33" i="8"/>
  <c r="N33" i="8"/>
  <c r="M33" i="8"/>
  <c r="L33" i="8"/>
  <c r="K33" i="8"/>
  <c r="I33" i="8" s="1"/>
  <c r="J33" i="8"/>
  <c r="I31" i="8"/>
  <c r="I30" i="8"/>
  <c r="I29" i="8"/>
  <c r="I28" i="8"/>
  <c r="I27" i="8"/>
  <c r="I26" i="8"/>
  <c r="I54" i="8" s="1"/>
  <c r="Q25" i="8"/>
  <c r="Q48" i="8" s="1"/>
  <c r="P25" i="8"/>
  <c r="P48" i="8" s="1"/>
  <c r="O25" i="8"/>
  <c r="O48" i="8" s="1"/>
  <c r="N25" i="8"/>
  <c r="N48" i="8" s="1"/>
  <c r="M25" i="8"/>
  <c r="M48" i="8" s="1"/>
  <c r="L25" i="8"/>
  <c r="L48" i="8" s="1"/>
  <c r="K25" i="8"/>
  <c r="K48" i="8" s="1"/>
  <c r="J25" i="8"/>
  <c r="J48" i="8" s="1"/>
  <c r="I25" i="8"/>
  <c r="I23" i="8"/>
  <c r="I53" i="8" s="1"/>
  <c r="I47" i="7"/>
  <c r="I46" i="7"/>
  <c r="I45" i="7"/>
  <c r="O43" i="7"/>
  <c r="J43" i="7"/>
  <c r="I41" i="7"/>
  <c r="M37" i="7"/>
  <c r="P37" i="7"/>
  <c r="O37" i="7"/>
  <c r="K37" i="7"/>
  <c r="L37" i="7"/>
  <c r="J37" i="7"/>
  <c r="J23" i="7" s="1"/>
  <c r="J54" i="7" s="1"/>
  <c r="N34" i="7"/>
  <c r="I36" i="7"/>
  <c r="P34" i="7"/>
  <c r="O34" i="7"/>
  <c r="L34" i="7"/>
  <c r="I35" i="7"/>
  <c r="L31" i="7"/>
  <c r="O31" i="7"/>
  <c r="M31" i="7"/>
  <c r="I30" i="7"/>
  <c r="O27" i="7"/>
  <c r="M27" i="7"/>
  <c r="J27" i="7"/>
  <c r="O24" i="7"/>
  <c r="N24" i="7"/>
  <c r="P24" i="7"/>
  <c r="M24" i="7"/>
  <c r="L24" i="7"/>
  <c r="K24" i="7"/>
  <c r="J24" i="7"/>
  <c r="I52" i="6"/>
  <c r="I50" i="6"/>
  <c r="I49" i="6"/>
  <c r="I48" i="6"/>
  <c r="I47" i="6"/>
  <c r="I46" i="6"/>
  <c r="I45" i="6"/>
  <c r="I44" i="6"/>
  <c r="S43" i="6"/>
  <c r="R43" i="6"/>
  <c r="Q43" i="6"/>
  <c r="P43" i="6"/>
  <c r="O43" i="6"/>
  <c r="N43" i="6"/>
  <c r="M43" i="6"/>
  <c r="L43" i="6"/>
  <c r="K43" i="6"/>
  <c r="I43" i="6" s="1"/>
  <c r="J43" i="6"/>
  <c r="I41" i="6"/>
  <c r="I40" i="6"/>
  <c r="I39" i="6"/>
  <c r="I38" i="6"/>
  <c r="S37" i="6"/>
  <c r="R37" i="6"/>
  <c r="Q37" i="6"/>
  <c r="P37" i="6"/>
  <c r="O37" i="6"/>
  <c r="N37" i="6"/>
  <c r="M37" i="6"/>
  <c r="L37" i="6"/>
  <c r="K37" i="6"/>
  <c r="J37" i="6"/>
  <c r="I37" i="6" s="1"/>
  <c r="I36" i="6"/>
  <c r="I35" i="6"/>
  <c r="S34" i="6"/>
  <c r="R34" i="6"/>
  <c r="Q34" i="6"/>
  <c r="P34" i="6"/>
  <c r="O34" i="6"/>
  <c r="N34" i="6"/>
  <c r="M34" i="6"/>
  <c r="L34" i="6"/>
  <c r="K34" i="6"/>
  <c r="I34" i="6" s="1"/>
  <c r="J34" i="6"/>
  <c r="I33" i="6"/>
  <c r="I32" i="6"/>
  <c r="S31" i="6"/>
  <c r="R31" i="6"/>
  <c r="Q31" i="6"/>
  <c r="Q23" i="6" s="1"/>
  <c r="Q54" i="6" s="1"/>
  <c r="P31" i="6"/>
  <c r="O31" i="6"/>
  <c r="N31" i="6"/>
  <c r="M31" i="6"/>
  <c r="M23" i="6" s="1"/>
  <c r="M54" i="6" s="1"/>
  <c r="L31" i="6"/>
  <c r="K31" i="6"/>
  <c r="J31" i="6"/>
  <c r="I31" i="6"/>
  <c r="I30" i="6"/>
  <c r="I29" i="6"/>
  <c r="I28" i="6"/>
  <c r="S27" i="6"/>
  <c r="S23" i="6" s="1"/>
  <c r="S54" i="6" s="1"/>
  <c r="R27" i="6"/>
  <c r="Q27" i="6"/>
  <c r="P27" i="6"/>
  <c r="O27" i="6"/>
  <c r="N27" i="6"/>
  <c r="M27" i="6"/>
  <c r="L27" i="6"/>
  <c r="K27" i="6"/>
  <c r="J27" i="6"/>
  <c r="I27" i="6" s="1"/>
  <c r="I26" i="6"/>
  <c r="I25" i="6"/>
  <c r="R24" i="6"/>
  <c r="Q24" i="6"/>
  <c r="P24" i="6"/>
  <c r="P23" i="6" s="1"/>
  <c r="P54" i="6" s="1"/>
  <c r="O24" i="6"/>
  <c r="O23" i="6" s="1"/>
  <c r="O54" i="6" s="1"/>
  <c r="N24" i="6"/>
  <c r="M24" i="6"/>
  <c r="L24" i="6"/>
  <c r="L23" i="6" s="1"/>
  <c r="L54" i="6" s="1"/>
  <c r="K24" i="6"/>
  <c r="K23" i="6" s="1"/>
  <c r="K54" i="6" s="1"/>
  <c r="J24" i="6"/>
  <c r="I24" i="6" s="1"/>
  <c r="R23" i="6"/>
  <c r="R54" i="6" s="1"/>
  <c r="N23" i="6"/>
  <c r="N54" i="6" s="1"/>
  <c r="J23" i="6"/>
  <c r="J54" i="6" s="1"/>
  <c r="I52" i="5"/>
  <c r="I50" i="5"/>
  <c r="I49" i="5"/>
  <c r="I48" i="5"/>
  <c r="I47" i="5"/>
  <c r="I46" i="5"/>
  <c r="I45" i="5"/>
  <c r="I44" i="5"/>
  <c r="R43" i="5"/>
  <c r="Q43" i="5"/>
  <c r="P43" i="5"/>
  <c r="O43" i="5"/>
  <c r="N43" i="5"/>
  <c r="M43" i="5"/>
  <c r="L43" i="5"/>
  <c r="K43" i="5"/>
  <c r="J43" i="5"/>
  <c r="I43" i="5" s="1"/>
  <c r="I41" i="5"/>
  <c r="I40" i="5"/>
  <c r="I39" i="5"/>
  <c r="I38" i="5"/>
  <c r="R37" i="5"/>
  <c r="Q37" i="5"/>
  <c r="P37" i="5"/>
  <c r="O37" i="5"/>
  <c r="N37" i="5"/>
  <c r="M37" i="5"/>
  <c r="L37" i="5"/>
  <c r="K37" i="5"/>
  <c r="I37" i="5" s="1"/>
  <c r="J37" i="5"/>
  <c r="I36" i="5"/>
  <c r="I35" i="5"/>
  <c r="R34" i="5"/>
  <c r="Q34" i="5"/>
  <c r="P34" i="5"/>
  <c r="O34" i="5"/>
  <c r="N34" i="5"/>
  <c r="M34" i="5"/>
  <c r="L34" i="5"/>
  <c r="K34" i="5"/>
  <c r="I34" i="5" s="1"/>
  <c r="J34" i="5"/>
  <c r="I33" i="5"/>
  <c r="I32" i="5"/>
  <c r="R31" i="5"/>
  <c r="Q31" i="5"/>
  <c r="P31" i="5"/>
  <c r="O31" i="5"/>
  <c r="N31" i="5"/>
  <c r="M31" i="5"/>
  <c r="L31" i="5"/>
  <c r="I31" i="5" s="1"/>
  <c r="K31" i="5"/>
  <c r="J31" i="5"/>
  <c r="I30" i="5"/>
  <c r="I29" i="5"/>
  <c r="I28" i="5"/>
  <c r="R27" i="5"/>
  <c r="Q27" i="5"/>
  <c r="Q23" i="5" s="1"/>
  <c r="Q54" i="5" s="1"/>
  <c r="P27" i="5"/>
  <c r="O27" i="5"/>
  <c r="N27" i="5"/>
  <c r="M27" i="5"/>
  <c r="M23" i="5" s="1"/>
  <c r="M54" i="5" s="1"/>
  <c r="L27" i="5"/>
  <c r="K27" i="5"/>
  <c r="J27" i="5"/>
  <c r="I27" i="5"/>
  <c r="I26" i="5"/>
  <c r="I25" i="5"/>
  <c r="Q24" i="5"/>
  <c r="P24" i="5"/>
  <c r="P23" i="5" s="1"/>
  <c r="P54" i="5" s="1"/>
  <c r="O24" i="5"/>
  <c r="N24" i="5"/>
  <c r="M24" i="5"/>
  <c r="L24" i="5"/>
  <c r="L23" i="5" s="1"/>
  <c r="L54" i="5" s="1"/>
  <c r="K24" i="5"/>
  <c r="J24" i="5"/>
  <c r="R23" i="5"/>
  <c r="R54" i="5" s="1"/>
  <c r="O23" i="5"/>
  <c r="O54" i="5" s="1"/>
  <c r="N23" i="5"/>
  <c r="N54" i="5" s="1"/>
  <c r="K23" i="5"/>
  <c r="K54" i="5" s="1"/>
  <c r="J23" i="5"/>
  <c r="J54" i="5" s="1"/>
  <c r="I52" i="4"/>
  <c r="I50" i="4"/>
  <c r="I48" i="4"/>
  <c r="I47" i="4"/>
  <c r="I46" i="4"/>
  <c r="I45" i="4"/>
  <c r="I44" i="4"/>
  <c r="S43" i="4"/>
  <c r="R43" i="4"/>
  <c r="Q43" i="4"/>
  <c r="P43" i="4"/>
  <c r="O43" i="4"/>
  <c r="N43" i="4"/>
  <c r="M43" i="4"/>
  <c r="L43" i="4"/>
  <c r="K43" i="4"/>
  <c r="J43" i="4"/>
  <c r="I43" i="4" s="1"/>
  <c r="I41" i="4"/>
  <c r="I40" i="4"/>
  <c r="I39" i="4"/>
  <c r="I38" i="4"/>
  <c r="S37" i="4"/>
  <c r="R37" i="4"/>
  <c r="Q37" i="4"/>
  <c r="P37" i="4"/>
  <c r="O37" i="4"/>
  <c r="N37" i="4"/>
  <c r="M37" i="4"/>
  <c r="L37" i="4"/>
  <c r="K37" i="4"/>
  <c r="J37" i="4"/>
  <c r="I37" i="4"/>
  <c r="I36" i="4"/>
  <c r="I35" i="4"/>
  <c r="S34" i="4"/>
  <c r="R34" i="4"/>
  <c r="Q34" i="4"/>
  <c r="P34" i="4"/>
  <c r="O34" i="4"/>
  <c r="N34" i="4"/>
  <c r="M34" i="4"/>
  <c r="L34" i="4"/>
  <c r="K34" i="4"/>
  <c r="J34" i="4"/>
  <c r="I34" i="4" s="1"/>
  <c r="I26" i="4"/>
  <c r="I25" i="4"/>
  <c r="R24" i="4"/>
  <c r="R23" i="4" s="1"/>
  <c r="R54" i="4" s="1"/>
  <c r="Q24" i="4"/>
  <c r="P24" i="4"/>
  <c r="P23" i="4" s="1"/>
  <c r="P54" i="4" s="1"/>
  <c r="O24" i="4"/>
  <c r="N24" i="4"/>
  <c r="N23" i="4" s="1"/>
  <c r="N54" i="4" s="1"/>
  <c r="M24" i="4"/>
  <c r="L24" i="4"/>
  <c r="L23" i="4" s="1"/>
  <c r="L54" i="4" s="1"/>
  <c r="K24" i="4"/>
  <c r="J24" i="4"/>
  <c r="I24" i="4" s="1"/>
  <c r="S23" i="4"/>
  <c r="S54" i="4" s="1"/>
  <c r="Q23" i="4"/>
  <c r="Q54" i="4" s="1"/>
  <c r="O23" i="4"/>
  <c r="O54" i="4" s="1"/>
  <c r="M23" i="4"/>
  <c r="M54" i="4" s="1"/>
  <c r="K23" i="4"/>
  <c r="K54" i="4" s="1"/>
  <c r="I52" i="3"/>
  <c r="I50" i="3"/>
  <c r="I49" i="3"/>
  <c r="I48" i="3"/>
  <c r="I47" i="3"/>
  <c r="I46" i="3"/>
  <c r="I45" i="3"/>
  <c r="I44" i="3"/>
  <c r="P43" i="3"/>
  <c r="O43" i="3"/>
  <c r="N43" i="3"/>
  <c r="M43" i="3"/>
  <c r="L43" i="3"/>
  <c r="K43" i="3"/>
  <c r="J43" i="3"/>
  <c r="I43" i="3" s="1"/>
  <c r="I41" i="3"/>
  <c r="I40" i="3"/>
  <c r="I38" i="3"/>
  <c r="P37" i="3"/>
  <c r="O37" i="3"/>
  <c r="N37" i="3"/>
  <c r="M37" i="3"/>
  <c r="I37" i="3" s="1"/>
  <c r="L37" i="3"/>
  <c r="K37" i="3"/>
  <c r="J37" i="3"/>
  <c r="I36" i="3"/>
  <c r="I35" i="3"/>
  <c r="P34" i="3"/>
  <c r="O34" i="3"/>
  <c r="O23" i="3" s="1"/>
  <c r="O54" i="3" s="1"/>
  <c r="N34" i="3"/>
  <c r="M34" i="3"/>
  <c r="L34" i="3"/>
  <c r="K34" i="3"/>
  <c r="K23" i="3" s="1"/>
  <c r="K54" i="3" s="1"/>
  <c r="J34" i="3"/>
  <c r="I34" i="3" s="1"/>
  <c r="I33" i="3"/>
  <c r="I32" i="3"/>
  <c r="P31" i="3"/>
  <c r="O31" i="3"/>
  <c r="N31" i="3"/>
  <c r="M31" i="3"/>
  <c r="L31" i="3"/>
  <c r="K31" i="3"/>
  <c r="J31" i="3"/>
  <c r="I31" i="3"/>
  <c r="I30" i="3"/>
  <c r="I29" i="3"/>
  <c r="I28" i="3"/>
  <c r="P27" i="3"/>
  <c r="P23" i="3" s="1"/>
  <c r="P54" i="3" s="1"/>
  <c r="O27" i="3"/>
  <c r="N27" i="3"/>
  <c r="M27" i="3"/>
  <c r="M23" i="3" s="1"/>
  <c r="M54" i="3" s="1"/>
  <c r="L27" i="3"/>
  <c r="L23" i="3" s="1"/>
  <c r="L54" i="3" s="1"/>
  <c r="K27" i="3"/>
  <c r="J27" i="3"/>
  <c r="I26" i="3"/>
  <c r="I25" i="3"/>
  <c r="P24" i="3"/>
  <c r="O24" i="3"/>
  <c r="N24" i="3"/>
  <c r="M24" i="3"/>
  <c r="L24" i="3"/>
  <c r="K24" i="3"/>
  <c r="J24" i="3"/>
  <c r="I24" i="3" s="1"/>
  <c r="N23" i="3"/>
  <c r="N54" i="3" s="1"/>
  <c r="J23" i="3"/>
  <c r="J54" i="3" s="1"/>
  <c r="I52" i="2"/>
  <c r="I50" i="2"/>
  <c r="I49" i="2"/>
  <c r="I48" i="2"/>
  <c r="I47" i="2"/>
  <c r="I46" i="2"/>
  <c r="I45" i="2"/>
  <c r="I44" i="2"/>
  <c r="Q43" i="2"/>
  <c r="P43" i="2"/>
  <c r="O43" i="2"/>
  <c r="N43" i="2"/>
  <c r="M43" i="2"/>
  <c r="L43" i="2"/>
  <c r="K43" i="2"/>
  <c r="I43" i="2" s="1"/>
  <c r="J43" i="2"/>
  <c r="I41" i="2"/>
  <c r="I40" i="2"/>
  <c r="I38" i="2"/>
  <c r="Q37" i="2"/>
  <c r="P37" i="2"/>
  <c r="O37" i="2"/>
  <c r="O23" i="2" s="1"/>
  <c r="O54" i="2" s="1"/>
  <c r="N37" i="2"/>
  <c r="M37" i="2"/>
  <c r="L37" i="2"/>
  <c r="K37" i="2"/>
  <c r="K23" i="2" s="1"/>
  <c r="K54" i="2" s="1"/>
  <c r="J37" i="2"/>
  <c r="I36" i="2"/>
  <c r="I35" i="2"/>
  <c r="Q34" i="2"/>
  <c r="P34" i="2"/>
  <c r="O34" i="2"/>
  <c r="N34" i="2"/>
  <c r="M34" i="2"/>
  <c r="L34" i="2"/>
  <c r="K34" i="2"/>
  <c r="J34" i="2"/>
  <c r="I34" i="2" s="1"/>
  <c r="I33" i="2"/>
  <c r="I32" i="2"/>
  <c r="Q31" i="2"/>
  <c r="P31" i="2"/>
  <c r="O31" i="2"/>
  <c r="N31" i="2"/>
  <c r="M31" i="2"/>
  <c r="L31" i="2"/>
  <c r="K31" i="2"/>
  <c r="J31" i="2"/>
  <c r="I31" i="2"/>
  <c r="I30" i="2"/>
  <c r="I29" i="2"/>
  <c r="I28" i="2"/>
  <c r="Q27" i="2"/>
  <c r="P27" i="2"/>
  <c r="O27" i="2"/>
  <c r="N27" i="2"/>
  <c r="M27" i="2"/>
  <c r="L27" i="2"/>
  <c r="K27" i="2"/>
  <c r="J27" i="2"/>
  <c r="I27" i="2"/>
  <c r="I26" i="2"/>
  <c r="I25" i="2"/>
  <c r="Q24" i="2"/>
  <c r="P24" i="2"/>
  <c r="P23" i="2" s="1"/>
  <c r="P54" i="2" s="1"/>
  <c r="O24" i="2"/>
  <c r="N24" i="2"/>
  <c r="N23" i="2" s="1"/>
  <c r="N54" i="2" s="1"/>
  <c r="M24" i="2"/>
  <c r="L24" i="2"/>
  <c r="L23" i="2" s="1"/>
  <c r="L54" i="2" s="1"/>
  <c r="K24" i="2"/>
  <c r="J24" i="2"/>
  <c r="I24" i="2" s="1"/>
  <c r="Q23" i="2"/>
  <c r="Q54" i="2" s="1"/>
  <c r="M23" i="2"/>
  <c r="M54" i="2" s="1"/>
  <c r="I52" i="1"/>
  <c r="I50" i="1"/>
  <c r="I49" i="1"/>
  <c r="I48" i="1"/>
  <c r="I47" i="1"/>
  <c r="I46" i="1"/>
  <c r="I45" i="1"/>
  <c r="I44" i="1"/>
  <c r="S43" i="1"/>
  <c r="R43" i="1"/>
  <c r="Q43" i="1"/>
  <c r="P43" i="1"/>
  <c r="O43" i="1"/>
  <c r="N43" i="1"/>
  <c r="M43" i="1"/>
  <c r="L43" i="1"/>
  <c r="K43" i="1"/>
  <c r="J43" i="1"/>
  <c r="I43" i="1" s="1"/>
  <c r="I41" i="1"/>
  <c r="I40" i="1"/>
  <c r="I39" i="1"/>
  <c r="I38" i="1"/>
  <c r="S37" i="1"/>
  <c r="R37" i="1"/>
  <c r="Q37" i="1"/>
  <c r="P37" i="1"/>
  <c r="O37" i="1"/>
  <c r="N37" i="1"/>
  <c r="M37" i="1"/>
  <c r="L37" i="1"/>
  <c r="K37" i="1"/>
  <c r="J37" i="1"/>
  <c r="I37" i="1" s="1"/>
  <c r="I36" i="1"/>
  <c r="I35" i="1"/>
  <c r="S34" i="1"/>
  <c r="S23" i="1" s="1"/>
  <c r="S54" i="1" s="1"/>
  <c r="R34" i="1"/>
  <c r="Q34" i="1"/>
  <c r="P34" i="1"/>
  <c r="O34" i="1"/>
  <c r="N34" i="1"/>
  <c r="M34" i="1"/>
  <c r="L34" i="1"/>
  <c r="K34" i="1"/>
  <c r="J34" i="1"/>
  <c r="I34" i="1" s="1"/>
  <c r="I33" i="1"/>
  <c r="I32" i="1"/>
  <c r="S31" i="1"/>
  <c r="R31" i="1"/>
  <c r="Q31" i="1"/>
  <c r="P31" i="1"/>
  <c r="P23" i="1" s="1"/>
  <c r="P54" i="1" s="1"/>
  <c r="O31" i="1"/>
  <c r="N31" i="1"/>
  <c r="M31" i="1"/>
  <c r="L31" i="1"/>
  <c r="L23" i="1" s="1"/>
  <c r="L54" i="1" s="1"/>
  <c r="K31" i="1"/>
  <c r="J31" i="1"/>
  <c r="I30" i="1"/>
  <c r="I29" i="1"/>
  <c r="I28" i="1"/>
  <c r="S27" i="1"/>
  <c r="R27" i="1"/>
  <c r="Q27" i="1"/>
  <c r="P27" i="1"/>
  <c r="O27" i="1"/>
  <c r="N27" i="1"/>
  <c r="M27" i="1"/>
  <c r="L27" i="1"/>
  <c r="K27" i="1"/>
  <c r="J27" i="1"/>
  <c r="I27" i="1" s="1"/>
  <c r="I26" i="1"/>
  <c r="I25" i="1"/>
  <c r="R24" i="1"/>
  <c r="R23" i="1" s="1"/>
  <c r="R54" i="1" s="1"/>
  <c r="Q24" i="1"/>
  <c r="P24" i="1"/>
  <c r="O24" i="1"/>
  <c r="O23" i="1" s="1"/>
  <c r="O54" i="1" s="1"/>
  <c r="N24" i="1"/>
  <c r="N23" i="1" s="1"/>
  <c r="N54" i="1" s="1"/>
  <c r="M24" i="1"/>
  <c r="L24" i="1"/>
  <c r="K24" i="1"/>
  <c r="K23" i="1" s="1"/>
  <c r="K54" i="1" s="1"/>
  <c r="J24" i="1"/>
  <c r="I24" i="1" s="1"/>
  <c r="Q23" i="1"/>
  <c r="Q54" i="1" s="1"/>
  <c r="M23" i="1"/>
  <c r="M54" i="1" s="1"/>
  <c r="O23" i="7" l="1"/>
  <c r="O54" i="7" s="1"/>
  <c r="I29" i="7"/>
  <c r="K34" i="7"/>
  <c r="I40" i="7"/>
  <c r="I44" i="7"/>
  <c r="N43" i="7"/>
  <c r="I49" i="7"/>
  <c r="I50" i="7"/>
  <c r="K27" i="7"/>
  <c r="P27" i="7"/>
  <c r="P23" i="7" s="1"/>
  <c r="P54" i="7" s="1"/>
  <c r="I33" i="7"/>
  <c r="M34" i="7"/>
  <c r="M23" i="7" s="1"/>
  <c r="M54" i="7" s="1"/>
  <c r="I39" i="7"/>
  <c r="L43" i="7"/>
  <c r="P43" i="7"/>
  <c r="I48" i="7"/>
  <c r="I25" i="7"/>
  <c r="I26" i="7"/>
  <c r="L27" i="7"/>
  <c r="L23" i="7" s="1"/>
  <c r="K31" i="7"/>
  <c r="P31" i="7"/>
  <c r="N37" i="7"/>
  <c r="N23" i="7" s="1"/>
  <c r="N54" i="7" s="1"/>
  <c r="K43" i="7"/>
  <c r="M43" i="7"/>
  <c r="I52" i="7"/>
  <c r="I49" i="12"/>
  <c r="I31" i="12"/>
  <c r="I52" i="11"/>
  <c r="I47" i="11"/>
  <c r="I40" i="11"/>
  <c r="J47" i="10"/>
  <c r="I47" i="10" s="1"/>
  <c r="I40" i="10"/>
  <c r="I52" i="10" s="1"/>
  <c r="I44" i="9"/>
  <c r="I25" i="9"/>
  <c r="I32" i="9"/>
  <c r="I38" i="9"/>
  <c r="I49" i="9" s="1"/>
  <c r="I48" i="8"/>
  <c r="I24" i="7"/>
  <c r="I38" i="7"/>
  <c r="I28" i="7"/>
  <c r="I32" i="7"/>
  <c r="I23" i="6"/>
  <c r="I54" i="6" s="1"/>
  <c r="I23" i="5"/>
  <c r="I54" i="5" s="1"/>
  <c r="I24" i="5"/>
  <c r="J23" i="4"/>
  <c r="I23" i="3"/>
  <c r="I54" i="3" s="1"/>
  <c r="I27" i="3"/>
  <c r="J23" i="2"/>
  <c r="I37" i="2"/>
  <c r="J23" i="1"/>
  <c r="I31" i="1"/>
  <c r="L54" i="7" l="1"/>
  <c r="I43" i="7"/>
  <c r="I34" i="7"/>
  <c r="I37" i="7"/>
  <c r="K23" i="7"/>
  <c r="K54" i="7" s="1"/>
  <c r="I27" i="7"/>
  <c r="I31" i="7"/>
  <c r="J54" i="4"/>
  <c r="I23" i="4"/>
  <c r="I54" i="4" s="1"/>
  <c r="I23" i="2"/>
  <c r="I54" i="2" s="1"/>
  <c r="J54" i="2"/>
  <c r="J54" i="1"/>
  <c r="I23" i="1"/>
  <c r="I54" i="1" s="1"/>
  <c r="I23" i="7" l="1"/>
  <c r="I54" i="7" s="1"/>
  <c r="I60" i="7" s="1"/>
  <c r="I65" i="7" s="1"/>
</calcChain>
</file>

<file path=xl/sharedStrings.xml><?xml version="1.0" encoding="utf-8"?>
<sst xmlns="http://schemas.openxmlformats.org/spreadsheetml/2006/main" count="997" uniqueCount="155">
  <si>
    <t>FINANSSIVALVONTA</t>
  </si>
  <si>
    <t>Annettu</t>
  </si>
  <si>
    <t>21.3.2011</t>
  </si>
  <si>
    <t>Korvaa</t>
  </si>
  <si>
    <t>Voimassa</t>
  </si>
  <si>
    <t>1.4.2011</t>
  </si>
  <si>
    <t>Selvitys henkivakuutusyhtiön vakuutustoiminnasta</t>
  </si>
  <si>
    <t>VK011</t>
  </si>
  <si>
    <t>Määräykset ja ohjeet:</t>
  </si>
  <si>
    <t>1/2011</t>
  </si>
  <si>
    <t>Tiedonantajatasot:</t>
  </si>
  <si>
    <t>Frekvenssi:</t>
  </si>
  <si>
    <t>Vuosittain</t>
  </si>
  <si>
    <t>Vastaustarkkuus:</t>
  </si>
  <si>
    <t>1000 EUR / %-tiedot kaksi desim.</t>
  </si>
  <si>
    <t>Palautusviive:</t>
  </si>
  <si>
    <t>Yksilöllinen säästövakuutus</t>
  </si>
  <si>
    <t>Yhteensä</t>
  </si>
  <si>
    <t>Ylijäämään oikeuttavat vakuutukset takuukoroittain</t>
  </si>
  <si>
    <t>Ei-ylijäämään oikeuttavat</t>
  </si>
  <si>
    <t>Sijoitus-sidonnaiset</t>
  </si>
  <si>
    <t>MUOKATTU TULOSLASKELMA</t>
  </si>
  <si>
    <t>4.5%</t>
  </si>
  <si>
    <t>3.5%</t>
  </si>
  <si>
    <t>2.5%</t>
  </si>
  <si>
    <t>1.5%</t>
  </si>
  <si>
    <t>0.0%</t>
  </si>
  <si>
    <t>Indeksi</t>
  </si>
  <si>
    <t>Muu 1</t>
  </si>
  <si>
    <t>Muu 2</t>
  </si>
  <si>
    <t>VAKUUTUSTEKNINEN LASKELMA</t>
  </si>
  <si>
    <t>Rivino</t>
  </si>
  <si>
    <t>Tno</t>
  </si>
  <si>
    <t>05</t>
  </si>
  <si>
    <t>VAKUUTUSTOIMINTAAN LIITTYVÄ YLIJÄÄMÄ</t>
  </si>
  <si>
    <t>Korkoylijäämä</t>
  </si>
  <si>
    <t>Vastuuvelalle kohdistettu osuus sijoitustoiminnan nettotuottosta</t>
  </si>
  <si>
    <t>Rahastokorkokulu</t>
  </si>
  <si>
    <t>Riskiylijäämä</t>
  </si>
  <si>
    <t>Riskimaksut</t>
  </si>
  <si>
    <t>Maksetut korvaukset</t>
  </si>
  <si>
    <t>Vastuuvelan muutos ennen tilinpäätösvuonna tehtyjä täydennysvarauksia</t>
  </si>
  <si>
    <t>Kuolevuushyvitykseen liittyvä ylijäämä</t>
  </si>
  <si>
    <t>Vapautunutta kokonaisvastuuta kuoleman takia</t>
  </si>
  <si>
    <t>Kuolevuushyvitys</t>
  </si>
  <si>
    <t>Takaisinostoon liittyvä ylijäämä</t>
  </si>
  <si>
    <t>Vapautunutta kokonaisvastuuta takaisinoston takia</t>
  </si>
  <si>
    <t>Takaisinostokorvauksia ennen toimenpidepalkkioita ja vastaavia eriä</t>
  </si>
  <si>
    <t>Liikekustannusylijäämä</t>
  </si>
  <si>
    <t>Liikekustannuskuormitustuotto</t>
  </si>
  <si>
    <t>Sijoitussidonnaisten vakuutusten sijoitusrahastoilta palautetut palkkio-osuudet</t>
  </si>
  <si>
    <t>Liikekulut ja korvaustoiminnan hoitokulut</t>
  </si>
  <si>
    <t>Muu ylijäämä</t>
  </si>
  <si>
    <t>VAKUUTUSTOIMINTAAN LIITTYVÄN YLIJÄÄMÄN KÄYTTÖ</t>
  </si>
  <si>
    <t>Menevän jälleenvakuutuksen vaikutus</t>
  </si>
  <si>
    <t>Myönnetetyt ehdottomat lisäedut ja asiakashyvitykset</t>
  </si>
  <si>
    <t>Myönnetetyt ehdolliset lisäedut ja asiakashyvitykset</t>
  </si>
  <si>
    <t>Tulevien lisäetujen vastuun muutos</t>
  </si>
  <si>
    <t>Vastuuvelan rahastokorkotäydennys</t>
  </si>
  <si>
    <t>Vastuuvelan riskitäydennys</t>
  </si>
  <si>
    <t>Vastuuvelan liikekustannustäydennys</t>
  </si>
  <si>
    <t>Tasoitusvastuun muutos</t>
  </si>
  <si>
    <t>Muu käyttö</t>
  </si>
  <si>
    <t>VAKUUTUSTOIMINNAN YLIJÄÄMÄN JA SEN KÄYTÖN EROTUS</t>
  </si>
  <si>
    <t/>
  </si>
  <si>
    <t>VK012</t>
  </si>
  <si>
    <t>Yksilöllinen riskivakuutus</t>
  </si>
  <si>
    <t>Vakuutukset kuoleman varalta</t>
  </si>
  <si>
    <t>Henkivakuutuksen lisäksi myönnetyt lisävakuutukset</t>
  </si>
  <si>
    <t>Vahinko-vakuutus-luokkaan 1 kuuluvat vakuutukset (tapaturma)</t>
  </si>
  <si>
    <t>Vahinko-vakuutus-luokkaan 2 kuuluvat vakuutukset (sairaus)</t>
  </si>
  <si>
    <t>Maksun-palautus-vakuutukset</t>
  </si>
  <si>
    <t>Työ-kyvyttömyys-vakuutukset</t>
  </si>
  <si>
    <t>Tapaturma-vakuutukset</t>
  </si>
  <si>
    <t>Sairaus-vakuutukset</t>
  </si>
  <si>
    <t>Muut vakuutukset</t>
  </si>
  <si>
    <t>VK013</t>
  </si>
  <si>
    <t>Ryhmäriskivakuutus</t>
  </si>
  <si>
    <t>VK014</t>
  </si>
  <si>
    <t>Kapitalisaatiosopimus</t>
  </si>
  <si>
    <t>2.0%</t>
  </si>
  <si>
    <t>Muu</t>
  </si>
  <si>
    <t>VK015</t>
  </si>
  <si>
    <t>Yksilöllinen eläkevakuutus</t>
  </si>
  <si>
    <t>VK016</t>
  </si>
  <si>
    <t>Ryhmäeläkevakuutus</t>
  </si>
  <si>
    <t>4.25%</t>
  </si>
  <si>
    <t>3.85%</t>
  </si>
  <si>
    <t>VK017</t>
  </si>
  <si>
    <t>Yhteenveto</t>
  </si>
  <si>
    <t>Tuoteryhmä</t>
  </si>
  <si>
    <t>Tuleva jälleen-vakuutus</t>
  </si>
  <si>
    <t>MUITA VAKUUTUSTEKNISEEN TULOKSEEN KUULUVIA ERIÄ</t>
  </si>
  <si>
    <t>Omalle pääomalle kohdistettu osuus sijoitustoiminnan nettotuotosta</t>
  </si>
  <si>
    <t>Muut erät</t>
  </si>
  <si>
    <t>VAKUUTUSTEKNINEN TULOS (TULOSLASKELMAN MUKAINEN)</t>
  </si>
  <si>
    <t>VEROT</t>
  </si>
  <si>
    <t xml:space="preserve">MUUT ERÄT </t>
  </si>
  <si>
    <t>TILIKAUDEN VOITTO (TULOSLASKELMAN MUKAINEN)</t>
  </si>
  <si>
    <t>TUNNUSLUKUJA</t>
  </si>
  <si>
    <t>Oman pääoman tuotto (%)</t>
  </si>
  <si>
    <t>Oman pääoman osinko-/korkotuotto (%)</t>
  </si>
  <si>
    <t>VK021</t>
  </si>
  <si>
    <t>Vakuutussäästöjen muutoksen erittely ylijäämään oikeuttavissa vakuutuksissa - osa 1</t>
  </si>
  <si>
    <t>Yksilöllinen säästövakuutus takuukoroittain</t>
  </si>
  <si>
    <t>VAKUUTUSSÄÄSTÖLASKELMA</t>
  </si>
  <si>
    <t>VAKUUTUSSÄÄSTÖJEN MUUTOKSEN ERITTELYLASKELMA</t>
  </si>
  <si>
    <t>Vakuutussäästöt vuoden alussa</t>
  </si>
  <si>
    <t>Vakuutussäästöjä lisääviä eriä (+)</t>
  </si>
  <si>
    <t>Takuukorko</t>
  </si>
  <si>
    <t>Vakuutusmaksut (bruttona)</t>
  </si>
  <si>
    <t>Siirrot sijoitussidonnaisista osista</t>
  </si>
  <si>
    <t>Vastaanotetut "kannansiirrot" sekä ulkoisesti että sisäisesti</t>
  </si>
  <si>
    <t>Vakuutussäästöille myönnetyt asiakashyvitykset</t>
  </si>
  <si>
    <t>Vakuutussäästöjä vähentäviä eriä (-)</t>
  </si>
  <si>
    <t>Liikekustannuskuormitus</t>
  </si>
  <si>
    <t>Kuolemanvaran riskimaksut</t>
  </si>
  <si>
    <t>Muut riskimaksut</t>
  </si>
  <si>
    <t>Muut veloitukset</t>
  </si>
  <si>
    <t>Vuoden aikana vapautuneet vakuutussäästöt (-)</t>
  </si>
  <si>
    <t>Vakuutettujen kuolemien takia</t>
  </si>
  <si>
    <t>Vakuutusten erääntymisten takia</t>
  </si>
  <si>
    <t>Vakuutusten takaisinostojen takia</t>
  </si>
  <si>
    <t>Siirrot sijoitussidonnaisiin osiin</t>
  </si>
  <si>
    <t>Luovutetut "kannansiirrot" sekä ulkoisesti että sisäisesti</t>
  </si>
  <si>
    <t>Vakuutussäästöt vuoden lopussa</t>
  </si>
  <si>
    <t>TUOTTOTUNNUSLUKUJA</t>
  </si>
  <si>
    <t>Keskimääräinen kokonaiskorkohyvitys (takuukorko + asiakashyvitys) (%)</t>
  </si>
  <si>
    <t>Arvioitu keskimääräinen nettotuotto vakuutussäästöille (Dietz) (%)</t>
  </si>
  <si>
    <t>Arvioitu keskimääräinen nettotuotto vakuutussäästöille (Thiele) (%)</t>
  </si>
  <si>
    <t>Yhtiön oma laskelma vakuutussäästöjen keskimääräisestä nettotuotosta (%)</t>
  </si>
  <si>
    <t>VK022</t>
  </si>
  <si>
    <t>Vakuutussäästöjen muutoksen erittely ylijäämään oikeuttavissa vakuutuksissa - osa 2</t>
  </si>
  <si>
    <t>Kapitalisaatiosopimus takuukoroittain</t>
  </si>
  <si>
    <t>VK023</t>
  </si>
  <si>
    <t>Vakuutussäästöjen muutoksen erittely ylijäämään oikeuttavissa vakuutuksissa - osa 3</t>
  </si>
  <si>
    <t>Yksilöllinen eläkevakuutus takuukoroittain</t>
  </si>
  <si>
    <t>Maksettujen eläkkeiden takia</t>
  </si>
  <si>
    <t>VK024</t>
  </si>
  <si>
    <t>Vakuutussäästöjen muutoksen erittely ylijäämään oikeuttavissa vakuutuksissa - osa 4</t>
  </si>
  <si>
    <t>Ryhmäeläkevakuutus takuukoroittain</t>
  </si>
  <si>
    <t>1.1.2016</t>
  </si>
  <si>
    <t>VK025</t>
  </si>
  <si>
    <t>Vakuutussäästöjen muutoksen erittely sijoitussidonnaisissa vakuutuksissa</t>
  </si>
  <si>
    <t>Kapitalisaatiosopimukset</t>
  </si>
  <si>
    <t>Siirrot takuukorkoisista osista</t>
  </si>
  <si>
    <t>Siirrot takuukorkoisiin osiin</t>
  </si>
  <si>
    <t>Sijoitussidonnaisten vakuutusten katteena olevien sijoitusten arvon muutos</t>
  </si>
  <si>
    <t>VK026</t>
  </si>
  <si>
    <t>Kpl</t>
  </si>
  <si>
    <t>Lukumäärätiedot</t>
  </si>
  <si>
    <t>Vakuutussopimusten lukumäärä</t>
  </si>
  <si>
    <t>Vakuutettujen lukumäärä</t>
  </si>
  <si>
    <t>Tätä tiedostoa ei voi käyttää raportointiin. Tiedoston tarkoituksena on havainnollistaa tiedonkeruusovellusta. Taulukot vastaavat pääosin tiedonkeruusovellusta, mutta osa toiminnallisuuksista on kytketty pois.</t>
  </si>
  <si>
    <r>
      <t xml:space="preserve">10 </t>
    </r>
    <r>
      <rPr>
        <strike/>
        <sz val="9"/>
        <rFont val="Arial"/>
        <family val="2"/>
      </rPr>
      <t>päivää</t>
    </r>
    <r>
      <rPr>
        <sz val="9"/>
        <color rgb="FFFF0000"/>
        <rFont val="Arial"/>
        <family val="2"/>
      </rPr>
      <t>vuorokautta</t>
    </r>
    <r>
      <rPr>
        <sz val="9"/>
        <rFont val="Arial"/>
        <family val="2"/>
      </rPr>
      <t xml:space="preserve"> ennen tilintarkastus</t>
    </r>
    <r>
      <rPr>
        <sz val="9"/>
        <color rgb="FFFF0000"/>
        <rFont val="Arial"/>
        <family val="2"/>
      </rPr>
      <t>kertomuksen luovuttamis</t>
    </r>
    <r>
      <rPr>
        <sz val="9"/>
        <rFont val="Arial"/>
        <family val="2"/>
      </rPr>
      <t>ta; viim. 31.3.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</si>
</sst>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\ &quot;mk&quot;;\-#,##0\ &quot;mk&quot;"/>
    <numFmt numFmtId="165" formatCode="General_)"/>
    <numFmt numFmtId="166" formatCode="0.0\ %"/>
  </numFmts>
  <fonts count="19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sz val="10"/>
      <name val="Courier"/>
      <family val="3"/>
    </font>
    <font>
      <sz val="11"/>
      <name val="Arial"/>
      <family val="2"/>
    </font>
    <font>
      <i/>
      <sz val="9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sz val="28"/>
      <color rgb="FF000000"/>
      <name val="Arial"/>
      <family val="2"/>
    </font>
    <font>
      <b/>
      <sz val="28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i/>
      <sz val="9"/>
      <name val="Arial"/>
      <family val="2"/>
    </font>
    <font>
      <sz val="9"/>
      <color rgb="FF000000"/>
      <name val="Arial"/>
      <family val="2"/>
    </font>
    <font>
      <sz val="10"/>
      <name val="Times New Roman"/>
      <family val="1"/>
    </font>
    <font>
      <sz val="9"/>
      <color indexed="8"/>
      <name val="Arial"/>
      <family val="2"/>
    </font>
    <font>
      <strike/>
      <sz val="9"/>
      <name val="Arial"/>
      <family val="2"/>
    </font>
    <font>
      <sz val="9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AECB7E"/>
        <bgColor indexed="64"/>
      </patternFill>
    </fill>
    <fill>
      <patternFill patternType="solid">
        <fgColor rgb="FFA7A9AC"/>
        <bgColor indexed="64"/>
      </patternFill>
    </fill>
    <fill>
      <patternFill patternType="solid">
        <fgColor rgb="FFCC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3882"/>
      </left>
      <right style="thin">
        <color rgb="FF003882"/>
      </right>
      <top style="thin">
        <color rgb="FF003882"/>
      </top>
      <bottom style="thin">
        <color rgb="FF00388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0" fontId="2" fillId="0" borderId="0"/>
    <xf numFmtId="164" fontId="4" fillId="0" borderId="0"/>
    <xf numFmtId="0" fontId="15" fillId="0" borderId="0"/>
    <xf numFmtId="0" fontId="15" fillId="0" borderId="0"/>
    <xf numFmtId="0" fontId="1" fillId="0" borderId="0"/>
    <xf numFmtId="9" fontId="11" fillId="0" borderId="0" applyFont="0" applyFill="0" applyBorder="0" applyAlignment="0" applyProtection="0"/>
  </cellStyleXfs>
  <cellXfs count="210">
    <xf numFmtId="0" fontId="0" fillId="0" borderId="0" xfId="0"/>
    <xf numFmtId="0" fontId="3" fillId="0" borderId="0" xfId="1" applyFont="1" applyFill="1" applyAlignment="1" applyProtection="1">
      <alignment vertical="center"/>
    </xf>
    <xf numFmtId="0" fontId="3" fillId="0" borderId="0" xfId="1" applyFont="1" applyFill="1" applyAlignment="1" applyProtection="1">
      <alignment horizontal="center" vertical="center"/>
    </xf>
    <xf numFmtId="0" fontId="3" fillId="0" borderId="0" xfId="1" applyFont="1" applyFill="1" applyProtection="1"/>
    <xf numFmtId="49" fontId="3" fillId="0" borderId="0" xfId="1" applyNumberFormat="1" applyFont="1" applyFill="1" applyProtection="1"/>
    <xf numFmtId="165" fontId="5" fillId="0" borderId="0" xfId="2" applyNumberFormat="1" applyFont="1" applyFill="1" applyAlignment="1" applyProtection="1">
      <alignment horizontal="left" vertical="center"/>
    </xf>
    <xf numFmtId="0" fontId="6" fillId="0" borderId="0" xfId="1" applyFont="1" applyFill="1" applyAlignment="1" applyProtection="1">
      <alignment horizontal="right" vertical="center"/>
    </xf>
    <xf numFmtId="0" fontId="3" fillId="0" borderId="0" xfId="1" applyFont="1" applyFill="1" applyAlignment="1" applyProtection="1">
      <alignment horizontal="left" vertical="center"/>
    </xf>
    <xf numFmtId="14" fontId="3" fillId="0" borderId="1" xfId="1" quotePrefix="1" applyNumberFormat="1" applyFont="1" applyFill="1" applyBorder="1" applyAlignment="1" applyProtection="1">
      <alignment horizontal="center" vertical="center"/>
    </xf>
    <xf numFmtId="165" fontId="3" fillId="0" borderId="0" xfId="2" applyNumberFormat="1" applyFont="1" applyFill="1" applyAlignment="1" applyProtection="1">
      <alignment horizontal="left" vertical="center"/>
    </xf>
    <xf numFmtId="165" fontId="6" fillId="0" borderId="0" xfId="1" applyNumberFormat="1" applyFont="1" applyFill="1" applyAlignment="1" applyProtection="1">
      <alignment horizontal="right" vertical="center"/>
    </xf>
    <xf numFmtId="165" fontId="3" fillId="0" borderId="0" xfId="1" applyNumberFormat="1" applyFont="1" applyFill="1" applyAlignment="1" applyProtection="1">
      <alignment vertical="center"/>
    </xf>
    <xf numFmtId="0" fontId="3" fillId="0" borderId="1" xfId="1" applyFont="1" applyFill="1" applyBorder="1" applyAlignment="1" applyProtection="1">
      <alignment horizontal="center" vertical="center"/>
    </xf>
    <xf numFmtId="0" fontId="7" fillId="0" borderId="0" xfId="1" applyFont="1" applyFill="1" applyAlignment="1" applyProtection="1">
      <alignment vertical="center"/>
    </xf>
    <xf numFmtId="0" fontId="8" fillId="0" borderId="0" xfId="1" applyFont="1" applyFill="1" applyAlignment="1" applyProtection="1">
      <alignment vertical="center"/>
    </xf>
    <xf numFmtId="0" fontId="3" fillId="0" borderId="0" xfId="1" quotePrefix="1" applyFont="1" applyFill="1" applyAlignment="1" applyProtection="1">
      <alignment vertical="center"/>
    </xf>
    <xf numFmtId="4" fontId="7" fillId="0" borderId="0" xfId="1" applyNumberFormat="1" applyFont="1" applyFill="1" applyAlignment="1" applyProtection="1">
      <alignment vertical="center"/>
    </xf>
    <xf numFmtId="0" fontId="7" fillId="0" borderId="0" xfId="1" applyFont="1" applyFill="1" applyBorder="1" applyAlignment="1" applyProtection="1">
      <alignment horizontal="center" vertical="center"/>
    </xf>
    <xf numFmtId="0" fontId="12" fillId="0" borderId="0" xfId="1" applyFont="1" applyFill="1" applyAlignment="1" applyProtection="1">
      <alignment vertical="center"/>
    </xf>
    <xf numFmtId="0" fontId="3" fillId="0" borderId="0" xfId="0" applyFont="1" applyAlignment="1" applyProtection="1">
      <alignment horizontal="center"/>
    </xf>
    <xf numFmtId="0" fontId="3" fillId="0" borderId="0" xfId="1" applyFont="1" applyFill="1" applyBorder="1" applyProtection="1"/>
    <xf numFmtId="0" fontId="3" fillId="0" borderId="1" xfId="1" quotePrefix="1" applyNumberFormat="1" applyFont="1" applyFill="1" applyBorder="1" applyAlignment="1" applyProtection="1">
      <alignment horizontal="center" vertical="center" wrapText="1"/>
    </xf>
    <xf numFmtId="166" fontId="3" fillId="0" borderId="1" xfId="1" applyNumberFormat="1" applyFont="1" applyFill="1" applyBorder="1" applyAlignment="1" applyProtection="1">
      <alignment horizontal="center" vertical="center" wrapText="1"/>
    </xf>
    <xf numFmtId="0" fontId="7" fillId="0" borderId="0" xfId="1" applyFont="1" applyFill="1" applyBorder="1" applyAlignment="1" applyProtection="1">
      <alignment vertical="center"/>
    </xf>
    <xf numFmtId="0" fontId="13" fillId="0" borderId="0" xfId="1" applyFont="1" applyFill="1" applyAlignment="1" applyProtection="1">
      <alignment vertical="center"/>
    </xf>
    <xf numFmtId="0" fontId="14" fillId="2" borderId="10" xfId="1" quotePrefix="1" applyFont="1" applyFill="1" applyBorder="1" applyAlignment="1" applyProtection="1">
      <alignment horizontal="center" vertical="center"/>
    </xf>
    <xf numFmtId="0" fontId="14" fillId="2" borderId="1" xfId="1" quotePrefix="1" applyFont="1" applyFill="1" applyBorder="1" applyAlignment="1" applyProtection="1">
      <alignment horizontal="center" vertical="center"/>
    </xf>
    <xf numFmtId="0" fontId="14" fillId="2" borderId="1" xfId="1" applyFont="1" applyFill="1" applyBorder="1" applyAlignment="1" applyProtection="1">
      <alignment horizontal="center" vertical="center"/>
    </xf>
    <xf numFmtId="0" fontId="7" fillId="0" borderId="0" xfId="3" applyFont="1" applyBorder="1" applyProtection="1"/>
    <xf numFmtId="3" fontId="3" fillId="3" borderId="1" xfId="1" applyNumberFormat="1" applyFont="1" applyFill="1" applyBorder="1" applyAlignment="1" applyProtection="1">
      <alignment horizontal="right" vertical="center"/>
    </xf>
    <xf numFmtId="3" fontId="3" fillId="3" borderId="1" xfId="1" applyNumberFormat="1" applyFont="1" applyFill="1" applyBorder="1" applyProtection="1"/>
    <xf numFmtId="3" fontId="3" fillId="3" borderId="8" xfId="1" applyNumberFormat="1" applyFont="1" applyFill="1" applyBorder="1" applyProtection="1"/>
    <xf numFmtId="3" fontId="3" fillId="3" borderId="11" xfId="1" applyNumberFormat="1" applyFont="1" applyFill="1" applyBorder="1" applyAlignment="1" applyProtection="1">
      <alignment horizontal="right" vertical="center"/>
    </xf>
    <xf numFmtId="3" fontId="3" fillId="4" borderId="8" xfId="1" applyNumberFormat="1" applyFont="1" applyFill="1" applyBorder="1" applyAlignment="1" applyProtection="1">
      <alignment horizontal="right" vertical="center"/>
    </xf>
    <xf numFmtId="166" fontId="3" fillId="0" borderId="0" xfId="3" applyNumberFormat="1" applyFont="1" applyFill="1" applyBorder="1" applyAlignment="1" applyProtection="1">
      <alignment horizontal="left" indent="1"/>
    </xf>
    <xf numFmtId="3" fontId="3" fillId="2" borderId="12" xfId="1" applyNumberFormat="1" applyFont="1" applyFill="1" applyBorder="1" applyAlignment="1" applyProtection="1">
      <alignment horizontal="right" vertical="center"/>
      <protection locked="0"/>
    </xf>
    <xf numFmtId="3" fontId="3" fillId="4" borderId="13" xfId="1" applyNumberFormat="1" applyFont="1" applyFill="1" applyBorder="1" applyAlignment="1" applyProtection="1">
      <alignment horizontal="right" vertical="center"/>
    </xf>
    <xf numFmtId="3" fontId="3" fillId="4" borderId="10" xfId="1" applyNumberFormat="1" applyFont="1" applyFill="1" applyBorder="1" applyAlignment="1" applyProtection="1">
      <alignment horizontal="right" vertical="center"/>
    </xf>
    <xf numFmtId="0" fontId="3" fillId="0" borderId="0" xfId="1" applyFont="1" applyFill="1" applyBorder="1" applyAlignment="1" applyProtection="1">
      <alignment vertical="center"/>
    </xf>
    <xf numFmtId="0" fontId="3" fillId="0" borderId="0" xfId="0" quotePrefix="1" applyFont="1" applyAlignment="1" applyProtection="1">
      <alignment horizontal="center"/>
    </xf>
    <xf numFmtId="3" fontId="3" fillId="3" borderId="10" xfId="1" applyNumberFormat="1" applyFont="1" applyFill="1" applyBorder="1" applyAlignment="1" applyProtection="1">
      <alignment horizontal="right" vertical="center"/>
    </xf>
    <xf numFmtId="0" fontId="3" fillId="0" borderId="0" xfId="1" applyFont="1" applyFill="1" applyAlignment="1" applyProtection="1">
      <alignment horizontal="left"/>
    </xf>
    <xf numFmtId="166" fontId="3" fillId="0" borderId="0" xfId="3" applyNumberFormat="1" applyFont="1" applyFill="1" applyBorder="1" applyAlignment="1" applyProtection="1">
      <alignment horizontal="left" wrapText="1" indent="1"/>
    </xf>
    <xf numFmtId="0" fontId="3" fillId="0" borderId="0" xfId="1" applyFont="1" applyFill="1" applyAlignment="1" applyProtection="1">
      <alignment horizontal="center"/>
    </xf>
    <xf numFmtId="3" fontId="3" fillId="4" borderId="11" xfId="1" applyNumberFormat="1" applyFont="1" applyFill="1" applyBorder="1" applyAlignment="1" applyProtection="1">
      <alignment horizontal="right" vertical="center"/>
    </xf>
    <xf numFmtId="3" fontId="3" fillId="4" borderId="14" xfId="1" applyNumberFormat="1" applyFont="1" applyFill="1" applyBorder="1" applyAlignment="1" applyProtection="1">
      <alignment horizontal="right" vertical="center"/>
    </xf>
    <xf numFmtId="3" fontId="3" fillId="4" borderId="15" xfId="1" applyNumberFormat="1" applyFont="1" applyFill="1" applyBorder="1" applyAlignment="1" applyProtection="1">
      <alignment horizontal="right" vertical="center"/>
    </xf>
    <xf numFmtId="0" fontId="14" fillId="2" borderId="0" xfId="0" applyFont="1" applyFill="1" applyProtection="1"/>
    <xf numFmtId="0" fontId="3" fillId="0" borderId="0" xfId="0" applyFont="1" applyProtection="1"/>
    <xf numFmtId="0" fontId="7" fillId="0" borderId="0" xfId="3" applyFont="1" applyBorder="1" applyAlignment="1" applyProtection="1">
      <alignment wrapText="1"/>
    </xf>
    <xf numFmtId="0" fontId="3" fillId="0" borderId="0" xfId="3" applyFont="1" applyBorder="1" applyAlignment="1" applyProtection="1">
      <alignment horizontal="left" indent="1"/>
    </xf>
    <xf numFmtId="3" fontId="3" fillId="4" borderId="2" xfId="1" applyNumberFormat="1" applyFont="1" applyFill="1" applyBorder="1" applyAlignment="1" applyProtection="1">
      <alignment horizontal="right" vertical="center"/>
    </xf>
    <xf numFmtId="3" fontId="3" fillId="4" borderId="3" xfId="1" applyNumberFormat="1" applyFont="1" applyFill="1" applyBorder="1" applyAlignment="1" applyProtection="1">
      <alignment horizontal="right" vertical="center"/>
    </xf>
    <xf numFmtId="3" fontId="3" fillId="4" borderId="4" xfId="1" applyNumberFormat="1" applyFont="1" applyFill="1" applyBorder="1" applyAlignment="1" applyProtection="1">
      <alignment horizontal="right" vertical="center"/>
    </xf>
    <xf numFmtId="3" fontId="3" fillId="4" borderId="5" xfId="1" applyNumberFormat="1" applyFont="1" applyFill="1" applyBorder="1" applyAlignment="1" applyProtection="1">
      <alignment horizontal="right" vertical="center"/>
    </xf>
    <xf numFmtId="3" fontId="3" fillId="4" borderId="6" xfId="1" applyNumberFormat="1" applyFont="1" applyFill="1" applyBorder="1" applyAlignment="1" applyProtection="1">
      <alignment horizontal="right" vertical="center"/>
    </xf>
    <xf numFmtId="0" fontId="3" fillId="0" borderId="0" xfId="4" applyFont="1" applyBorder="1" applyAlignment="1" applyProtection="1">
      <alignment horizontal="center"/>
    </xf>
    <xf numFmtId="3" fontId="3" fillId="3" borderId="8" xfId="1" applyNumberFormat="1" applyFont="1" applyFill="1" applyBorder="1" applyAlignment="1" applyProtection="1">
      <alignment horizontal="right" vertical="center"/>
    </xf>
    <xf numFmtId="0" fontId="3" fillId="0" borderId="0" xfId="0" applyFont="1" applyAlignment="1" applyProtection="1">
      <alignment wrapText="1"/>
    </xf>
    <xf numFmtId="0" fontId="3" fillId="0" borderId="0" xfId="3" applyFont="1" applyBorder="1" applyProtection="1"/>
    <xf numFmtId="166" fontId="3" fillId="0" borderId="0" xfId="3" quotePrefix="1" applyNumberFormat="1" applyFont="1" applyFill="1" applyBorder="1" applyAlignment="1" applyProtection="1">
      <alignment horizontal="left"/>
    </xf>
    <xf numFmtId="166" fontId="3" fillId="0" borderId="0" xfId="3" applyNumberFormat="1" applyFont="1" applyFill="1" applyBorder="1" applyAlignment="1" applyProtection="1">
      <alignment horizontal="left"/>
    </xf>
    <xf numFmtId="0" fontId="3" fillId="0" borderId="0" xfId="5" applyFont="1" applyFill="1" applyAlignment="1" applyProtection="1">
      <alignment vertical="center"/>
    </xf>
    <xf numFmtId="0" fontId="3" fillId="0" borderId="0" xfId="5" applyFont="1" applyFill="1" applyAlignment="1" applyProtection="1">
      <alignment horizontal="center" vertical="center"/>
    </xf>
    <xf numFmtId="0" fontId="3" fillId="0" borderId="0" xfId="5" applyFont="1" applyFill="1" applyProtection="1"/>
    <xf numFmtId="49" fontId="3" fillId="0" borderId="0" xfId="5" applyNumberFormat="1" applyFont="1" applyFill="1" applyProtection="1"/>
    <xf numFmtId="0" fontId="6" fillId="0" borderId="0" xfId="5" applyFont="1" applyFill="1" applyAlignment="1" applyProtection="1">
      <alignment horizontal="right" vertical="center"/>
    </xf>
    <xf numFmtId="0" fontId="3" fillId="0" borderId="0" xfId="5" applyFont="1" applyFill="1" applyAlignment="1" applyProtection="1">
      <alignment horizontal="left" vertical="center"/>
    </xf>
    <xf numFmtId="14" fontId="3" fillId="0" borderId="1" xfId="5" quotePrefix="1" applyNumberFormat="1" applyFont="1" applyFill="1" applyBorder="1" applyAlignment="1" applyProtection="1">
      <alignment horizontal="center" vertical="center"/>
    </xf>
    <xf numFmtId="165" fontId="6" fillId="0" borderId="0" xfId="5" applyNumberFormat="1" applyFont="1" applyFill="1" applyAlignment="1" applyProtection="1">
      <alignment horizontal="right" vertical="center"/>
    </xf>
    <xf numFmtId="165" fontId="3" fillId="0" borderId="0" xfId="5" applyNumberFormat="1" applyFont="1" applyFill="1" applyAlignment="1" applyProtection="1">
      <alignment vertical="center"/>
    </xf>
    <xf numFmtId="0" fontId="3" fillId="0" borderId="1" xfId="5" applyFont="1" applyFill="1" applyBorder="1" applyAlignment="1" applyProtection="1">
      <alignment horizontal="center" vertical="center"/>
    </xf>
    <xf numFmtId="0" fontId="7" fillId="0" borderId="0" xfId="5" applyFont="1" applyFill="1" applyAlignment="1" applyProtection="1">
      <alignment vertical="center"/>
    </xf>
    <xf numFmtId="0" fontId="8" fillId="0" borderId="0" xfId="5" applyFont="1" applyFill="1" applyAlignment="1" applyProtection="1">
      <alignment vertical="center"/>
    </xf>
    <xf numFmtId="0" fontId="3" fillId="0" borderId="0" xfId="5" quotePrefix="1" applyFont="1" applyFill="1" applyAlignment="1" applyProtection="1">
      <alignment vertical="center"/>
    </xf>
    <xf numFmtId="4" fontId="7" fillId="0" borderId="0" xfId="5" applyNumberFormat="1" applyFont="1" applyFill="1" applyAlignment="1" applyProtection="1">
      <alignment vertical="center"/>
    </xf>
    <xf numFmtId="0" fontId="7" fillId="0" borderId="0" xfId="5" applyFont="1" applyFill="1" applyBorder="1" applyAlignment="1" applyProtection="1">
      <alignment horizontal="center" vertical="center"/>
    </xf>
    <xf numFmtId="0" fontId="12" fillId="0" borderId="0" xfId="5" applyFont="1" applyFill="1" applyAlignment="1" applyProtection="1">
      <alignment vertical="center"/>
    </xf>
    <xf numFmtId="0" fontId="3" fillId="0" borderId="0" xfId="5" applyFont="1" applyFill="1" applyBorder="1" applyProtection="1"/>
    <xf numFmtId="166" fontId="3" fillId="0" borderId="1" xfId="5" applyNumberFormat="1" applyFont="1" applyFill="1" applyBorder="1" applyAlignment="1" applyProtection="1">
      <alignment horizontal="center" vertical="center" wrapText="1"/>
    </xf>
    <xf numFmtId="0" fontId="7" fillId="0" borderId="0" xfId="5" applyFont="1" applyFill="1" applyBorder="1" applyAlignment="1" applyProtection="1">
      <alignment vertical="center"/>
    </xf>
    <xf numFmtId="0" fontId="13" fillId="0" borderId="0" xfId="5" applyFont="1" applyFill="1" applyAlignment="1" applyProtection="1">
      <alignment vertical="center"/>
    </xf>
    <xf numFmtId="0" fontId="14" fillId="2" borderId="10" xfId="5" quotePrefix="1" applyFont="1" applyFill="1" applyBorder="1" applyAlignment="1" applyProtection="1">
      <alignment horizontal="center" vertical="center"/>
    </xf>
    <xf numFmtId="0" fontId="14" fillId="2" borderId="1" xfId="5" quotePrefix="1" applyFont="1" applyFill="1" applyBorder="1" applyAlignment="1" applyProtection="1">
      <alignment horizontal="center" vertical="center"/>
    </xf>
    <xf numFmtId="0" fontId="14" fillId="2" borderId="1" xfId="5" applyFont="1" applyFill="1" applyBorder="1" applyAlignment="1" applyProtection="1">
      <alignment horizontal="center" vertical="center"/>
    </xf>
    <xf numFmtId="3" fontId="3" fillId="3" borderId="1" xfId="5" applyNumberFormat="1" applyFont="1" applyFill="1" applyBorder="1" applyAlignment="1" applyProtection="1">
      <alignment horizontal="right" vertical="center"/>
    </xf>
    <xf numFmtId="3" fontId="3" fillId="3" borderId="1" xfId="5" applyNumberFormat="1" applyFont="1" applyFill="1" applyBorder="1" applyProtection="1"/>
    <xf numFmtId="3" fontId="3" fillId="2" borderId="12" xfId="5" applyNumberFormat="1" applyFont="1" applyFill="1" applyBorder="1" applyAlignment="1" applyProtection="1">
      <alignment horizontal="right" vertical="center"/>
      <protection locked="0"/>
    </xf>
    <xf numFmtId="0" fontId="3" fillId="0" borderId="0" xfId="5" applyFont="1" applyFill="1" applyBorder="1" applyAlignment="1" applyProtection="1">
      <alignment vertical="center"/>
    </xf>
    <xf numFmtId="0" fontId="3" fillId="0" borderId="0" xfId="5" applyFont="1" applyFill="1" applyAlignment="1" applyProtection="1">
      <alignment horizontal="left"/>
    </xf>
    <xf numFmtId="0" fontId="3" fillId="0" borderId="0" xfId="5" applyFont="1" applyFill="1" applyAlignment="1" applyProtection="1">
      <alignment horizontal="center"/>
    </xf>
    <xf numFmtId="3" fontId="3" fillId="3" borderId="8" xfId="5" applyNumberFormat="1" applyFont="1" applyFill="1" applyBorder="1" applyAlignment="1" applyProtection="1">
      <alignment horizontal="right" vertical="center"/>
    </xf>
    <xf numFmtId="3" fontId="3" fillId="4" borderId="11" xfId="5" applyNumberFormat="1" applyFont="1" applyFill="1" applyBorder="1" applyAlignment="1" applyProtection="1">
      <alignment horizontal="right" vertical="center"/>
    </xf>
    <xf numFmtId="3" fontId="3" fillId="4" borderId="14" xfId="5" applyNumberFormat="1" applyFont="1" applyFill="1" applyBorder="1" applyAlignment="1" applyProtection="1">
      <alignment horizontal="right" vertical="center"/>
    </xf>
    <xf numFmtId="3" fontId="3" fillId="4" borderId="15" xfId="5" applyNumberFormat="1" applyFont="1" applyFill="1" applyBorder="1" applyAlignment="1" applyProtection="1">
      <alignment horizontal="right" vertical="center"/>
    </xf>
    <xf numFmtId="3" fontId="3" fillId="3" borderId="10" xfId="5" applyNumberFormat="1" applyFont="1" applyFill="1" applyBorder="1" applyAlignment="1" applyProtection="1">
      <alignment horizontal="right" vertical="center"/>
    </xf>
    <xf numFmtId="0" fontId="3" fillId="0" borderId="1" xfId="5" applyNumberFormat="1" applyFont="1" applyFill="1" applyBorder="1" applyAlignment="1" applyProtection="1">
      <alignment horizontal="center" vertical="center" wrapText="1"/>
    </xf>
    <xf numFmtId="0" fontId="3" fillId="0" borderId="1" xfId="5" quotePrefix="1" applyNumberFormat="1" applyFont="1" applyFill="1" applyBorder="1" applyAlignment="1" applyProtection="1">
      <alignment horizontal="center" vertical="center" wrapText="1"/>
    </xf>
    <xf numFmtId="3" fontId="3" fillId="4" borderId="3" xfId="5" applyNumberFormat="1" applyFont="1" applyFill="1" applyBorder="1" applyAlignment="1" applyProtection="1">
      <alignment horizontal="right" vertical="center"/>
    </xf>
    <xf numFmtId="3" fontId="3" fillId="4" borderId="5" xfId="5" applyNumberFormat="1" applyFont="1" applyFill="1" applyBorder="1" applyAlignment="1" applyProtection="1">
      <alignment horizontal="right" vertical="center"/>
    </xf>
    <xf numFmtId="3" fontId="3" fillId="4" borderId="2" xfId="5" applyNumberFormat="1" applyFont="1" applyFill="1" applyBorder="1" applyAlignment="1" applyProtection="1">
      <alignment horizontal="right" vertical="center"/>
    </xf>
    <xf numFmtId="3" fontId="3" fillId="4" borderId="0" xfId="5" applyNumberFormat="1" applyFont="1" applyFill="1" applyBorder="1" applyAlignment="1" applyProtection="1">
      <alignment horizontal="right" vertical="center"/>
    </xf>
    <xf numFmtId="3" fontId="3" fillId="4" borderId="4" xfId="5" applyNumberFormat="1" applyFont="1" applyFill="1" applyBorder="1" applyAlignment="1" applyProtection="1">
      <alignment horizontal="right" vertical="center"/>
    </xf>
    <xf numFmtId="3" fontId="3" fillId="4" borderId="6" xfId="5" applyNumberFormat="1" applyFont="1" applyFill="1" applyBorder="1" applyAlignment="1" applyProtection="1">
      <alignment horizontal="right" vertical="center"/>
    </xf>
    <xf numFmtId="3" fontId="3" fillId="4" borderId="7" xfId="5" applyNumberFormat="1" applyFont="1" applyFill="1" applyBorder="1" applyAlignment="1" applyProtection="1">
      <alignment horizontal="right" vertical="center"/>
    </xf>
    <xf numFmtId="3" fontId="3" fillId="3" borderId="11" xfId="5" applyNumberFormat="1" applyFont="1" applyFill="1" applyBorder="1" applyAlignment="1" applyProtection="1">
      <alignment horizontal="right" vertical="center"/>
    </xf>
    <xf numFmtId="0" fontId="7" fillId="0" borderId="4" xfId="5" applyFont="1" applyFill="1" applyBorder="1" applyAlignment="1" applyProtection="1">
      <alignment vertical="center"/>
    </xf>
    <xf numFmtId="0" fontId="3" fillId="0" borderId="4" xfId="5" applyFont="1" applyFill="1" applyBorder="1" applyProtection="1"/>
    <xf numFmtId="3" fontId="3" fillId="3" borderId="8" xfId="5" applyNumberFormat="1" applyFont="1" applyFill="1" applyBorder="1" applyProtection="1"/>
    <xf numFmtId="3" fontId="3" fillId="4" borderId="8" xfId="5" applyNumberFormat="1" applyFont="1" applyFill="1" applyBorder="1" applyAlignment="1" applyProtection="1">
      <alignment horizontal="right" vertical="center"/>
    </xf>
    <xf numFmtId="3" fontId="3" fillId="4" borderId="13" xfId="5" applyNumberFormat="1" applyFont="1" applyFill="1" applyBorder="1" applyAlignment="1" applyProtection="1">
      <alignment horizontal="right" vertical="center"/>
    </xf>
    <xf numFmtId="3" fontId="3" fillId="4" borderId="10" xfId="5" applyNumberFormat="1" applyFont="1" applyFill="1" applyBorder="1" applyAlignment="1" applyProtection="1">
      <alignment horizontal="right" vertical="center"/>
    </xf>
    <xf numFmtId="166" fontId="3" fillId="0" borderId="11" xfId="5" applyNumberFormat="1" applyFont="1" applyFill="1" applyBorder="1" applyAlignment="1" applyProtection="1">
      <alignment horizontal="center" vertical="center" wrapText="1"/>
    </xf>
    <xf numFmtId="0" fontId="3" fillId="0" borderId="1" xfId="3" applyFont="1" applyFill="1" applyBorder="1" applyAlignment="1" applyProtection="1">
      <alignment horizontal="center" vertical="center" wrapText="1"/>
    </xf>
    <xf numFmtId="0" fontId="7" fillId="0" borderId="0" xfId="3" applyFont="1" applyFill="1" applyBorder="1" applyProtection="1"/>
    <xf numFmtId="166" fontId="3" fillId="0" borderId="0" xfId="3" applyNumberFormat="1" applyFont="1" applyBorder="1" applyProtection="1"/>
    <xf numFmtId="3" fontId="3" fillId="3" borderId="15" xfId="5" applyNumberFormat="1" applyFont="1" applyFill="1" applyBorder="1" applyAlignment="1" applyProtection="1">
      <alignment horizontal="right" vertical="center"/>
    </xf>
    <xf numFmtId="3" fontId="3" fillId="3" borderId="13" xfId="5" applyNumberFormat="1" applyFont="1" applyFill="1" applyBorder="1" applyAlignment="1" applyProtection="1">
      <alignment horizontal="right" vertical="center"/>
    </xf>
    <xf numFmtId="3" fontId="3" fillId="3" borderId="14" xfId="5" applyNumberFormat="1" applyFont="1" applyFill="1" applyBorder="1" applyAlignment="1" applyProtection="1">
      <alignment horizontal="right" vertical="center"/>
    </xf>
    <xf numFmtId="3" fontId="3" fillId="4" borderId="1" xfId="5" applyNumberFormat="1" applyFont="1" applyFill="1" applyBorder="1" applyAlignment="1" applyProtection="1">
      <alignment horizontal="right" vertical="center"/>
    </xf>
    <xf numFmtId="0" fontId="14" fillId="2" borderId="0" xfId="5" quotePrefix="1" applyFont="1" applyFill="1" applyBorder="1" applyAlignment="1" applyProtection="1">
      <alignment horizontal="center" vertical="center"/>
    </xf>
    <xf numFmtId="0" fontId="3" fillId="0" borderId="0" xfId="5" applyFont="1" applyFill="1" applyBorder="1" applyAlignment="1" applyProtection="1">
      <alignment horizontal="center" vertical="center"/>
    </xf>
    <xf numFmtId="3" fontId="3" fillId="0" borderId="0" xfId="5" applyNumberFormat="1" applyFont="1" applyFill="1" applyBorder="1" applyAlignment="1" applyProtection="1">
      <alignment horizontal="right" vertical="center"/>
    </xf>
    <xf numFmtId="0" fontId="14" fillId="2" borderId="0" xfId="5" applyFont="1" applyFill="1" applyAlignment="1" applyProtection="1">
      <alignment vertical="center"/>
    </xf>
    <xf numFmtId="0" fontId="14" fillId="2" borderId="0" xfId="3" applyFont="1" applyFill="1" applyBorder="1" applyProtection="1"/>
    <xf numFmtId="3" fontId="3" fillId="4" borderId="9" xfId="5" applyNumberFormat="1" applyFont="1" applyFill="1" applyBorder="1" applyAlignment="1" applyProtection="1">
      <alignment horizontal="right" vertical="center"/>
    </xf>
    <xf numFmtId="3" fontId="3" fillId="4" borderId="16" xfId="5" applyNumberFormat="1" applyFont="1" applyFill="1" applyBorder="1" applyAlignment="1" applyProtection="1">
      <alignment horizontal="right" vertical="center"/>
    </xf>
    <xf numFmtId="0" fontId="13" fillId="0" borderId="0" xfId="3" applyFont="1" applyBorder="1" applyProtection="1"/>
    <xf numFmtId="4" fontId="3" fillId="2" borderId="12" xfId="5" applyNumberFormat="1" applyFont="1" applyFill="1" applyBorder="1" applyAlignment="1" applyProtection="1">
      <alignment horizontal="right" vertical="center"/>
      <protection locked="0"/>
    </xf>
    <xf numFmtId="49" fontId="3" fillId="0" borderId="0" xfId="5" applyNumberFormat="1" applyFont="1" applyFill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7" fillId="0" borderId="0" xfId="3" applyFont="1" applyBorder="1" applyAlignment="1" applyProtection="1">
      <alignment vertical="center"/>
    </xf>
    <xf numFmtId="0" fontId="14" fillId="2" borderId="0" xfId="0" applyFont="1" applyFill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3" fillId="0" borderId="0" xfId="0" quotePrefix="1" applyFont="1" applyAlignment="1" applyProtection="1">
      <alignment horizontal="center" vertical="center"/>
    </xf>
    <xf numFmtId="0" fontId="3" fillId="0" borderId="0" xfId="3" applyFont="1" applyBorder="1" applyAlignment="1" applyProtection="1">
      <alignment horizontal="left" vertical="center" indent="1"/>
    </xf>
    <xf numFmtId="166" fontId="3" fillId="0" borderId="0" xfId="3" applyNumberFormat="1" applyFont="1" applyFill="1" applyBorder="1" applyAlignment="1" applyProtection="1">
      <alignment horizontal="left" vertical="center" indent="1"/>
    </xf>
    <xf numFmtId="0" fontId="3" fillId="0" borderId="0" xfId="4" applyFont="1" applyBorder="1" applyAlignment="1" applyProtection="1">
      <alignment horizontal="center" vertical="center"/>
    </xf>
    <xf numFmtId="2" fontId="3" fillId="0" borderId="0" xfId="0" applyNumberFormat="1" applyFont="1" applyAlignment="1" applyProtection="1">
      <alignment vertical="center"/>
    </xf>
    <xf numFmtId="0" fontId="14" fillId="2" borderId="0" xfId="5" applyFont="1" applyFill="1" applyBorder="1" applyAlignment="1" applyProtection="1">
      <alignment horizontal="center" vertical="center"/>
    </xf>
    <xf numFmtId="2" fontId="3" fillId="0" borderId="0" xfId="5" applyNumberFormat="1" applyFont="1" applyFill="1" applyBorder="1" applyAlignment="1" applyProtection="1">
      <alignment horizontal="right" vertical="center"/>
    </xf>
    <xf numFmtId="0" fontId="3" fillId="0" borderId="0" xfId="3" applyFont="1" applyBorder="1" applyAlignment="1" applyProtection="1">
      <alignment vertical="center"/>
    </xf>
    <xf numFmtId="4" fontId="3" fillId="2" borderId="12" xfId="6" applyNumberFormat="1" applyFont="1" applyFill="1" applyBorder="1" applyAlignment="1" applyProtection="1">
      <alignment horizontal="right" vertical="center"/>
      <protection locked="0"/>
    </xf>
    <xf numFmtId="2" fontId="3" fillId="0" borderId="0" xfId="6" applyNumberFormat="1" applyFont="1" applyAlignment="1" applyProtection="1">
      <alignment vertical="center"/>
    </xf>
    <xf numFmtId="4" fontId="3" fillId="3" borderId="1" xfId="5" applyNumberFormat="1" applyFont="1" applyFill="1" applyBorder="1" applyAlignment="1" applyProtection="1">
      <alignment horizontal="right" vertical="center"/>
    </xf>
    <xf numFmtId="0" fontId="14" fillId="2" borderId="0" xfId="3" applyFont="1" applyFill="1" applyBorder="1" applyAlignment="1" applyProtection="1">
      <alignment vertical="center"/>
    </xf>
    <xf numFmtId="0" fontId="3" fillId="0" borderId="0" xfId="3" applyFont="1" applyBorder="1" applyAlignment="1" applyProtection="1">
      <alignment vertical="center" wrapText="1"/>
    </xf>
    <xf numFmtId="166" fontId="3" fillId="0" borderId="0" xfId="6" applyNumberFormat="1" applyFont="1" applyFill="1" applyAlignment="1" applyProtection="1">
      <alignment vertical="center"/>
    </xf>
    <xf numFmtId="166" fontId="3" fillId="0" borderId="0" xfId="3" quotePrefix="1" applyNumberFormat="1" applyFont="1" applyFill="1" applyBorder="1" applyAlignment="1" applyProtection="1">
      <alignment horizontal="left" vertical="center"/>
    </xf>
    <xf numFmtId="166" fontId="3" fillId="0" borderId="0" xfId="3" applyNumberFormat="1" applyFont="1" applyFill="1" applyBorder="1" applyAlignment="1" applyProtection="1">
      <alignment horizontal="left" vertical="center"/>
    </xf>
    <xf numFmtId="2" fontId="3" fillId="2" borderId="12" xfId="6" applyNumberFormat="1" applyFont="1" applyFill="1" applyBorder="1" applyAlignment="1" applyProtection="1">
      <alignment horizontal="right" vertical="center"/>
      <protection locked="0"/>
    </xf>
    <xf numFmtId="9" fontId="3" fillId="0" borderId="0" xfId="6" applyFont="1" applyAlignment="1" applyProtection="1">
      <alignment vertical="center"/>
    </xf>
    <xf numFmtId="2" fontId="3" fillId="3" borderId="1" xfId="5" applyNumberFormat="1" applyFont="1" applyFill="1" applyBorder="1" applyAlignment="1" applyProtection="1">
      <alignment horizontal="right" vertical="center"/>
    </xf>
    <xf numFmtId="9" fontId="3" fillId="0" borderId="0" xfId="6" applyFont="1" applyFill="1" applyAlignment="1" applyProtection="1">
      <alignment vertical="center"/>
    </xf>
    <xf numFmtId="166" fontId="3" fillId="0" borderId="0" xfId="6" applyNumberFormat="1" applyFont="1" applyAlignment="1" applyProtection="1">
      <alignment vertical="center"/>
    </xf>
    <xf numFmtId="3" fontId="3" fillId="3" borderId="1" xfId="5" applyNumberFormat="1" applyFont="1" applyFill="1" applyBorder="1" applyAlignment="1" applyProtection="1">
      <alignment vertical="center"/>
    </xf>
    <xf numFmtId="14" fontId="3" fillId="0" borderId="0" xfId="5" quotePrefix="1" applyNumberFormat="1" applyFont="1" applyFill="1" applyBorder="1" applyAlignment="1" applyProtection="1">
      <alignment horizontal="center" vertical="center"/>
    </xf>
    <xf numFmtId="0" fontId="10" fillId="0" borderId="0" xfId="5" applyFont="1" applyFill="1" applyBorder="1" applyAlignment="1" applyProtection="1">
      <alignment horizontal="center" vertical="center"/>
    </xf>
    <xf numFmtId="0" fontId="3" fillId="0" borderId="10" xfId="5" quotePrefix="1" applyFont="1" applyFill="1" applyBorder="1" applyAlignment="1" applyProtection="1">
      <alignment horizontal="center" vertical="center"/>
    </xf>
    <xf numFmtId="0" fontId="3" fillId="0" borderId="8" xfId="1" applyFont="1" applyFill="1" applyBorder="1" applyAlignment="1" applyProtection="1">
      <alignment horizontal="center" vertical="center" wrapText="1"/>
    </xf>
    <xf numFmtId="0" fontId="3" fillId="0" borderId="10" xfId="1" applyFont="1" applyFill="1" applyBorder="1" applyAlignment="1" applyProtection="1">
      <alignment horizontal="center" vertical="center" wrapText="1"/>
    </xf>
    <xf numFmtId="0" fontId="16" fillId="5" borderId="11" xfId="5" applyFont="1" applyFill="1" applyBorder="1" applyAlignment="1" applyProtection="1">
      <alignment horizontal="left" vertical="center" wrapText="1" indent="2"/>
    </xf>
    <xf numFmtId="0" fontId="16" fillId="5" borderId="14" xfId="5" applyFont="1" applyFill="1" applyBorder="1" applyAlignment="1" applyProtection="1">
      <alignment horizontal="left" vertical="center" wrapText="1" indent="2"/>
    </xf>
    <xf numFmtId="0" fontId="0" fillId="0" borderId="14" xfId="0" applyBorder="1" applyAlignment="1">
      <alignment horizontal="left" indent="2"/>
    </xf>
    <xf numFmtId="0" fontId="0" fillId="0" borderId="15" xfId="0" applyBorder="1" applyAlignment="1">
      <alignment horizontal="left" indent="2"/>
    </xf>
    <xf numFmtId="0" fontId="9" fillId="2" borderId="2" xfId="1" applyFont="1" applyFill="1" applyBorder="1" applyAlignment="1" applyProtection="1">
      <alignment horizontal="center" vertical="center"/>
    </xf>
    <xf numFmtId="0" fontId="10" fillId="0" borderId="3" xfId="1" applyFont="1" applyFill="1" applyBorder="1" applyAlignment="1" applyProtection="1">
      <alignment horizontal="center" vertical="center"/>
    </xf>
    <xf numFmtId="0" fontId="10" fillId="0" borderId="4" xfId="1" applyFont="1" applyFill="1" applyBorder="1" applyAlignment="1" applyProtection="1">
      <alignment horizontal="center" vertical="center"/>
    </xf>
    <xf numFmtId="0" fontId="10" fillId="0" borderId="5" xfId="1" applyFont="1" applyFill="1" applyBorder="1" applyAlignment="1" applyProtection="1">
      <alignment horizontal="center" vertical="center"/>
    </xf>
    <xf numFmtId="0" fontId="10" fillId="0" borderId="6" xfId="1" applyFont="1" applyFill="1" applyBorder="1" applyAlignment="1" applyProtection="1">
      <alignment horizontal="center" vertical="center"/>
    </xf>
    <xf numFmtId="0" fontId="10" fillId="0" borderId="7" xfId="1" applyFont="1" applyFill="1" applyBorder="1" applyAlignment="1" applyProtection="1">
      <alignment horizontal="center" vertical="center"/>
    </xf>
    <xf numFmtId="0" fontId="7" fillId="0" borderId="0" xfId="1" applyFont="1" applyFill="1" applyAlignment="1" applyProtection="1">
      <alignment horizontal="left" vertical="center" wrapText="1"/>
    </xf>
    <xf numFmtId="4" fontId="7" fillId="0" borderId="0" xfId="1" applyNumberFormat="1" applyFont="1" applyFill="1" applyAlignment="1" applyProtection="1">
      <alignment vertical="center" wrapText="1"/>
    </xf>
    <xf numFmtId="0" fontId="0" fillId="0" borderId="0" xfId="0" applyAlignment="1">
      <alignment vertical="center" wrapText="1"/>
    </xf>
    <xf numFmtId="0" fontId="3" fillId="0" borderId="8" xfId="1" applyFont="1" applyFill="1" applyBorder="1" applyAlignment="1" applyProtection="1">
      <alignment horizontal="center" vertical="center"/>
    </xf>
    <xf numFmtId="0" fontId="3" fillId="0" borderId="10" xfId="1" applyFont="1" applyFill="1" applyBorder="1" applyAlignment="1" applyProtection="1">
      <alignment horizontal="center" vertical="center"/>
    </xf>
    <xf numFmtId="0" fontId="3" fillId="0" borderId="2" xfId="1" applyFont="1" applyFill="1" applyBorder="1" applyAlignment="1" applyProtection="1">
      <alignment horizontal="center" vertical="center"/>
    </xf>
    <xf numFmtId="0" fontId="3" fillId="0" borderId="9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166" fontId="3" fillId="0" borderId="8" xfId="5" applyNumberFormat="1" applyFont="1" applyFill="1" applyBorder="1" applyAlignment="1" applyProtection="1">
      <alignment horizontal="center" vertical="center" wrapText="1"/>
    </xf>
    <xf numFmtId="166" fontId="3" fillId="0" borderId="10" xfId="5" applyNumberFormat="1" applyFont="1" applyFill="1" applyBorder="1" applyAlignment="1" applyProtection="1">
      <alignment horizontal="center" vertical="center" wrapText="1"/>
    </xf>
    <xf numFmtId="0" fontId="9" fillId="2" borderId="2" xfId="5" applyFont="1" applyFill="1" applyBorder="1" applyAlignment="1" applyProtection="1">
      <alignment horizontal="center" vertical="center"/>
    </xf>
    <xf numFmtId="0" fontId="10" fillId="0" borderId="3" xfId="5" applyFont="1" applyFill="1" applyBorder="1" applyAlignment="1" applyProtection="1">
      <alignment horizontal="center" vertical="center"/>
    </xf>
    <xf numFmtId="0" fontId="10" fillId="0" borderId="4" xfId="5" applyFont="1" applyFill="1" applyBorder="1" applyAlignment="1" applyProtection="1">
      <alignment horizontal="center" vertical="center"/>
    </xf>
    <xf numFmtId="0" fontId="10" fillId="0" borderId="5" xfId="5" applyFont="1" applyFill="1" applyBorder="1" applyAlignment="1" applyProtection="1">
      <alignment horizontal="center" vertical="center"/>
    </xf>
    <xf numFmtId="0" fontId="10" fillId="0" borderId="6" xfId="5" applyFont="1" applyFill="1" applyBorder="1" applyAlignment="1" applyProtection="1">
      <alignment horizontal="center" vertical="center"/>
    </xf>
    <xf numFmtId="0" fontId="10" fillId="0" borderId="7" xfId="5" applyFont="1" applyFill="1" applyBorder="1" applyAlignment="1" applyProtection="1">
      <alignment horizontal="center" vertical="center"/>
    </xf>
    <xf numFmtId="0" fontId="7" fillId="0" borderId="0" xfId="5" applyFont="1" applyFill="1" applyAlignment="1" applyProtection="1">
      <alignment horizontal="left" vertical="center" wrapText="1"/>
    </xf>
    <xf numFmtId="4" fontId="7" fillId="0" borderId="0" xfId="5" applyNumberFormat="1" applyFont="1" applyFill="1" applyAlignment="1" applyProtection="1">
      <alignment vertical="center" wrapText="1"/>
    </xf>
    <xf numFmtId="0" fontId="3" fillId="0" borderId="8" xfId="5" applyFont="1" applyFill="1" applyBorder="1" applyAlignment="1" applyProtection="1">
      <alignment horizontal="center" vertical="center"/>
    </xf>
    <xf numFmtId="0" fontId="3" fillId="0" borderId="10" xfId="5" applyFont="1" applyFill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/>
    </xf>
    <xf numFmtId="0" fontId="3" fillId="0" borderId="8" xfId="5" applyNumberFormat="1" applyFont="1" applyFill="1" applyBorder="1" applyAlignment="1" applyProtection="1">
      <alignment horizontal="center" vertical="center" wrapText="1"/>
    </xf>
    <xf numFmtId="0" fontId="3" fillId="0" borderId="10" xfId="5" applyNumberFormat="1" applyFont="1" applyFill="1" applyBorder="1" applyAlignment="1" applyProtection="1">
      <alignment horizontal="center" vertical="center" wrapText="1"/>
    </xf>
    <xf numFmtId="0" fontId="3" fillId="0" borderId="8" xfId="5" applyNumberFormat="1" applyFont="1" applyFill="1" applyBorder="1" applyAlignment="1" applyProtection="1">
      <alignment horizontal="center" vertical="center"/>
    </xf>
    <xf numFmtId="0" fontId="3" fillId="0" borderId="10" xfId="5" applyNumberFormat="1" applyFont="1" applyFill="1" applyBorder="1" applyAlignment="1" applyProtection="1">
      <alignment horizontal="center" vertical="center"/>
    </xf>
    <xf numFmtId="0" fontId="3" fillId="0" borderId="11" xfId="0" applyNumberFormat="1" applyFont="1" applyBorder="1" applyAlignment="1" applyProtection="1">
      <alignment horizontal="center" vertical="center" wrapText="1"/>
    </xf>
    <xf numFmtId="0" fontId="3" fillId="0" borderId="14" xfId="0" applyNumberFormat="1" applyFont="1" applyBorder="1" applyAlignment="1" applyProtection="1">
      <alignment horizontal="center" vertical="center" wrapText="1"/>
    </xf>
    <xf numFmtId="0" fontId="3" fillId="0" borderId="15" xfId="0" applyNumberFormat="1" applyFont="1" applyBorder="1" applyAlignment="1" applyProtection="1">
      <alignment horizontal="center" vertical="center" wrapText="1"/>
    </xf>
    <xf numFmtId="0" fontId="3" fillId="0" borderId="8" xfId="5" applyFont="1" applyFill="1" applyBorder="1" applyAlignment="1" applyProtection="1">
      <alignment horizontal="center" vertical="center" wrapText="1"/>
    </xf>
    <xf numFmtId="0" fontId="3" fillId="0" borderId="10" xfId="5" applyFont="1" applyFill="1" applyBorder="1" applyAlignment="1" applyProtection="1">
      <alignment horizontal="center" vertical="center" wrapText="1"/>
    </xf>
    <xf numFmtId="0" fontId="3" fillId="0" borderId="2" xfId="5" applyFont="1" applyFill="1" applyBorder="1" applyAlignment="1" applyProtection="1">
      <alignment horizontal="center" vertical="center"/>
    </xf>
    <xf numFmtId="0" fontId="3" fillId="0" borderId="9" xfId="5" applyFont="1" applyFill="1" applyBorder="1" applyAlignment="1" applyProtection="1">
      <alignment horizontal="center" vertical="center"/>
    </xf>
    <xf numFmtId="0" fontId="3" fillId="0" borderId="3" xfId="5" applyFont="1" applyFill="1" applyBorder="1" applyAlignment="1" applyProtection="1">
      <alignment horizontal="center" vertical="center"/>
    </xf>
    <xf numFmtId="0" fontId="3" fillId="0" borderId="8" xfId="3" applyFont="1" applyFill="1" applyBorder="1" applyAlignment="1" applyProtection="1">
      <alignment horizontal="center" vertical="center"/>
    </xf>
    <xf numFmtId="0" fontId="3" fillId="0" borderId="10" xfId="3" applyFont="1" applyFill="1" applyBorder="1" applyAlignment="1" applyProtection="1">
      <alignment horizontal="center" vertical="center"/>
    </xf>
    <xf numFmtId="0" fontId="3" fillId="0" borderId="2" xfId="3" applyFont="1" applyFill="1" applyBorder="1" applyAlignment="1" applyProtection="1">
      <alignment horizontal="center" vertical="center"/>
    </xf>
    <xf numFmtId="0" fontId="3" fillId="0" borderId="11" xfId="5" applyFont="1" applyFill="1" applyBorder="1" applyAlignment="1" applyProtection="1">
      <alignment horizontal="center" vertical="center"/>
    </xf>
    <xf numFmtId="0" fontId="3" fillId="0" borderId="14" xfId="5" applyFont="1" applyFill="1" applyBorder="1" applyAlignment="1" applyProtection="1">
      <alignment horizontal="center" vertical="center"/>
    </xf>
    <xf numFmtId="0" fontId="3" fillId="0" borderId="15" xfId="5" applyFont="1" applyFill="1" applyBorder="1" applyAlignment="1" applyProtection="1">
      <alignment horizontal="center" vertical="center"/>
    </xf>
  </cellXfs>
  <cellStyles count="7">
    <cellStyle name="Normaali 10" xfId="4"/>
    <cellStyle name="Normaali_A_L1_s 3" xfId="2"/>
    <cellStyle name="Normaali_Raportti 23 (luonnos 19.9.2007)" xfId="3"/>
    <cellStyle name="Normal" xfId="0" builtinId="0"/>
    <cellStyle name="Normal 2" xfId="1"/>
    <cellStyle name="Normal 2 2" xfId="5"/>
    <cellStyle name="Percent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>
    <pageSetUpPr fitToPage="1"/>
  </sheetPr>
  <dimension ref="A1:T130"/>
  <sheetViews>
    <sheetView showGridLines="0" tabSelected="1" zoomScaleNormal="100" zoomScaleSheetLayoutView="55" workbookViewId="0">
      <selection activeCell="G19" sqref="G19"/>
    </sheetView>
  </sheetViews>
  <sheetFormatPr defaultRowHeight="12" x14ac:dyDescent="0.2"/>
  <cols>
    <col min="1" max="3" width="3" style="1" customWidth="1"/>
    <col min="4" max="4" width="2.28515625" style="1" customWidth="1"/>
    <col min="5" max="5" width="3" style="1" customWidth="1"/>
    <col min="6" max="6" width="10" style="1" customWidth="1"/>
    <col min="7" max="7" width="61.7109375" style="1" customWidth="1"/>
    <col min="8" max="8" width="6.5703125" style="2" customWidth="1"/>
    <col min="9" max="9" width="12.7109375" style="1" customWidth="1"/>
    <col min="10" max="10" width="12.7109375" style="3" customWidth="1"/>
    <col min="11" max="11" width="12.7109375" style="4" customWidth="1"/>
    <col min="12" max="19" width="12.7109375" style="3" customWidth="1"/>
    <col min="20" max="20" width="14.7109375" style="3" customWidth="1"/>
    <col min="21" max="16384" width="9.140625" style="3"/>
  </cols>
  <sheetData>
    <row r="1" spans="1:10" customFormat="1" ht="50.1" customHeight="1" x14ac:dyDescent="0.2">
      <c r="A1" s="161" t="s">
        <v>153</v>
      </c>
      <c r="B1" s="162"/>
      <c r="C1" s="162"/>
      <c r="D1" s="162"/>
      <c r="E1" s="162"/>
      <c r="F1" s="163"/>
      <c r="G1" s="163"/>
      <c r="H1" s="163"/>
      <c r="I1" s="163"/>
      <c r="J1" s="164"/>
    </row>
    <row r="2" spans="1:10" customFormat="1" ht="14.85" customHeight="1" x14ac:dyDescent="0.2"/>
    <row r="3" spans="1:10" ht="14.85" customHeight="1" x14ac:dyDescent="0.2"/>
    <row r="4" spans="1:10" ht="14.85" customHeight="1" x14ac:dyDescent="0.2">
      <c r="A4" s="5" t="s">
        <v>0</v>
      </c>
      <c r="D4" s="6"/>
      <c r="I4" s="7" t="s">
        <v>1</v>
      </c>
      <c r="J4" s="8" t="s">
        <v>2</v>
      </c>
    </row>
    <row r="5" spans="1:10" ht="14.85" customHeight="1" x14ac:dyDescent="0.2">
      <c r="A5" s="9" t="s">
        <v>64</v>
      </c>
      <c r="D5" s="10"/>
      <c r="E5" s="11"/>
      <c r="F5" s="11"/>
      <c r="G5" s="11"/>
      <c r="I5" s="7" t="s">
        <v>3</v>
      </c>
      <c r="J5" s="12"/>
    </row>
    <row r="6" spans="1:10" ht="14.85" customHeight="1" x14ac:dyDescent="0.2">
      <c r="A6" s="13"/>
      <c r="I6" s="7" t="s">
        <v>4</v>
      </c>
      <c r="J6" s="8" t="s">
        <v>5</v>
      </c>
    </row>
    <row r="7" spans="1:10" ht="14.85" customHeight="1" x14ac:dyDescent="0.2">
      <c r="A7" s="3"/>
      <c r="I7" s="2"/>
    </row>
    <row r="8" spans="1:10" ht="14.85" customHeight="1" x14ac:dyDescent="0.2">
      <c r="A8" s="14" t="s">
        <v>6</v>
      </c>
      <c r="I8" s="2"/>
      <c r="J8" s="1"/>
    </row>
    <row r="9" spans="1:10" ht="14.85" customHeight="1" x14ac:dyDescent="0.2">
      <c r="A9" s="3"/>
      <c r="I9" s="165" t="s">
        <v>7</v>
      </c>
      <c r="J9" s="166"/>
    </row>
    <row r="10" spans="1:10" ht="29.45" customHeight="1" x14ac:dyDescent="0.2">
      <c r="A10" s="171" t="s">
        <v>8</v>
      </c>
      <c r="B10" s="171"/>
      <c r="C10" s="171"/>
      <c r="D10" s="171"/>
      <c r="E10" s="171"/>
      <c r="F10" s="171"/>
      <c r="G10" s="15" t="s">
        <v>9</v>
      </c>
      <c r="I10" s="167"/>
      <c r="J10" s="168"/>
    </row>
    <row r="11" spans="1:10" ht="29.45" customHeight="1" x14ac:dyDescent="0.2">
      <c r="A11" s="172" t="s">
        <v>10</v>
      </c>
      <c r="B11" s="173"/>
      <c r="C11" s="173"/>
      <c r="D11" s="173"/>
      <c r="E11" s="173"/>
      <c r="F11" s="173"/>
      <c r="G11" s="7">
        <v>410</v>
      </c>
      <c r="I11" s="167"/>
      <c r="J11" s="168"/>
    </row>
    <row r="12" spans="1:10" ht="14.85" customHeight="1" x14ac:dyDescent="0.2">
      <c r="A12" s="16" t="s">
        <v>11</v>
      </c>
      <c r="G12" s="7" t="s">
        <v>12</v>
      </c>
      <c r="I12" s="169"/>
      <c r="J12" s="170"/>
    </row>
    <row r="13" spans="1:10" ht="14.85" customHeight="1" x14ac:dyDescent="0.2">
      <c r="A13" s="16" t="s">
        <v>13</v>
      </c>
      <c r="B13" s="3"/>
      <c r="C13" s="3"/>
      <c r="D13" s="3"/>
      <c r="E13" s="3"/>
      <c r="F13" s="3"/>
      <c r="G13" s="1" t="s">
        <v>14</v>
      </c>
      <c r="H13" s="17"/>
      <c r="I13" s="17"/>
    </row>
    <row r="14" spans="1:10" ht="14.85" customHeight="1" x14ac:dyDescent="0.2">
      <c r="A14" s="16" t="s">
        <v>15</v>
      </c>
      <c r="G14" s="7" t="s">
        <v>154</v>
      </c>
    </row>
    <row r="15" spans="1:10" ht="14.85" customHeight="1" x14ac:dyDescent="0.2">
      <c r="A15" s="13"/>
    </row>
    <row r="16" spans="1:10" ht="14.85" customHeight="1" x14ac:dyDescent="0.2">
      <c r="B16" s="3"/>
      <c r="C16" s="3"/>
      <c r="D16" s="3"/>
      <c r="E16" s="3"/>
      <c r="F16" s="3"/>
      <c r="G16" s="3"/>
    </row>
    <row r="17" spans="1:20" ht="14.85" customHeight="1" x14ac:dyDescent="0.2"/>
    <row r="18" spans="1:20" ht="14.85" customHeight="1" x14ac:dyDescent="0.2">
      <c r="A18" s="18" t="s">
        <v>16</v>
      </c>
      <c r="I18" s="3"/>
    </row>
    <row r="19" spans="1:20" ht="20.25" customHeight="1" x14ac:dyDescent="0.2">
      <c r="H19" s="19"/>
      <c r="I19" s="174" t="s">
        <v>17</v>
      </c>
      <c r="J19" s="176" t="s">
        <v>18</v>
      </c>
      <c r="K19" s="177"/>
      <c r="L19" s="177"/>
      <c r="M19" s="177"/>
      <c r="N19" s="177"/>
      <c r="O19" s="177"/>
      <c r="P19" s="177"/>
      <c r="Q19" s="178"/>
      <c r="R19" s="159" t="s">
        <v>19</v>
      </c>
      <c r="S19" s="159" t="s">
        <v>20</v>
      </c>
      <c r="T19" s="20"/>
    </row>
    <row r="20" spans="1:20" ht="20.25" customHeight="1" x14ac:dyDescent="0.2">
      <c r="A20" s="3"/>
      <c r="B20" s="3"/>
      <c r="C20" s="3"/>
      <c r="D20" s="3"/>
      <c r="E20" s="3"/>
      <c r="G20" s="13" t="s">
        <v>21</v>
      </c>
      <c r="H20" s="19"/>
      <c r="I20" s="175"/>
      <c r="J20" s="21" t="s">
        <v>22</v>
      </c>
      <c r="K20" s="21" t="s">
        <v>23</v>
      </c>
      <c r="L20" s="21" t="s">
        <v>24</v>
      </c>
      <c r="M20" s="21" t="s">
        <v>25</v>
      </c>
      <c r="N20" s="21" t="s">
        <v>26</v>
      </c>
      <c r="O20" s="22" t="s">
        <v>27</v>
      </c>
      <c r="P20" s="22" t="s">
        <v>28</v>
      </c>
      <c r="Q20" s="22" t="s">
        <v>29</v>
      </c>
      <c r="R20" s="160"/>
      <c r="S20" s="160"/>
      <c r="T20" s="23"/>
    </row>
    <row r="21" spans="1:20" ht="14.85" customHeight="1" x14ac:dyDescent="0.2">
      <c r="A21" s="3"/>
      <c r="B21" s="3"/>
      <c r="C21" s="3"/>
      <c r="D21" s="3"/>
      <c r="E21" s="3"/>
      <c r="G21" s="24" t="s">
        <v>30</v>
      </c>
      <c r="H21" s="19"/>
      <c r="I21" s="25">
        <v>10</v>
      </c>
      <c r="J21" s="25">
        <v>15</v>
      </c>
      <c r="K21" s="25">
        <v>20</v>
      </c>
      <c r="L21" s="25">
        <v>25</v>
      </c>
      <c r="M21" s="25">
        <v>30</v>
      </c>
      <c r="N21" s="25">
        <v>35</v>
      </c>
      <c r="O21" s="25">
        <v>40</v>
      </c>
      <c r="P21" s="25">
        <v>45</v>
      </c>
      <c r="Q21" s="25">
        <v>50</v>
      </c>
      <c r="R21" s="25">
        <v>55</v>
      </c>
      <c r="S21" s="25">
        <v>60</v>
      </c>
    </row>
    <row r="22" spans="1:20" ht="14.85" customHeight="1" x14ac:dyDescent="0.2">
      <c r="A22" s="1" t="s">
        <v>31</v>
      </c>
      <c r="E22" s="1" t="s">
        <v>32</v>
      </c>
      <c r="G22" s="24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</row>
    <row r="23" spans="1:20" ht="14.85" customHeight="1" x14ac:dyDescent="0.2">
      <c r="A23" s="26" t="s">
        <v>33</v>
      </c>
      <c r="B23" s="27"/>
      <c r="C23" s="27"/>
      <c r="D23" s="2"/>
      <c r="E23" s="12">
        <v>1</v>
      </c>
      <c r="F23" s="3"/>
      <c r="G23" s="28" t="s">
        <v>34</v>
      </c>
      <c r="H23" s="19"/>
      <c r="I23" s="29">
        <f t="shared" ref="I23:I41" si="0">SUM(J23:S23)</f>
        <v>0</v>
      </c>
      <c r="J23" s="30">
        <f>+J24+J27+J31+J34+J37+J41</f>
        <v>0</v>
      </c>
      <c r="K23" s="30">
        <f t="shared" ref="K23:S23" si="1">+K24+K27+K31+K34+K37+K41</f>
        <v>0</v>
      </c>
      <c r="L23" s="30">
        <f t="shared" si="1"/>
        <v>0</v>
      </c>
      <c r="M23" s="30">
        <f t="shared" si="1"/>
        <v>0</v>
      </c>
      <c r="N23" s="30">
        <f t="shared" si="1"/>
        <v>0</v>
      </c>
      <c r="O23" s="30">
        <f t="shared" si="1"/>
        <v>0</v>
      </c>
      <c r="P23" s="30">
        <f t="shared" si="1"/>
        <v>0</v>
      </c>
      <c r="Q23" s="30">
        <f t="shared" si="1"/>
        <v>0</v>
      </c>
      <c r="R23" s="30">
        <f t="shared" si="1"/>
        <v>0</v>
      </c>
      <c r="S23" s="31">
        <f t="shared" si="1"/>
        <v>0</v>
      </c>
      <c r="T23" s="23"/>
    </row>
    <row r="24" spans="1:20" ht="14.85" customHeight="1" x14ac:dyDescent="0.2">
      <c r="A24" s="26" t="s">
        <v>33</v>
      </c>
      <c r="B24" s="26" t="s">
        <v>33</v>
      </c>
      <c r="C24" s="27"/>
      <c r="D24" s="2"/>
      <c r="E24" s="12">
        <v>6</v>
      </c>
      <c r="F24" s="3"/>
      <c r="G24" s="28" t="s">
        <v>35</v>
      </c>
      <c r="H24" s="19"/>
      <c r="I24" s="29">
        <f t="shared" si="0"/>
        <v>0</v>
      </c>
      <c r="J24" s="29">
        <f t="shared" ref="J24:R24" si="2">SUM(J25:J26)</f>
        <v>0</v>
      </c>
      <c r="K24" s="29">
        <f t="shared" si="2"/>
        <v>0</v>
      </c>
      <c r="L24" s="29">
        <f t="shared" si="2"/>
        <v>0</v>
      </c>
      <c r="M24" s="29">
        <f t="shared" si="2"/>
        <v>0</v>
      </c>
      <c r="N24" s="29">
        <f t="shared" si="2"/>
        <v>0</v>
      </c>
      <c r="O24" s="29">
        <f t="shared" si="2"/>
        <v>0</v>
      </c>
      <c r="P24" s="29">
        <f t="shared" si="2"/>
        <v>0</v>
      </c>
      <c r="Q24" s="29">
        <f t="shared" si="2"/>
        <v>0</v>
      </c>
      <c r="R24" s="32">
        <f t="shared" si="2"/>
        <v>0</v>
      </c>
      <c r="S24" s="33"/>
    </row>
    <row r="25" spans="1:20" ht="14.85" customHeight="1" x14ac:dyDescent="0.2">
      <c r="A25" s="26" t="s">
        <v>33</v>
      </c>
      <c r="B25" s="26" t="s">
        <v>33</v>
      </c>
      <c r="C25" s="26" t="s">
        <v>33</v>
      </c>
      <c r="D25" s="2"/>
      <c r="E25" s="12">
        <v>1</v>
      </c>
      <c r="F25" s="3"/>
      <c r="G25" s="34" t="s">
        <v>36</v>
      </c>
      <c r="H25" s="19"/>
      <c r="I25" s="29">
        <f>SUM(J25:S25)</f>
        <v>0</v>
      </c>
      <c r="J25" s="35"/>
      <c r="K25" s="35"/>
      <c r="L25" s="35"/>
      <c r="M25" s="35"/>
      <c r="N25" s="35"/>
      <c r="O25" s="35"/>
      <c r="P25" s="35"/>
      <c r="Q25" s="35"/>
      <c r="R25" s="35"/>
      <c r="S25" s="36"/>
      <c r="T25" s="23"/>
    </row>
    <row r="26" spans="1:20" ht="14.85" customHeight="1" x14ac:dyDescent="0.2">
      <c r="A26" s="26" t="s">
        <v>33</v>
      </c>
      <c r="B26" s="26" t="s">
        <v>33</v>
      </c>
      <c r="C26" s="27">
        <v>10</v>
      </c>
      <c r="D26" s="2"/>
      <c r="E26" s="12">
        <v>8</v>
      </c>
      <c r="F26" s="3"/>
      <c r="G26" s="34" t="s">
        <v>37</v>
      </c>
      <c r="H26" s="19"/>
      <c r="I26" s="29">
        <f>SUM(J26:S26)</f>
        <v>0</v>
      </c>
      <c r="J26" s="35"/>
      <c r="K26" s="35"/>
      <c r="L26" s="35"/>
      <c r="M26" s="35"/>
      <c r="N26" s="35"/>
      <c r="O26" s="35"/>
      <c r="P26" s="35"/>
      <c r="Q26" s="35"/>
      <c r="R26" s="35"/>
      <c r="S26" s="37"/>
    </row>
    <row r="27" spans="1:20" ht="14.85" customHeight="1" x14ac:dyDescent="0.2">
      <c r="A27" s="26" t="s">
        <v>33</v>
      </c>
      <c r="B27" s="27">
        <v>10</v>
      </c>
      <c r="C27" s="27"/>
      <c r="D27" s="2"/>
      <c r="E27" s="12">
        <v>3</v>
      </c>
      <c r="F27" s="38"/>
      <c r="G27" s="28" t="s">
        <v>38</v>
      </c>
      <c r="H27" s="39"/>
      <c r="I27" s="29">
        <f t="shared" si="0"/>
        <v>0</v>
      </c>
      <c r="J27" s="29">
        <f>SUM(J28:J30)</f>
        <v>0</v>
      </c>
      <c r="K27" s="29">
        <f t="shared" ref="K27:S27" si="3">SUM(K28:K30)</f>
        <v>0</v>
      </c>
      <c r="L27" s="29">
        <f t="shared" si="3"/>
        <v>0</v>
      </c>
      <c r="M27" s="29">
        <f t="shared" si="3"/>
        <v>0</v>
      </c>
      <c r="N27" s="29">
        <f t="shared" si="3"/>
        <v>0</v>
      </c>
      <c r="O27" s="29">
        <f t="shared" si="3"/>
        <v>0</v>
      </c>
      <c r="P27" s="29">
        <f t="shared" si="3"/>
        <v>0</v>
      </c>
      <c r="Q27" s="29">
        <f t="shared" si="3"/>
        <v>0</v>
      </c>
      <c r="R27" s="29">
        <f t="shared" si="3"/>
        <v>0</v>
      </c>
      <c r="S27" s="40">
        <f t="shared" si="3"/>
        <v>0</v>
      </c>
      <c r="T27" s="23"/>
    </row>
    <row r="28" spans="1:20" ht="14.85" customHeight="1" x14ac:dyDescent="0.2">
      <c r="A28" s="26" t="s">
        <v>33</v>
      </c>
      <c r="B28" s="27">
        <v>10</v>
      </c>
      <c r="C28" s="26" t="s">
        <v>33</v>
      </c>
      <c r="D28" s="2"/>
      <c r="E28" s="12">
        <v>8</v>
      </c>
      <c r="F28" s="7"/>
      <c r="G28" s="34" t="s">
        <v>39</v>
      </c>
      <c r="H28" s="39"/>
      <c r="I28" s="29">
        <f t="shared" si="0"/>
        <v>0</v>
      </c>
      <c r="J28" s="35"/>
      <c r="K28" s="35"/>
      <c r="L28" s="35"/>
      <c r="M28" s="35"/>
      <c r="N28" s="35"/>
      <c r="O28" s="35"/>
      <c r="P28" s="35"/>
      <c r="Q28" s="35"/>
      <c r="R28" s="35"/>
      <c r="S28" s="35"/>
    </row>
    <row r="29" spans="1:20" ht="14.85" customHeight="1" x14ac:dyDescent="0.2">
      <c r="A29" s="26" t="s">
        <v>33</v>
      </c>
      <c r="B29" s="27">
        <v>10</v>
      </c>
      <c r="C29" s="27">
        <v>10</v>
      </c>
      <c r="D29" s="2"/>
      <c r="E29" s="12">
        <v>5</v>
      </c>
      <c r="F29" s="41"/>
      <c r="G29" s="34" t="s">
        <v>40</v>
      </c>
      <c r="H29" s="19"/>
      <c r="I29" s="29">
        <f t="shared" si="0"/>
        <v>0</v>
      </c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23"/>
    </row>
    <row r="30" spans="1:20" ht="29.45" customHeight="1" x14ac:dyDescent="0.2">
      <c r="A30" s="26" t="s">
        <v>33</v>
      </c>
      <c r="B30" s="27">
        <v>10</v>
      </c>
      <c r="C30" s="27">
        <v>15</v>
      </c>
      <c r="D30" s="2"/>
      <c r="E30" s="12">
        <v>0</v>
      </c>
      <c r="F30" s="38"/>
      <c r="G30" s="42" t="s">
        <v>41</v>
      </c>
      <c r="H30" s="39"/>
      <c r="I30" s="29">
        <f t="shared" si="0"/>
        <v>0</v>
      </c>
      <c r="J30" s="35"/>
      <c r="K30" s="35"/>
      <c r="L30" s="35"/>
      <c r="M30" s="35"/>
      <c r="N30" s="35"/>
      <c r="O30" s="35"/>
      <c r="P30" s="35"/>
      <c r="Q30" s="35"/>
      <c r="R30" s="35"/>
      <c r="S30" s="35"/>
    </row>
    <row r="31" spans="1:20" ht="14.85" customHeight="1" x14ac:dyDescent="0.2">
      <c r="A31" s="26" t="s">
        <v>33</v>
      </c>
      <c r="B31" s="26">
        <v>15</v>
      </c>
      <c r="C31" s="26"/>
      <c r="D31" s="2"/>
      <c r="E31" s="12">
        <v>8</v>
      </c>
      <c r="G31" s="28" t="s">
        <v>42</v>
      </c>
      <c r="H31" s="39"/>
      <c r="I31" s="29">
        <f t="shared" si="0"/>
        <v>0</v>
      </c>
      <c r="J31" s="29">
        <f t="shared" ref="J31:S31" si="4">SUM(J32:J33)</f>
        <v>0</v>
      </c>
      <c r="K31" s="29">
        <f t="shared" si="4"/>
        <v>0</v>
      </c>
      <c r="L31" s="29">
        <f t="shared" si="4"/>
        <v>0</v>
      </c>
      <c r="M31" s="29">
        <f t="shared" si="4"/>
        <v>0</v>
      </c>
      <c r="N31" s="29">
        <f t="shared" si="4"/>
        <v>0</v>
      </c>
      <c r="O31" s="29">
        <f t="shared" si="4"/>
        <v>0</v>
      </c>
      <c r="P31" s="29">
        <f t="shared" si="4"/>
        <v>0</v>
      </c>
      <c r="Q31" s="29">
        <f t="shared" si="4"/>
        <v>0</v>
      </c>
      <c r="R31" s="29">
        <f t="shared" si="4"/>
        <v>0</v>
      </c>
      <c r="S31" s="29">
        <f t="shared" si="4"/>
        <v>0</v>
      </c>
      <c r="T31" s="23"/>
    </row>
    <row r="32" spans="1:20" ht="14.85" customHeight="1" x14ac:dyDescent="0.2">
      <c r="A32" s="26" t="s">
        <v>33</v>
      </c>
      <c r="B32" s="26">
        <v>15</v>
      </c>
      <c r="C32" s="26" t="s">
        <v>33</v>
      </c>
      <c r="D32" s="2"/>
      <c r="E32" s="12">
        <v>3</v>
      </c>
      <c r="G32" s="34" t="s">
        <v>43</v>
      </c>
      <c r="H32" s="43"/>
      <c r="I32" s="29">
        <f t="shared" si="0"/>
        <v>0</v>
      </c>
      <c r="J32" s="35"/>
      <c r="K32" s="35"/>
      <c r="L32" s="35"/>
      <c r="M32" s="35"/>
      <c r="N32" s="35"/>
      <c r="O32" s="35"/>
      <c r="P32" s="35"/>
      <c r="Q32" s="35"/>
      <c r="R32" s="35"/>
      <c r="S32" s="35"/>
    </row>
    <row r="33" spans="1:20" ht="14.85" customHeight="1" x14ac:dyDescent="0.2">
      <c r="A33" s="26" t="s">
        <v>33</v>
      </c>
      <c r="B33" s="26">
        <v>15</v>
      </c>
      <c r="C33" s="27">
        <v>10</v>
      </c>
      <c r="D33" s="2"/>
      <c r="E33" s="12">
        <v>0</v>
      </c>
      <c r="G33" s="34" t="s">
        <v>44</v>
      </c>
      <c r="H33" s="43"/>
      <c r="I33" s="29">
        <f t="shared" si="0"/>
        <v>0</v>
      </c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23"/>
    </row>
    <row r="34" spans="1:20" ht="14.85" customHeight="1" x14ac:dyDescent="0.2">
      <c r="A34" s="26" t="s">
        <v>33</v>
      </c>
      <c r="B34" s="27">
        <v>20</v>
      </c>
      <c r="C34" s="27"/>
      <c r="D34" s="2"/>
      <c r="E34" s="12">
        <v>5</v>
      </c>
      <c r="G34" s="28" t="s">
        <v>45</v>
      </c>
      <c r="I34" s="29">
        <f t="shared" si="0"/>
        <v>0</v>
      </c>
      <c r="J34" s="29">
        <f t="shared" ref="J34:S34" si="5">SUM(J35:J36)</f>
        <v>0</v>
      </c>
      <c r="K34" s="29">
        <f t="shared" si="5"/>
        <v>0</v>
      </c>
      <c r="L34" s="29">
        <f t="shared" si="5"/>
        <v>0</v>
      </c>
      <c r="M34" s="29">
        <f t="shared" si="5"/>
        <v>0</v>
      </c>
      <c r="N34" s="29">
        <f t="shared" si="5"/>
        <v>0</v>
      </c>
      <c r="O34" s="29">
        <f t="shared" si="5"/>
        <v>0</v>
      </c>
      <c r="P34" s="29">
        <f t="shared" si="5"/>
        <v>0</v>
      </c>
      <c r="Q34" s="29">
        <f t="shared" si="5"/>
        <v>0</v>
      </c>
      <c r="R34" s="29">
        <f t="shared" si="5"/>
        <v>0</v>
      </c>
      <c r="S34" s="29">
        <f t="shared" si="5"/>
        <v>0</v>
      </c>
    </row>
    <row r="35" spans="1:20" ht="14.85" customHeight="1" x14ac:dyDescent="0.2">
      <c r="A35" s="26" t="s">
        <v>33</v>
      </c>
      <c r="B35" s="27">
        <v>20</v>
      </c>
      <c r="C35" s="26" t="s">
        <v>33</v>
      </c>
      <c r="D35" s="2"/>
      <c r="E35" s="12">
        <v>0</v>
      </c>
      <c r="G35" s="34" t="s">
        <v>46</v>
      </c>
      <c r="I35" s="29">
        <f t="shared" si="0"/>
        <v>0</v>
      </c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23"/>
    </row>
    <row r="36" spans="1:20" ht="14.85" customHeight="1" x14ac:dyDescent="0.2">
      <c r="A36" s="26" t="s">
        <v>33</v>
      </c>
      <c r="B36" s="27">
        <v>20</v>
      </c>
      <c r="C36" s="27">
        <v>10</v>
      </c>
      <c r="D36" s="2"/>
      <c r="E36" s="12">
        <v>7</v>
      </c>
      <c r="G36" s="34" t="s">
        <v>47</v>
      </c>
      <c r="I36" s="29">
        <f t="shared" si="0"/>
        <v>0</v>
      </c>
      <c r="J36" s="35"/>
      <c r="K36" s="35"/>
      <c r="L36" s="35"/>
      <c r="M36" s="35"/>
      <c r="N36" s="35"/>
      <c r="O36" s="35"/>
      <c r="P36" s="35"/>
      <c r="Q36" s="35"/>
      <c r="R36" s="35"/>
      <c r="S36" s="35"/>
    </row>
    <row r="37" spans="1:20" ht="14.85" customHeight="1" x14ac:dyDescent="0.2">
      <c r="A37" s="26" t="s">
        <v>33</v>
      </c>
      <c r="B37" s="26">
        <v>25</v>
      </c>
      <c r="C37" s="26"/>
      <c r="D37" s="2"/>
      <c r="E37" s="12">
        <v>0</v>
      </c>
      <c r="G37" s="28" t="s">
        <v>48</v>
      </c>
      <c r="I37" s="29">
        <f t="shared" si="0"/>
        <v>0</v>
      </c>
      <c r="J37" s="29">
        <f t="shared" ref="J37:S37" si="6">SUM(J38:J40)</f>
        <v>0</v>
      </c>
      <c r="K37" s="29">
        <f t="shared" si="6"/>
        <v>0</v>
      </c>
      <c r="L37" s="29">
        <f t="shared" si="6"/>
        <v>0</v>
      </c>
      <c r="M37" s="29">
        <f t="shared" si="6"/>
        <v>0</v>
      </c>
      <c r="N37" s="29">
        <f t="shared" si="6"/>
        <v>0</v>
      </c>
      <c r="O37" s="29">
        <f t="shared" si="6"/>
        <v>0</v>
      </c>
      <c r="P37" s="29">
        <f t="shared" si="6"/>
        <v>0</v>
      </c>
      <c r="Q37" s="29">
        <f t="shared" si="6"/>
        <v>0</v>
      </c>
      <c r="R37" s="29">
        <f t="shared" si="6"/>
        <v>0</v>
      </c>
      <c r="S37" s="29">
        <f t="shared" si="6"/>
        <v>0</v>
      </c>
      <c r="T37" s="23"/>
    </row>
    <row r="38" spans="1:20" ht="14.85" customHeight="1" x14ac:dyDescent="0.2">
      <c r="A38" s="26" t="s">
        <v>33</v>
      </c>
      <c r="B38" s="26">
        <v>25</v>
      </c>
      <c r="C38" s="26" t="s">
        <v>33</v>
      </c>
      <c r="D38" s="2"/>
      <c r="E38" s="12">
        <v>5</v>
      </c>
      <c r="G38" s="34" t="s">
        <v>49</v>
      </c>
      <c r="I38" s="29">
        <f t="shared" si="0"/>
        <v>0</v>
      </c>
      <c r="J38" s="35"/>
      <c r="K38" s="35"/>
      <c r="L38" s="35"/>
      <c r="M38" s="35"/>
      <c r="N38" s="35"/>
      <c r="O38" s="35"/>
      <c r="P38" s="35"/>
      <c r="Q38" s="35"/>
      <c r="R38" s="35"/>
      <c r="S38" s="35"/>
    </row>
    <row r="39" spans="1:20" ht="14.85" customHeight="1" x14ac:dyDescent="0.2">
      <c r="A39" s="26" t="s">
        <v>33</v>
      </c>
      <c r="B39" s="26">
        <v>25</v>
      </c>
      <c r="C39" s="27">
        <v>10</v>
      </c>
      <c r="D39" s="2"/>
      <c r="E39" s="12">
        <v>2</v>
      </c>
      <c r="G39" s="34" t="s">
        <v>50</v>
      </c>
      <c r="H39" s="39"/>
      <c r="I39" s="32">
        <f t="shared" si="0"/>
        <v>0</v>
      </c>
      <c r="J39" s="44"/>
      <c r="K39" s="45"/>
      <c r="L39" s="45"/>
      <c r="M39" s="45"/>
      <c r="N39" s="45"/>
      <c r="O39" s="45"/>
      <c r="P39" s="45"/>
      <c r="Q39" s="45"/>
      <c r="R39" s="46"/>
      <c r="S39" s="35"/>
      <c r="T39" s="23"/>
    </row>
    <row r="40" spans="1:20" ht="14.85" customHeight="1" x14ac:dyDescent="0.2">
      <c r="A40" s="26" t="s">
        <v>33</v>
      </c>
      <c r="B40" s="26">
        <v>25</v>
      </c>
      <c r="C40" s="26">
        <v>15</v>
      </c>
      <c r="D40" s="2"/>
      <c r="E40" s="12">
        <v>7</v>
      </c>
      <c r="G40" s="34" t="s">
        <v>51</v>
      </c>
      <c r="H40" s="39"/>
      <c r="I40" s="29">
        <f t="shared" si="0"/>
        <v>0</v>
      </c>
      <c r="J40" s="35"/>
      <c r="K40" s="35"/>
      <c r="L40" s="35"/>
      <c r="M40" s="35"/>
      <c r="N40" s="35"/>
      <c r="O40" s="35"/>
      <c r="P40" s="35"/>
      <c r="Q40" s="35"/>
      <c r="R40" s="35"/>
      <c r="S40" s="35"/>
    </row>
    <row r="41" spans="1:20" ht="14.85" customHeight="1" x14ac:dyDescent="0.2">
      <c r="A41" s="26" t="s">
        <v>33</v>
      </c>
      <c r="B41" s="27">
        <v>30</v>
      </c>
      <c r="C41" s="27"/>
      <c r="D41" s="2"/>
      <c r="E41" s="12">
        <v>7</v>
      </c>
      <c r="G41" s="28" t="s">
        <v>52</v>
      </c>
      <c r="I41" s="29">
        <f t="shared" si="0"/>
        <v>0</v>
      </c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23"/>
    </row>
    <row r="42" spans="1:20" ht="14.85" customHeight="1" x14ac:dyDescent="0.2">
      <c r="A42" s="47"/>
      <c r="B42" s="47"/>
      <c r="C42" s="47"/>
      <c r="D42" s="48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48"/>
      <c r="S42" s="48"/>
      <c r="T42" s="48"/>
    </row>
    <row r="43" spans="1:20" ht="29.45" customHeight="1" x14ac:dyDescent="0.2">
      <c r="A43" s="26">
        <v>10</v>
      </c>
      <c r="B43" s="26"/>
      <c r="C43" s="26"/>
      <c r="D43" s="2"/>
      <c r="E43" s="12">
        <v>8</v>
      </c>
      <c r="G43" s="49" t="s">
        <v>53</v>
      </c>
      <c r="H43" s="39"/>
      <c r="I43" s="29">
        <f t="shared" ref="I43:I50" si="7">SUM(J43:S43)</f>
        <v>0</v>
      </c>
      <c r="J43" s="29">
        <f>SUM(J44:J52)</f>
        <v>0</v>
      </c>
      <c r="K43" s="29">
        <f t="shared" ref="K43:S43" si="8">SUM(K44:K52)</f>
        <v>0</v>
      </c>
      <c r="L43" s="29">
        <f t="shared" si="8"/>
        <v>0</v>
      </c>
      <c r="M43" s="29">
        <f t="shared" si="8"/>
        <v>0</v>
      </c>
      <c r="N43" s="29">
        <f t="shared" si="8"/>
        <v>0</v>
      </c>
      <c r="O43" s="29">
        <f t="shared" si="8"/>
        <v>0</v>
      </c>
      <c r="P43" s="29">
        <f t="shared" si="8"/>
        <v>0</v>
      </c>
      <c r="Q43" s="29">
        <f t="shared" si="8"/>
        <v>0</v>
      </c>
      <c r="R43" s="29">
        <f t="shared" si="8"/>
        <v>0</v>
      </c>
      <c r="S43" s="29">
        <f t="shared" si="8"/>
        <v>0</v>
      </c>
      <c r="T43" s="23"/>
    </row>
    <row r="44" spans="1:20" ht="14.85" customHeight="1" x14ac:dyDescent="0.2">
      <c r="A44" s="26">
        <v>10</v>
      </c>
      <c r="B44" s="26" t="s">
        <v>33</v>
      </c>
      <c r="C44" s="27"/>
      <c r="D44" s="2"/>
      <c r="E44" s="12">
        <v>3</v>
      </c>
      <c r="G44" s="50" t="s">
        <v>54</v>
      </c>
      <c r="I44" s="29">
        <f t="shared" si="7"/>
        <v>0</v>
      </c>
      <c r="J44" s="35"/>
      <c r="K44" s="35"/>
      <c r="L44" s="35"/>
      <c r="M44" s="35"/>
      <c r="N44" s="35"/>
      <c r="O44" s="35"/>
      <c r="P44" s="35"/>
      <c r="Q44" s="35"/>
      <c r="R44" s="35"/>
      <c r="S44" s="35"/>
    </row>
    <row r="45" spans="1:20" ht="14.85" customHeight="1" x14ac:dyDescent="0.2">
      <c r="A45" s="26">
        <v>10</v>
      </c>
      <c r="B45" s="26">
        <v>10</v>
      </c>
      <c r="C45" s="27"/>
      <c r="D45" s="2"/>
      <c r="E45" s="12">
        <v>0</v>
      </c>
      <c r="G45" s="50" t="s">
        <v>55</v>
      </c>
      <c r="H45" s="39"/>
      <c r="I45" s="29">
        <f t="shared" si="7"/>
        <v>0</v>
      </c>
      <c r="J45" s="35"/>
      <c r="K45" s="35"/>
      <c r="L45" s="35"/>
      <c r="M45" s="35"/>
      <c r="N45" s="35"/>
      <c r="O45" s="35"/>
      <c r="P45" s="35"/>
      <c r="Q45" s="35"/>
      <c r="R45" s="51"/>
      <c r="S45" s="52"/>
      <c r="T45" s="23"/>
    </row>
    <row r="46" spans="1:20" ht="14.85" customHeight="1" x14ac:dyDescent="0.2">
      <c r="A46" s="26">
        <v>10</v>
      </c>
      <c r="B46" s="26">
        <v>15</v>
      </c>
      <c r="C46" s="26"/>
      <c r="D46" s="2"/>
      <c r="E46" s="12">
        <v>5</v>
      </c>
      <c r="G46" s="50" t="s">
        <v>56</v>
      </c>
      <c r="H46" s="39"/>
      <c r="I46" s="29">
        <f t="shared" si="7"/>
        <v>0</v>
      </c>
      <c r="J46" s="35"/>
      <c r="K46" s="35"/>
      <c r="L46" s="35"/>
      <c r="M46" s="35"/>
      <c r="N46" s="35"/>
      <c r="O46" s="35"/>
      <c r="P46" s="35"/>
      <c r="Q46" s="35"/>
      <c r="R46" s="53"/>
      <c r="S46" s="54"/>
    </row>
    <row r="47" spans="1:20" ht="14.85" customHeight="1" x14ac:dyDescent="0.2">
      <c r="A47" s="26">
        <v>10</v>
      </c>
      <c r="B47" s="27">
        <v>20</v>
      </c>
      <c r="C47" s="27"/>
      <c r="D47" s="2"/>
      <c r="E47" s="12">
        <v>2</v>
      </c>
      <c r="G47" s="50" t="s">
        <v>57</v>
      </c>
      <c r="I47" s="29">
        <f t="shared" si="7"/>
        <v>0</v>
      </c>
      <c r="J47" s="35"/>
      <c r="K47" s="35"/>
      <c r="L47" s="35"/>
      <c r="M47" s="35"/>
      <c r="N47" s="35"/>
      <c r="O47" s="35"/>
      <c r="P47" s="35"/>
      <c r="Q47" s="35"/>
      <c r="R47" s="55"/>
      <c r="S47" s="54"/>
      <c r="T47" s="23"/>
    </row>
    <row r="48" spans="1:20" ht="14.85" customHeight="1" x14ac:dyDescent="0.2">
      <c r="A48" s="26">
        <v>10</v>
      </c>
      <c r="B48" s="26">
        <v>25</v>
      </c>
      <c r="C48" s="27"/>
      <c r="D48" s="2"/>
      <c r="E48" s="12">
        <v>7</v>
      </c>
      <c r="G48" s="50" t="s">
        <v>58</v>
      </c>
      <c r="H48" s="56"/>
      <c r="I48" s="29">
        <f t="shared" si="7"/>
        <v>0</v>
      </c>
      <c r="J48" s="35"/>
      <c r="K48" s="35"/>
      <c r="L48" s="35"/>
      <c r="M48" s="35"/>
      <c r="N48" s="35"/>
      <c r="O48" s="35"/>
      <c r="P48" s="35"/>
      <c r="Q48" s="35"/>
      <c r="R48" s="35"/>
      <c r="S48" s="37"/>
    </row>
    <row r="49" spans="1:20" ht="14.85" customHeight="1" x14ac:dyDescent="0.2">
      <c r="A49" s="26">
        <v>10</v>
      </c>
      <c r="B49" s="26">
        <v>30</v>
      </c>
      <c r="C49" s="26"/>
      <c r="D49" s="2"/>
      <c r="E49" s="12">
        <v>4</v>
      </c>
      <c r="G49" s="50" t="s">
        <v>59</v>
      </c>
      <c r="H49" s="56"/>
      <c r="I49" s="29">
        <f t="shared" si="7"/>
        <v>0</v>
      </c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23"/>
    </row>
    <row r="50" spans="1:20" ht="14.85" customHeight="1" x14ac:dyDescent="0.2">
      <c r="A50" s="26">
        <v>10</v>
      </c>
      <c r="B50" s="27">
        <v>35</v>
      </c>
      <c r="C50" s="27"/>
      <c r="D50" s="2"/>
      <c r="E50" s="12">
        <v>9</v>
      </c>
      <c r="G50" s="50" t="s">
        <v>60</v>
      </c>
      <c r="H50" s="39"/>
      <c r="I50" s="57">
        <f t="shared" si="7"/>
        <v>0</v>
      </c>
      <c r="J50" s="35"/>
      <c r="K50" s="35"/>
      <c r="L50" s="35"/>
      <c r="M50" s="35"/>
      <c r="N50" s="35"/>
      <c r="O50" s="35"/>
      <c r="P50" s="35"/>
      <c r="Q50" s="35"/>
      <c r="R50" s="35"/>
      <c r="S50" s="35"/>
    </row>
    <row r="51" spans="1:20" ht="14.85" customHeight="1" x14ac:dyDescent="0.2">
      <c r="A51" s="26">
        <v>10</v>
      </c>
      <c r="B51" s="27">
        <v>40</v>
      </c>
      <c r="C51" s="26"/>
      <c r="D51" s="2"/>
      <c r="E51" s="12">
        <v>6</v>
      </c>
      <c r="G51" s="50" t="s">
        <v>61</v>
      </c>
      <c r="H51" s="39"/>
      <c r="I51" s="44"/>
      <c r="J51" s="45"/>
      <c r="K51" s="45"/>
      <c r="L51" s="45"/>
      <c r="M51" s="45"/>
      <c r="N51" s="45"/>
      <c r="O51" s="45"/>
      <c r="P51" s="45"/>
      <c r="Q51" s="45"/>
      <c r="R51" s="45"/>
      <c r="S51" s="46"/>
      <c r="T51" s="23"/>
    </row>
    <row r="52" spans="1:20" ht="14.85" customHeight="1" x14ac:dyDescent="0.2">
      <c r="A52" s="26">
        <v>10</v>
      </c>
      <c r="B52" s="27">
        <v>45</v>
      </c>
      <c r="C52" s="27"/>
      <c r="D52" s="2"/>
      <c r="E52" s="12">
        <v>1</v>
      </c>
      <c r="G52" s="50" t="s">
        <v>62</v>
      </c>
      <c r="I52" s="40">
        <f>SUM(J52:S52)</f>
        <v>0</v>
      </c>
      <c r="J52" s="35"/>
      <c r="K52" s="35"/>
      <c r="L52" s="35"/>
      <c r="M52" s="35"/>
      <c r="N52" s="35"/>
      <c r="O52" s="35"/>
      <c r="P52" s="35"/>
      <c r="Q52" s="35"/>
      <c r="R52" s="35"/>
      <c r="S52" s="35"/>
    </row>
    <row r="53" spans="1:20" s="48" customFormat="1" ht="14.85" customHeight="1" x14ac:dyDescent="0.2">
      <c r="A53" s="47"/>
      <c r="B53" s="47"/>
      <c r="C53" s="47"/>
    </row>
    <row r="54" spans="1:20" ht="29.45" customHeight="1" x14ac:dyDescent="0.2">
      <c r="A54" s="26">
        <v>15</v>
      </c>
      <c r="B54" s="26"/>
      <c r="C54" s="26"/>
      <c r="D54" s="2"/>
      <c r="E54" s="12">
        <v>3</v>
      </c>
      <c r="G54" s="49" t="s">
        <v>63</v>
      </c>
      <c r="H54" s="39"/>
      <c r="I54" s="29">
        <f>+I23+I43</f>
        <v>0</v>
      </c>
      <c r="J54" s="29">
        <f t="shared" ref="J54:S54" si="9">+J23+J43</f>
        <v>0</v>
      </c>
      <c r="K54" s="29">
        <f t="shared" si="9"/>
        <v>0</v>
      </c>
      <c r="L54" s="29">
        <f t="shared" si="9"/>
        <v>0</v>
      </c>
      <c r="M54" s="29">
        <f t="shared" si="9"/>
        <v>0</v>
      </c>
      <c r="N54" s="29">
        <f t="shared" si="9"/>
        <v>0</v>
      </c>
      <c r="O54" s="29">
        <f t="shared" si="9"/>
        <v>0</v>
      </c>
      <c r="P54" s="29">
        <f t="shared" si="9"/>
        <v>0</v>
      </c>
      <c r="Q54" s="29">
        <f t="shared" si="9"/>
        <v>0</v>
      </c>
      <c r="R54" s="29">
        <f t="shared" si="9"/>
        <v>0</v>
      </c>
      <c r="S54" s="29">
        <f t="shared" si="9"/>
        <v>0</v>
      </c>
    </row>
    <row r="55" spans="1:20" s="48" customFormat="1" ht="14.85" customHeight="1" x14ac:dyDescent="0.2">
      <c r="G55" s="58"/>
    </row>
    <row r="56" spans="1:20" ht="16.5" customHeight="1" x14ac:dyDescent="0.2">
      <c r="C56" s="28"/>
      <c r="D56" s="28"/>
      <c r="E56" s="28"/>
      <c r="F56" s="28"/>
      <c r="G56" s="28"/>
      <c r="H56" s="28"/>
      <c r="I56" s="28"/>
      <c r="J56" s="28"/>
    </row>
    <row r="57" spans="1:20" ht="16.5" customHeight="1" x14ac:dyDescent="0.2">
      <c r="A57" s="48"/>
      <c r="B57" s="48"/>
      <c r="C57" s="28"/>
      <c r="D57" s="28"/>
      <c r="E57" s="28"/>
      <c r="F57" s="28"/>
      <c r="G57" s="28"/>
      <c r="H57" s="28"/>
      <c r="I57" s="28"/>
      <c r="J57" s="28"/>
      <c r="T57" s="23"/>
    </row>
    <row r="58" spans="1:20" ht="16.5" customHeight="1" x14ac:dyDescent="0.2">
      <c r="C58" s="28"/>
      <c r="D58" s="28"/>
      <c r="E58" s="28"/>
      <c r="F58" s="28"/>
      <c r="G58" s="28"/>
      <c r="H58" s="28"/>
      <c r="I58" s="28"/>
      <c r="J58" s="28"/>
    </row>
    <row r="59" spans="1:20" s="48" customFormat="1" ht="16.5" customHeight="1" x14ac:dyDescent="0.2">
      <c r="C59" s="28"/>
      <c r="D59" s="28"/>
      <c r="E59" s="28"/>
      <c r="F59" s="28"/>
      <c r="G59" s="28"/>
      <c r="H59" s="28"/>
      <c r="I59" s="28"/>
      <c r="J59" s="28"/>
      <c r="K59" s="4"/>
      <c r="L59" s="3"/>
      <c r="M59" s="3"/>
      <c r="N59" s="3"/>
      <c r="O59" s="3"/>
      <c r="P59" s="3"/>
      <c r="Q59" s="3"/>
      <c r="R59" s="3"/>
      <c r="S59" s="3"/>
      <c r="T59" s="23"/>
    </row>
    <row r="60" spans="1:20" ht="16.5" customHeight="1" x14ac:dyDescent="0.2">
      <c r="C60" s="28"/>
      <c r="D60" s="28"/>
      <c r="E60" s="28"/>
      <c r="F60" s="28"/>
      <c r="G60" s="28"/>
      <c r="H60" s="28"/>
      <c r="I60" s="28"/>
      <c r="J60" s="28"/>
    </row>
    <row r="61" spans="1:20" ht="16.5" customHeight="1" x14ac:dyDescent="0.2">
      <c r="A61" s="48"/>
      <c r="B61" s="48"/>
      <c r="C61" s="28"/>
      <c r="D61" s="28"/>
      <c r="E61" s="28"/>
      <c r="F61" s="28"/>
      <c r="G61" s="28"/>
      <c r="H61" s="28"/>
      <c r="I61" s="28"/>
      <c r="J61" s="28"/>
      <c r="T61" s="23"/>
    </row>
    <row r="62" spans="1:20" ht="16.5" customHeight="1" x14ac:dyDescent="0.2">
      <c r="C62" s="28"/>
      <c r="D62" s="28"/>
      <c r="E62" s="28"/>
      <c r="F62" s="28"/>
      <c r="G62" s="28"/>
      <c r="H62" s="28"/>
      <c r="I62" s="28"/>
      <c r="J62" s="28"/>
    </row>
    <row r="63" spans="1:20" ht="16.5" customHeight="1" x14ac:dyDescent="0.2">
      <c r="A63" s="48"/>
      <c r="B63" s="48"/>
      <c r="C63" s="28"/>
      <c r="D63" s="28"/>
      <c r="E63" s="28"/>
      <c r="F63" s="28"/>
      <c r="G63" s="28"/>
      <c r="H63" s="28"/>
      <c r="I63" s="28"/>
      <c r="J63" s="28"/>
      <c r="T63" s="23"/>
    </row>
    <row r="64" spans="1:20" ht="16.5" customHeight="1" x14ac:dyDescent="0.2">
      <c r="C64" s="28"/>
      <c r="D64" s="28"/>
      <c r="E64" s="28"/>
      <c r="F64" s="28"/>
      <c r="G64" s="28"/>
      <c r="H64" s="28"/>
      <c r="I64" s="28"/>
      <c r="J64" s="28"/>
    </row>
    <row r="65" spans="1:20" ht="16.5" customHeight="1" x14ac:dyDescent="0.2">
      <c r="A65" s="48"/>
      <c r="B65" s="48"/>
      <c r="C65" s="28"/>
      <c r="D65" s="28"/>
      <c r="E65" s="28"/>
      <c r="F65" s="28"/>
      <c r="G65" s="28"/>
      <c r="H65" s="28"/>
      <c r="I65" s="28"/>
      <c r="J65" s="28"/>
      <c r="T65" s="23"/>
    </row>
    <row r="66" spans="1:20" ht="16.5" customHeight="1" x14ac:dyDescent="0.2">
      <c r="C66" s="28"/>
      <c r="D66" s="28"/>
      <c r="E66" s="28"/>
      <c r="F66" s="28"/>
      <c r="G66" s="28"/>
      <c r="H66" s="28"/>
      <c r="I66" s="28"/>
      <c r="J66" s="28"/>
    </row>
    <row r="67" spans="1:20" ht="16.5" customHeight="1" x14ac:dyDescent="0.2">
      <c r="A67" s="48"/>
      <c r="B67" s="48"/>
      <c r="C67" s="28"/>
      <c r="D67" s="28"/>
      <c r="E67" s="28"/>
      <c r="F67" s="28"/>
      <c r="G67" s="28"/>
      <c r="H67" s="28"/>
      <c r="I67" s="28"/>
      <c r="J67" s="28"/>
      <c r="T67" s="23"/>
    </row>
    <row r="68" spans="1:20" ht="16.5" customHeight="1" x14ac:dyDescent="0.2">
      <c r="C68" s="28"/>
      <c r="D68" s="28"/>
      <c r="E68" s="28"/>
      <c r="F68" s="28"/>
      <c r="G68" s="28"/>
      <c r="H68" s="28"/>
      <c r="I68" s="28"/>
      <c r="J68" s="28"/>
    </row>
    <row r="69" spans="1:20" ht="16.5" customHeight="1" x14ac:dyDescent="0.2">
      <c r="A69" s="48"/>
      <c r="B69" s="48"/>
      <c r="C69" s="28"/>
      <c r="D69" s="28"/>
      <c r="E69" s="28"/>
      <c r="F69" s="28"/>
      <c r="G69" s="28"/>
      <c r="H69" s="28"/>
      <c r="I69" s="28"/>
      <c r="J69" s="28"/>
      <c r="T69" s="23"/>
    </row>
    <row r="70" spans="1:20" ht="16.5" customHeight="1" x14ac:dyDescent="0.2">
      <c r="C70" s="28"/>
      <c r="D70" s="28"/>
      <c r="E70" s="28"/>
      <c r="F70" s="28"/>
      <c r="G70" s="28"/>
      <c r="H70" s="28"/>
      <c r="I70" s="28"/>
      <c r="J70" s="28"/>
    </row>
    <row r="71" spans="1:20" ht="16.5" customHeight="1" x14ac:dyDescent="0.2">
      <c r="A71" s="48"/>
      <c r="B71" s="48"/>
      <c r="C71" s="28"/>
      <c r="D71" s="28"/>
      <c r="E71" s="28"/>
      <c r="F71" s="28"/>
      <c r="G71" s="28"/>
      <c r="H71" s="28"/>
      <c r="I71" s="28"/>
      <c r="J71" s="28"/>
      <c r="T71" s="23"/>
    </row>
    <row r="72" spans="1:20" ht="16.5" customHeight="1" x14ac:dyDescent="0.2">
      <c r="C72" s="28"/>
      <c r="D72" s="28"/>
      <c r="E72" s="28"/>
      <c r="F72" s="28"/>
      <c r="G72" s="28"/>
      <c r="H72" s="28"/>
      <c r="I72" s="28"/>
      <c r="J72" s="28"/>
    </row>
    <row r="73" spans="1:20" x14ac:dyDescent="0.2">
      <c r="C73" s="28"/>
      <c r="D73" s="28"/>
      <c r="E73" s="28"/>
      <c r="F73" s="28"/>
      <c r="G73" s="28"/>
      <c r="H73" s="28"/>
      <c r="I73" s="28"/>
      <c r="J73" s="28"/>
      <c r="T73" s="23"/>
    </row>
    <row r="74" spans="1:20" x14ac:dyDescent="0.2">
      <c r="C74" s="28"/>
      <c r="D74" s="28"/>
      <c r="E74" s="28"/>
      <c r="F74" s="28"/>
      <c r="G74" s="28"/>
      <c r="H74" s="28"/>
      <c r="I74" s="28"/>
      <c r="J74" s="28"/>
    </row>
    <row r="75" spans="1:20" x14ac:dyDescent="0.2">
      <c r="C75" s="28"/>
      <c r="D75" s="28"/>
      <c r="E75" s="28"/>
      <c r="F75" s="28"/>
      <c r="G75" s="28"/>
      <c r="H75" s="28"/>
      <c r="I75" s="28"/>
      <c r="J75" s="28"/>
      <c r="T75" s="23"/>
    </row>
    <row r="76" spans="1:20" x14ac:dyDescent="0.2">
      <c r="C76" s="28"/>
      <c r="D76" s="28"/>
      <c r="E76" s="28"/>
      <c r="F76" s="28"/>
      <c r="G76" s="28"/>
      <c r="H76" s="28"/>
      <c r="I76" s="28"/>
      <c r="J76" s="28"/>
    </row>
    <row r="77" spans="1:20" x14ac:dyDescent="0.2">
      <c r="C77" s="28"/>
      <c r="D77" s="28"/>
      <c r="E77" s="28"/>
      <c r="F77" s="28"/>
      <c r="G77" s="28"/>
      <c r="H77" s="28"/>
      <c r="I77" s="28"/>
      <c r="J77" s="28"/>
      <c r="T77" s="23"/>
    </row>
    <row r="78" spans="1:20" x14ac:dyDescent="0.2">
      <c r="C78" s="28"/>
      <c r="D78" s="28"/>
      <c r="E78" s="28"/>
      <c r="F78" s="28"/>
      <c r="G78" s="28"/>
      <c r="H78" s="28"/>
      <c r="I78" s="28"/>
      <c r="J78" s="28"/>
    </row>
    <row r="79" spans="1:20" x14ac:dyDescent="0.2">
      <c r="C79" s="28"/>
      <c r="D79" s="28"/>
      <c r="E79" s="28"/>
      <c r="F79" s="28"/>
      <c r="G79" s="28"/>
      <c r="H79" s="28"/>
      <c r="I79" s="28"/>
      <c r="J79" s="28"/>
      <c r="T79" s="23"/>
    </row>
    <row r="80" spans="1:20" x14ac:dyDescent="0.2">
      <c r="C80" s="28"/>
      <c r="D80" s="28"/>
      <c r="E80" s="28"/>
      <c r="F80" s="28"/>
      <c r="G80" s="28"/>
      <c r="H80" s="28"/>
      <c r="I80" s="28"/>
      <c r="J80" s="28"/>
    </row>
    <row r="81" spans="3:20" x14ac:dyDescent="0.2">
      <c r="C81" s="28"/>
      <c r="D81" s="28"/>
      <c r="E81" s="28"/>
      <c r="F81" s="28"/>
      <c r="G81" s="28"/>
      <c r="H81" s="28"/>
      <c r="I81" s="28"/>
      <c r="J81" s="28"/>
      <c r="T81" s="23"/>
    </row>
    <row r="82" spans="3:20" x14ac:dyDescent="0.2">
      <c r="C82" s="28"/>
      <c r="D82" s="28"/>
      <c r="E82" s="28"/>
      <c r="F82" s="28"/>
      <c r="G82" s="28"/>
      <c r="H82" s="28"/>
      <c r="I82" s="28"/>
      <c r="J82" s="28"/>
    </row>
    <row r="83" spans="3:20" x14ac:dyDescent="0.2">
      <c r="C83" s="28"/>
      <c r="D83" s="28"/>
      <c r="E83" s="28"/>
      <c r="F83" s="28"/>
      <c r="G83" s="28"/>
      <c r="H83" s="28"/>
      <c r="I83" s="28"/>
      <c r="J83" s="28"/>
    </row>
    <row r="84" spans="3:20" x14ac:dyDescent="0.2">
      <c r="C84" s="28"/>
      <c r="D84" s="28"/>
      <c r="E84" s="28"/>
      <c r="F84" s="28"/>
      <c r="G84" s="28"/>
      <c r="H84" s="28"/>
      <c r="I84" s="28"/>
      <c r="J84" s="28"/>
    </row>
    <row r="85" spans="3:20" x14ac:dyDescent="0.2">
      <c r="C85" s="28"/>
      <c r="D85" s="28"/>
      <c r="E85" s="28"/>
      <c r="F85" s="28"/>
      <c r="G85" s="28"/>
      <c r="H85" s="28"/>
      <c r="I85" s="28"/>
      <c r="J85" s="28"/>
    </row>
    <row r="86" spans="3:20" x14ac:dyDescent="0.2">
      <c r="C86" s="28"/>
      <c r="D86" s="28"/>
      <c r="E86" s="28"/>
      <c r="F86" s="28"/>
      <c r="G86" s="28"/>
      <c r="H86" s="28"/>
      <c r="I86" s="28"/>
      <c r="J86" s="28"/>
    </row>
    <row r="87" spans="3:20" x14ac:dyDescent="0.2">
      <c r="C87" s="28"/>
      <c r="D87" s="28"/>
      <c r="E87" s="28"/>
      <c r="F87" s="28"/>
      <c r="G87" s="28"/>
      <c r="H87" s="28"/>
      <c r="I87" s="28"/>
      <c r="J87" s="28"/>
    </row>
    <row r="88" spans="3:20" x14ac:dyDescent="0.2">
      <c r="C88" s="28"/>
      <c r="D88" s="28"/>
      <c r="E88" s="28"/>
      <c r="F88" s="28"/>
      <c r="G88" s="28"/>
      <c r="H88" s="28"/>
      <c r="I88" s="28"/>
      <c r="J88" s="28"/>
    </row>
    <row r="89" spans="3:20" x14ac:dyDescent="0.2">
      <c r="C89" s="28"/>
      <c r="D89" s="28"/>
      <c r="E89" s="28"/>
      <c r="F89" s="28"/>
      <c r="G89" s="28"/>
      <c r="H89" s="28"/>
      <c r="I89" s="28"/>
      <c r="J89" s="28"/>
    </row>
    <row r="90" spans="3:20" x14ac:dyDescent="0.2">
      <c r="C90" s="28"/>
      <c r="D90" s="28"/>
      <c r="E90" s="28"/>
      <c r="F90" s="28"/>
      <c r="G90" s="28"/>
      <c r="H90" s="28"/>
      <c r="I90" s="28"/>
      <c r="J90" s="28"/>
    </row>
    <row r="91" spans="3:20" x14ac:dyDescent="0.2">
      <c r="C91" s="28"/>
      <c r="D91" s="28"/>
      <c r="E91" s="28"/>
      <c r="F91" s="28"/>
      <c r="G91" s="28"/>
      <c r="H91" s="28"/>
      <c r="I91" s="28"/>
      <c r="J91" s="28"/>
    </row>
    <row r="92" spans="3:20" x14ac:dyDescent="0.2">
      <c r="C92" s="28"/>
      <c r="D92" s="28"/>
      <c r="E92" s="28"/>
      <c r="F92" s="28"/>
      <c r="G92" s="28"/>
      <c r="H92" s="28"/>
      <c r="I92" s="28"/>
      <c r="J92" s="28"/>
    </row>
    <row r="93" spans="3:20" x14ac:dyDescent="0.2">
      <c r="C93" s="28"/>
      <c r="D93" s="28"/>
      <c r="E93" s="28"/>
      <c r="F93" s="28"/>
      <c r="G93" s="28"/>
      <c r="H93" s="28"/>
      <c r="I93" s="28"/>
      <c r="J93" s="28"/>
    </row>
    <row r="94" spans="3:20" x14ac:dyDescent="0.2">
      <c r="C94" s="28"/>
      <c r="D94" s="28"/>
      <c r="E94" s="28"/>
      <c r="F94" s="28"/>
      <c r="G94" s="28"/>
      <c r="H94" s="28"/>
      <c r="I94" s="28"/>
      <c r="J94" s="28"/>
    </row>
    <row r="95" spans="3:20" x14ac:dyDescent="0.2">
      <c r="C95" s="28"/>
      <c r="D95" s="28"/>
      <c r="E95" s="28"/>
      <c r="F95" s="28"/>
      <c r="G95" s="28"/>
      <c r="H95" s="28"/>
      <c r="I95" s="28"/>
      <c r="J95" s="28"/>
    </row>
    <row r="96" spans="3:20" x14ac:dyDescent="0.2">
      <c r="C96" s="28"/>
      <c r="D96" s="28"/>
      <c r="E96" s="28"/>
      <c r="F96" s="28"/>
      <c r="G96" s="28"/>
      <c r="H96" s="28"/>
      <c r="I96" s="28"/>
      <c r="J96" s="28"/>
    </row>
    <row r="97" spans="3:10" x14ac:dyDescent="0.2">
      <c r="C97" s="28"/>
      <c r="D97" s="28"/>
      <c r="E97" s="28"/>
      <c r="F97" s="28"/>
      <c r="G97" s="28"/>
      <c r="H97" s="28"/>
      <c r="I97" s="28"/>
      <c r="J97" s="28"/>
    </row>
    <row r="98" spans="3:10" x14ac:dyDescent="0.2">
      <c r="C98" s="28"/>
      <c r="D98" s="28"/>
      <c r="E98" s="28"/>
      <c r="F98" s="28"/>
      <c r="G98" s="28"/>
      <c r="H98" s="28"/>
      <c r="I98" s="28"/>
      <c r="J98" s="28"/>
    </row>
    <row r="99" spans="3:10" x14ac:dyDescent="0.2">
      <c r="C99" s="28"/>
      <c r="D99" s="28"/>
      <c r="E99" s="28"/>
      <c r="F99" s="28"/>
      <c r="G99" s="28"/>
      <c r="H99" s="28"/>
      <c r="I99" s="28"/>
      <c r="J99" s="28"/>
    </row>
    <row r="100" spans="3:10" x14ac:dyDescent="0.2">
      <c r="C100" s="28"/>
      <c r="D100" s="28"/>
      <c r="E100" s="28"/>
      <c r="F100" s="28"/>
      <c r="G100" s="28"/>
      <c r="H100" s="28"/>
      <c r="I100" s="28"/>
      <c r="J100" s="28"/>
    </row>
    <row r="101" spans="3:10" x14ac:dyDescent="0.2">
      <c r="C101" s="28"/>
      <c r="D101" s="28"/>
      <c r="E101" s="28"/>
      <c r="F101" s="28"/>
      <c r="G101" s="28"/>
      <c r="H101" s="28"/>
      <c r="I101" s="28"/>
      <c r="J101" s="28"/>
    </row>
    <row r="102" spans="3:10" x14ac:dyDescent="0.2">
      <c r="C102" s="28"/>
      <c r="D102" s="28"/>
      <c r="E102" s="28"/>
      <c r="F102" s="28"/>
      <c r="G102" s="28"/>
      <c r="H102" s="28"/>
      <c r="I102" s="28"/>
      <c r="J102" s="28"/>
    </row>
    <row r="103" spans="3:10" x14ac:dyDescent="0.2">
      <c r="C103" s="28"/>
      <c r="D103" s="28"/>
      <c r="E103" s="28"/>
      <c r="F103" s="28"/>
      <c r="G103" s="28"/>
      <c r="H103" s="28"/>
      <c r="I103" s="28"/>
      <c r="J103" s="28"/>
    </row>
    <row r="104" spans="3:10" x14ac:dyDescent="0.2">
      <c r="C104" s="28"/>
      <c r="D104" s="28"/>
      <c r="E104" s="28"/>
      <c r="F104" s="28"/>
      <c r="G104" s="28"/>
      <c r="H104" s="28"/>
      <c r="I104" s="28"/>
      <c r="J104" s="28"/>
    </row>
    <row r="105" spans="3:10" x14ac:dyDescent="0.2">
      <c r="C105" s="28"/>
      <c r="D105" s="28"/>
      <c r="E105" s="28"/>
      <c r="F105" s="28"/>
      <c r="G105" s="28"/>
      <c r="H105" s="28"/>
      <c r="I105" s="28"/>
      <c r="J105" s="28"/>
    </row>
    <row r="106" spans="3:10" x14ac:dyDescent="0.2">
      <c r="C106" s="28"/>
      <c r="D106" s="28"/>
      <c r="E106" s="28"/>
      <c r="F106" s="28"/>
      <c r="G106" s="28"/>
      <c r="H106" s="28"/>
      <c r="I106" s="28"/>
      <c r="J106" s="28"/>
    </row>
    <row r="107" spans="3:10" x14ac:dyDescent="0.2">
      <c r="C107" s="28"/>
      <c r="D107" s="28"/>
      <c r="E107" s="28"/>
      <c r="F107" s="28"/>
      <c r="G107" s="28"/>
      <c r="H107" s="28"/>
      <c r="I107" s="28"/>
      <c r="J107" s="28"/>
    </row>
    <row r="108" spans="3:10" x14ac:dyDescent="0.2">
      <c r="C108" s="28"/>
      <c r="D108" s="28"/>
      <c r="E108" s="28"/>
      <c r="F108" s="28"/>
      <c r="G108" s="28"/>
      <c r="H108" s="28"/>
      <c r="I108" s="28"/>
      <c r="J108" s="28"/>
    </row>
    <row r="109" spans="3:10" x14ac:dyDescent="0.2">
      <c r="C109" s="28"/>
      <c r="D109" s="28"/>
      <c r="E109" s="28"/>
      <c r="F109" s="28"/>
      <c r="G109" s="28"/>
      <c r="H109" s="28"/>
      <c r="I109" s="28"/>
      <c r="J109" s="28"/>
    </row>
    <row r="110" spans="3:10" x14ac:dyDescent="0.2">
      <c r="C110" s="28"/>
      <c r="D110" s="28"/>
      <c r="E110" s="28"/>
      <c r="F110" s="28"/>
      <c r="G110" s="28"/>
      <c r="H110" s="28"/>
      <c r="I110" s="28"/>
      <c r="J110" s="28"/>
    </row>
    <row r="111" spans="3:10" x14ac:dyDescent="0.2">
      <c r="C111" s="28"/>
      <c r="D111" s="28"/>
      <c r="E111" s="28"/>
      <c r="F111" s="28"/>
      <c r="G111" s="28"/>
      <c r="H111" s="28"/>
      <c r="I111" s="28"/>
      <c r="J111" s="28"/>
    </row>
    <row r="112" spans="3:10" x14ac:dyDescent="0.2">
      <c r="C112" s="28"/>
      <c r="D112" s="28"/>
      <c r="E112" s="28"/>
      <c r="F112" s="28"/>
      <c r="G112" s="28"/>
      <c r="H112" s="28"/>
      <c r="I112" s="28"/>
      <c r="J112" s="28"/>
    </row>
    <row r="113" spans="3:10" x14ac:dyDescent="0.2">
      <c r="C113" s="28"/>
      <c r="D113" s="28"/>
      <c r="E113" s="28"/>
      <c r="F113" s="28"/>
      <c r="G113" s="28"/>
      <c r="H113" s="28"/>
      <c r="I113" s="28"/>
      <c r="J113" s="28"/>
    </row>
    <row r="114" spans="3:10" x14ac:dyDescent="0.2">
      <c r="C114" s="28"/>
      <c r="D114" s="28"/>
      <c r="E114" s="28"/>
      <c r="F114" s="28"/>
      <c r="G114" s="28"/>
      <c r="H114" s="28"/>
      <c r="I114" s="28"/>
      <c r="J114" s="28"/>
    </row>
    <row r="115" spans="3:10" x14ac:dyDescent="0.2">
      <c r="C115" s="28"/>
      <c r="D115" s="28"/>
      <c r="E115" s="28"/>
      <c r="F115" s="28"/>
      <c r="G115" s="28"/>
      <c r="H115" s="28"/>
      <c r="I115" s="28"/>
      <c r="J115" s="28"/>
    </row>
    <row r="116" spans="3:10" x14ac:dyDescent="0.2">
      <c r="C116" s="28"/>
      <c r="D116" s="28"/>
      <c r="E116" s="28"/>
      <c r="F116" s="28"/>
      <c r="G116" s="28"/>
      <c r="H116" s="28"/>
      <c r="I116" s="28"/>
      <c r="J116" s="28"/>
    </row>
    <row r="117" spans="3:10" x14ac:dyDescent="0.2">
      <c r="C117" s="28"/>
      <c r="D117" s="28"/>
      <c r="E117" s="28"/>
      <c r="F117" s="28"/>
      <c r="G117" s="28"/>
      <c r="H117" s="28"/>
      <c r="I117" s="28"/>
      <c r="J117" s="28"/>
    </row>
    <row r="118" spans="3:10" x14ac:dyDescent="0.2">
      <c r="C118" s="28"/>
      <c r="D118" s="28"/>
      <c r="E118" s="28"/>
      <c r="F118" s="28"/>
      <c r="G118" s="28"/>
      <c r="H118" s="28"/>
      <c r="I118" s="28"/>
      <c r="J118" s="28"/>
    </row>
    <row r="119" spans="3:10" x14ac:dyDescent="0.2">
      <c r="C119" s="28"/>
      <c r="D119" s="28"/>
      <c r="E119" s="28"/>
      <c r="F119" s="28"/>
      <c r="G119" s="28"/>
      <c r="H119" s="28"/>
      <c r="I119" s="28"/>
      <c r="J119" s="28"/>
    </row>
    <row r="120" spans="3:10" x14ac:dyDescent="0.2">
      <c r="C120" s="28"/>
      <c r="D120" s="28"/>
      <c r="E120" s="28"/>
      <c r="F120" s="28"/>
      <c r="G120" s="28"/>
      <c r="H120" s="28"/>
      <c r="I120" s="28"/>
      <c r="J120" s="28"/>
    </row>
    <row r="121" spans="3:10" x14ac:dyDescent="0.2">
      <c r="C121" s="28"/>
      <c r="D121" s="28"/>
      <c r="E121" s="28"/>
      <c r="F121" s="28"/>
      <c r="G121" s="28"/>
      <c r="H121" s="28"/>
      <c r="I121" s="28"/>
      <c r="J121" s="28"/>
    </row>
    <row r="122" spans="3:10" x14ac:dyDescent="0.2">
      <c r="C122" s="28"/>
      <c r="D122" s="28"/>
      <c r="E122" s="28"/>
      <c r="F122" s="28"/>
      <c r="G122" s="28"/>
      <c r="H122" s="28"/>
      <c r="I122" s="28"/>
      <c r="J122" s="28"/>
    </row>
    <row r="123" spans="3:10" x14ac:dyDescent="0.2">
      <c r="C123" s="28"/>
      <c r="D123" s="28"/>
      <c r="E123" s="28"/>
      <c r="F123" s="28"/>
      <c r="G123" s="28"/>
      <c r="H123" s="28"/>
      <c r="I123" s="28"/>
      <c r="J123" s="28"/>
    </row>
    <row r="124" spans="3:10" x14ac:dyDescent="0.2">
      <c r="C124" s="28"/>
      <c r="D124" s="28"/>
      <c r="E124" s="28"/>
      <c r="F124" s="28"/>
      <c r="G124" s="28"/>
      <c r="H124" s="28"/>
      <c r="I124" s="28"/>
      <c r="J124" s="28"/>
    </row>
    <row r="125" spans="3:10" x14ac:dyDescent="0.2">
      <c r="C125" s="28"/>
      <c r="D125" s="28"/>
      <c r="E125" s="28"/>
      <c r="F125" s="28"/>
      <c r="G125" s="28"/>
      <c r="H125" s="28"/>
      <c r="I125" s="28"/>
      <c r="J125" s="28"/>
    </row>
    <row r="126" spans="3:10" x14ac:dyDescent="0.2">
      <c r="C126" s="28"/>
      <c r="D126" s="28"/>
      <c r="E126" s="28"/>
      <c r="F126" s="28"/>
      <c r="G126" s="28"/>
      <c r="H126" s="28"/>
      <c r="I126" s="28"/>
      <c r="J126" s="28"/>
    </row>
    <row r="127" spans="3:10" x14ac:dyDescent="0.2">
      <c r="C127" s="28"/>
      <c r="D127" s="28"/>
      <c r="E127" s="28"/>
      <c r="F127" s="28"/>
      <c r="G127" s="28"/>
      <c r="H127" s="28"/>
      <c r="I127" s="28"/>
      <c r="J127" s="28"/>
    </row>
    <row r="128" spans="3:10" x14ac:dyDescent="0.2">
      <c r="C128" s="28"/>
      <c r="D128" s="28"/>
      <c r="E128" s="28"/>
      <c r="F128" s="28"/>
      <c r="G128" s="28"/>
      <c r="H128" s="28"/>
      <c r="I128" s="28"/>
      <c r="J128" s="28"/>
    </row>
    <row r="129" spans="3:10" x14ac:dyDescent="0.2">
      <c r="C129" s="28"/>
      <c r="D129" s="28"/>
      <c r="E129" s="28"/>
      <c r="F129" s="28"/>
      <c r="G129" s="28"/>
      <c r="H129" s="28"/>
      <c r="I129" s="28"/>
      <c r="J129" s="28"/>
    </row>
    <row r="130" spans="3:10" x14ac:dyDescent="0.2">
      <c r="H130" s="59"/>
      <c r="I130" s="60"/>
      <c r="J130" s="61"/>
    </row>
  </sheetData>
  <sheetProtection password="F0A6"/>
  <mergeCells count="8">
    <mergeCell ref="S19:S20"/>
    <mergeCell ref="A1:J1"/>
    <mergeCell ref="I9:J12"/>
    <mergeCell ref="A10:F10"/>
    <mergeCell ref="A11:F11"/>
    <mergeCell ref="I19:I20"/>
    <mergeCell ref="J19:Q19"/>
    <mergeCell ref="R19:R20"/>
  </mergeCells>
  <pageMargins left="0.70866141732283472" right="0.51181102362204722" top="0.39370078740157483" bottom="0.11811023622047245" header="0.31496062992125984" footer="0.19685039370078741"/>
  <pageSetup paperSize="9" scale="58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2">
    <pageSetUpPr fitToPage="1"/>
  </sheetPr>
  <dimension ref="A1:W101"/>
  <sheetViews>
    <sheetView showGridLines="0" zoomScaleNormal="100" zoomScaleSheetLayoutView="55" workbookViewId="0">
      <selection activeCell="G14" sqref="G14"/>
    </sheetView>
  </sheetViews>
  <sheetFormatPr defaultRowHeight="12" x14ac:dyDescent="0.2"/>
  <cols>
    <col min="1" max="3" width="3" style="62" customWidth="1"/>
    <col min="4" max="4" width="2.28515625" style="62" customWidth="1"/>
    <col min="5" max="5" width="3" style="62" customWidth="1"/>
    <col min="6" max="6" width="10" style="62" customWidth="1"/>
    <col min="7" max="7" width="61.7109375" style="62" customWidth="1"/>
    <col min="8" max="8" width="6.5703125" style="63" customWidth="1"/>
    <col min="9" max="10" width="12.7109375" style="62" customWidth="1"/>
    <col min="11" max="11" width="12.7109375" style="129" customWidth="1"/>
    <col min="12" max="17" width="12.7109375" style="62" customWidth="1"/>
    <col min="18" max="20" width="14.7109375" style="62" customWidth="1"/>
    <col min="21" max="16384" width="9.140625" style="62"/>
  </cols>
  <sheetData>
    <row r="1" spans="1:10" customFormat="1" ht="50.1" customHeight="1" x14ac:dyDescent="0.2">
      <c r="A1" s="161" t="s">
        <v>153</v>
      </c>
      <c r="B1" s="162"/>
      <c r="C1" s="162"/>
      <c r="D1" s="162"/>
      <c r="E1" s="162"/>
      <c r="F1" s="163"/>
      <c r="G1" s="163"/>
      <c r="H1" s="163"/>
      <c r="I1" s="163"/>
      <c r="J1" s="164"/>
    </row>
    <row r="2" spans="1:10" customFormat="1" ht="14.85" customHeight="1" x14ac:dyDescent="0.2"/>
    <row r="3" spans="1:10" ht="14.85" customHeight="1" x14ac:dyDescent="0.2"/>
    <row r="4" spans="1:10" ht="14.85" customHeight="1" x14ac:dyDescent="0.2">
      <c r="A4" s="5" t="s">
        <v>0</v>
      </c>
      <c r="D4" s="66"/>
      <c r="H4" s="62"/>
      <c r="I4" s="67" t="s">
        <v>1</v>
      </c>
      <c r="J4" s="68" t="s">
        <v>2</v>
      </c>
    </row>
    <row r="5" spans="1:10" ht="14.85" customHeight="1" x14ac:dyDescent="0.2">
      <c r="A5" s="9" t="s">
        <v>64</v>
      </c>
      <c r="D5" s="69"/>
      <c r="E5" s="70"/>
      <c r="F5" s="70"/>
      <c r="G5" s="70"/>
      <c r="H5" s="62"/>
      <c r="I5" s="67" t="s">
        <v>3</v>
      </c>
      <c r="J5" s="71"/>
    </row>
    <row r="6" spans="1:10" ht="14.85" customHeight="1" x14ac:dyDescent="0.2">
      <c r="A6" s="72"/>
      <c r="H6" s="62"/>
      <c r="I6" s="67" t="s">
        <v>4</v>
      </c>
      <c r="J6" s="68" t="s">
        <v>5</v>
      </c>
    </row>
    <row r="7" spans="1:10" ht="14.85" customHeight="1" x14ac:dyDescent="0.2">
      <c r="H7" s="62"/>
      <c r="I7" s="63"/>
    </row>
    <row r="8" spans="1:10" ht="14.85" customHeight="1" x14ac:dyDescent="0.2">
      <c r="A8" s="73" t="s">
        <v>6</v>
      </c>
      <c r="H8" s="62"/>
      <c r="I8" s="63"/>
    </row>
    <row r="9" spans="1:10" ht="14.85" customHeight="1" x14ac:dyDescent="0.2">
      <c r="H9" s="62"/>
      <c r="I9" s="181" t="s">
        <v>134</v>
      </c>
      <c r="J9" s="182"/>
    </row>
    <row r="10" spans="1:10" ht="29.45" customHeight="1" x14ac:dyDescent="0.2">
      <c r="A10" s="187" t="s">
        <v>8</v>
      </c>
      <c r="B10" s="187"/>
      <c r="C10" s="187"/>
      <c r="D10" s="187"/>
      <c r="E10" s="187"/>
      <c r="F10" s="187"/>
      <c r="G10" s="74" t="s">
        <v>9</v>
      </c>
      <c r="H10" s="62"/>
      <c r="I10" s="183"/>
      <c r="J10" s="184"/>
    </row>
    <row r="11" spans="1:10" ht="29.45" customHeight="1" x14ac:dyDescent="0.2">
      <c r="A11" s="188" t="s">
        <v>10</v>
      </c>
      <c r="B11" s="173"/>
      <c r="C11" s="173"/>
      <c r="D11" s="173"/>
      <c r="E11" s="173"/>
      <c r="F11" s="173"/>
      <c r="G11" s="67">
        <v>410</v>
      </c>
      <c r="H11" s="62"/>
      <c r="I11" s="183"/>
      <c r="J11" s="184"/>
    </row>
    <row r="12" spans="1:10" ht="14.85" customHeight="1" x14ac:dyDescent="0.2">
      <c r="A12" s="75" t="s">
        <v>11</v>
      </c>
      <c r="G12" s="67" t="s">
        <v>12</v>
      </c>
      <c r="H12" s="62"/>
      <c r="I12" s="185"/>
      <c r="J12" s="186"/>
    </row>
    <row r="13" spans="1:10" ht="14.85" customHeight="1" x14ac:dyDescent="0.2">
      <c r="A13" s="75" t="s">
        <v>13</v>
      </c>
      <c r="G13" s="62" t="s">
        <v>14</v>
      </c>
      <c r="H13" s="76"/>
      <c r="I13" s="76"/>
    </row>
    <row r="14" spans="1:10" ht="14.85" customHeight="1" x14ac:dyDescent="0.2">
      <c r="A14" s="75" t="s">
        <v>15</v>
      </c>
      <c r="G14" s="7" t="s">
        <v>154</v>
      </c>
    </row>
    <row r="15" spans="1:10" ht="14.85" customHeight="1" x14ac:dyDescent="0.2">
      <c r="A15" s="72"/>
    </row>
    <row r="16" spans="1:10" ht="14.85" customHeight="1" x14ac:dyDescent="0.2"/>
    <row r="17" spans="1:20" ht="14.85" customHeight="1" x14ac:dyDescent="0.2"/>
    <row r="18" spans="1:20" ht="14.85" customHeight="1" x14ac:dyDescent="0.2">
      <c r="A18" s="77" t="s">
        <v>135</v>
      </c>
    </row>
    <row r="19" spans="1:20" ht="20.25" customHeight="1" x14ac:dyDescent="0.2">
      <c r="A19" s="72"/>
      <c r="H19" s="130"/>
      <c r="I19" s="189" t="s">
        <v>17</v>
      </c>
      <c r="J19" s="201" t="s">
        <v>136</v>
      </c>
      <c r="K19" s="177"/>
      <c r="L19" s="177"/>
      <c r="M19" s="177"/>
      <c r="N19" s="177"/>
      <c r="O19" s="177"/>
      <c r="P19" s="177"/>
      <c r="Q19" s="178"/>
      <c r="T19" s="88"/>
    </row>
    <row r="20" spans="1:20" ht="20.25" customHeight="1" x14ac:dyDescent="0.2">
      <c r="A20" s="72"/>
      <c r="G20" s="72" t="s">
        <v>105</v>
      </c>
      <c r="H20" s="130"/>
      <c r="I20" s="190"/>
      <c r="J20" s="97" t="s">
        <v>22</v>
      </c>
      <c r="K20" s="97" t="s">
        <v>23</v>
      </c>
      <c r="L20" s="97" t="s">
        <v>24</v>
      </c>
      <c r="M20" s="97" t="s">
        <v>25</v>
      </c>
      <c r="N20" s="97" t="s">
        <v>26</v>
      </c>
      <c r="O20" s="79" t="s">
        <v>27</v>
      </c>
      <c r="P20" s="79" t="s">
        <v>28</v>
      </c>
      <c r="Q20" s="79" t="s">
        <v>29</v>
      </c>
      <c r="T20" s="80"/>
    </row>
    <row r="21" spans="1:20" ht="14.85" customHeight="1" x14ac:dyDescent="0.2">
      <c r="G21" s="72" t="s">
        <v>106</v>
      </c>
      <c r="H21" s="130"/>
      <c r="I21" s="82">
        <v>10</v>
      </c>
      <c r="J21" s="82">
        <v>15</v>
      </c>
      <c r="K21" s="82">
        <v>20</v>
      </c>
      <c r="L21" s="82">
        <v>25</v>
      </c>
      <c r="M21" s="82">
        <v>30</v>
      </c>
      <c r="N21" s="82">
        <v>35</v>
      </c>
      <c r="O21" s="82">
        <v>40</v>
      </c>
      <c r="P21" s="82">
        <v>45</v>
      </c>
      <c r="Q21" s="82">
        <v>50</v>
      </c>
    </row>
    <row r="22" spans="1:20" ht="14.85" customHeight="1" x14ac:dyDescent="0.2">
      <c r="A22" s="62" t="s">
        <v>31</v>
      </c>
      <c r="E22" s="62" t="s">
        <v>32</v>
      </c>
      <c r="H22" s="130"/>
      <c r="I22" s="130"/>
      <c r="J22" s="130"/>
      <c r="K22" s="130"/>
      <c r="L22" s="130"/>
      <c r="M22" s="130"/>
      <c r="N22" s="130"/>
      <c r="O22" s="130"/>
      <c r="P22" s="130"/>
      <c r="Q22" s="130"/>
      <c r="R22" s="130"/>
    </row>
    <row r="23" spans="1:20" ht="14.85" customHeight="1" x14ac:dyDescent="0.2">
      <c r="A23" s="83" t="s">
        <v>33</v>
      </c>
      <c r="B23" s="84"/>
      <c r="C23" s="84"/>
      <c r="D23" s="63"/>
      <c r="E23" s="71">
        <v>5</v>
      </c>
      <c r="G23" s="131" t="s">
        <v>107</v>
      </c>
      <c r="H23" s="130"/>
      <c r="I23" s="85">
        <f>SUM(J23:Q23)</f>
        <v>0</v>
      </c>
      <c r="J23" s="87"/>
      <c r="K23" s="87"/>
      <c r="L23" s="87"/>
      <c r="M23" s="87"/>
      <c r="N23" s="87"/>
      <c r="O23" s="87"/>
      <c r="P23" s="87"/>
      <c r="Q23" s="87"/>
      <c r="T23" s="80"/>
    </row>
    <row r="24" spans="1:20" s="133" customFormat="1" ht="14.85" customHeight="1" x14ac:dyDescent="0.2">
      <c r="A24" s="132"/>
      <c r="B24" s="132"/>
      <c r="C24" s="132"/>
    </row>
    <row r="25" spans="1:20" ht="14.85" customHeight="1" x14ac:dyDescent="0.2">
      <c r="A25" s="83">
        <v>10</v>
      </c>
      <c r="B25" s="83"/>
      <c r="C25" s="84"/>
      <c r="D25" s="63"/>
      <c r="E25" s="71">
        <v>2</v>
      </c>
      <c r="F25" s="88"/>
      <c r="G25" s="131" t="s">
        <v>108</v>
      </c>
      <c r="H25" s="134"/>
      <c r="I25" s="85">
        <f t="shared" ref="I25:I31" si="0">SUM(J25:Q25)</f>
        <v>0</v>
      </c>
      <c r="J25" s="85">
        <f t="shared" ref="J25:Q25" si="1">SUM(J26:J31)</f>
        <v>0</v>
      </c>
      <c r="K25" s="85">
        <f t="shared" si="1"/>
        <v>0</v>
      </c>
      <c r="L25" s="85">
        <f t="shared" si="1"/>
        <v>0</v>
      </c>
      <c r="M25" s="85">
        <f t="shared" si="1"/>
        <v>0</v>
      </c>
      <c r="N25" s="85">
        <f t="shared" si="1"/>
        <v>0</v>
      </c>
      <c r="O25" s="85">
        <f t="shared" si="1"/>
        <v>0</v>
      </c>
      <c r="P25" s="85">
        <f t="shared" si="1"/>
        <v>0</v>
      </c>
      <c r="Q25" s="85">
        <f t="shared" si="1"/>
        <v>0</v>
      </c>
      <c r="T25" s="80"/>
    </row>
    <row r="26" spans="1:20" ht="14.85" customHeight="1" x14ac:dyDescent="0.2">
      <c r="A26" s="83">
        <v>10</v>
      </c>
      <c r="B26" s="83" t="s">
        <v>33</v>
      </c>
      <c r="C26" s="83"/>
      <c r="D26" s="63"/>
      <c r="E26" s="71">
        <v>7</v>
      </c>
      <c r="F26" s="67"/>
      <c r="G26" s="135" t="s">
        <v>109</v>
      </c>
      <c r="H26" s="134"/>
      <c r="I26" s="85">
        <f t="shared" si="0"/>
        <v>0</v>
      </c>
      <c r="J26" s="87"/>
      <c r="K26" s="87"/>
      <c r="L26" s="87"/>
      <c r="M26" s="87"/>
      <c r="N26" s="87"/>
      <c r="O26" s="87"/>
      <c r="P26" s="87"/>
      <c r="Q26" s="87"/>
    </row>
    <row r="27" spans="1:20" ht="14.85" customHeight="1" x14ac:dyDescent="0.2">
      <c r="A27" s="83">
        <v>10</v>
      </c>
      <c r="B27" s="84">
        <v>10</v>
      </c>
      <c r="C27" s="84"/>
      <c r="D27" s="63"/>
      <c r="E27" s="71">
        <v>4</v>
      </c>
      <c r="F27" s="67"/>
      <c r="G27" s="135" t="s">
        <v>110</v>
      </c>
      <c r="H27" s="130"/>
      <c r="I27" s="85">
        <f t="shared" si="0"/>
        <v>0</v>
      </c>
      <c r="J27" s="87"/>
      <c r="K27" s="87"/>
      <c r="L27" s="87"/>
      <c r="M27" s="87"/>
      <c r="N27" s="87"/>
      <c r="O27" s="87"/>
      <c r="P27" s="87"/>
      <c r="Q27" s="87"/>
      <c r="T27" s="80"/>
    </row>
    <row r="28" spans="1:20" ht="14.85" customHeight="1" x14ac:dyDescent="0.2">
      <c r="A28" s="83">
        <v>10</v>
      </c>
      <c r="B28" s="84">
        <v>15</v>
      </c>
      <c r="C28" s="84"/>
      <c r="D28" s="63"/>
      <c r="E28" s="71">
        <v>9</v>
      </c>
      <c r="F28" s="67"/>
      <c r="G28" s="135" t="s">
        <v>111</v>
      </c>
      <c r="H28" s="130"/>
      <c r="I28" s="85">
        <f t="shared" si="0"/>
        <v>0</v>
      </c>
      <c r="J28" s="87"/>
      <c r="K28" s="87"/>
      <c r="L28" s="87"/>
      <c r="M28" s="87"/>
      <c r="N28" s="87"/>
      <c r="O28" s="87"/>
      <c r="P28" s="87"/>
      <c r="Q28" s="87"/>
      <c r="T28" s="80"/>
    </row>
    <row r="29" spans="1:20" ht="14.85" customHeight="1" x14ac:dyDescent="0.2">
      <c r="A29" s="83">
        <v>10</v>
      </c>
      <c r="B29" s="84">
        <v>20</v>
      </c>
      <c r="C29" s="84"/>
      <c r="D29" s="63"/>
      <c r="E29" s="71">
        <v>6</v>
      </c>
      <c r="F29" s="67"/>
      <c r="G29" s="135" t="s">
        <v>112</v>
      </c>
      <c r="H29" s="130"/>
      <c r="I29" s="85">
        <f t="shared" si="0"/>
        <v>0</v>
      </c>
      <c r="J29" s="87"/>
      <c r="K29" s="87"/>
      <c r="L29" s="87"/>
      <c r="M29" s="87"/>
      <c r="N29" s="87"/>
      <c r="O29" s="87"/>
      <c r="P29" s="87"/>
      <c r="Q29" s="87"/>
      <c r="T29" s="80"/>
    </row>
    <row r="30" spans="1:20" ht="14.85" customHeight="1" x14ac:dyDescent="0.2">
      <c r="A30" s="83">
        <v>10</v>
      </c>
      <c r="B30" s="84">
        <v>25</v>
      </c>
      <c r="C30" s="84"/>
      <c r="D30" s="63"/>
      <c r="E30" s="71">
        <v>1</v>
      </c>
      <c r="F30" s="67"/>
      <c r="G30" s="135" t="s">
        <v>44</v>
      </c>
      <c r="H30" s="130"/>
      <c r="I30" s="85">
        <f t="shared" si="0"/>
        <v>0</v>
      </c>
      <c r="J30" s="87"/>
      <c r="K30" s="87"/>
      <c r="L30" s="87"/>
      <c r="M30" s="87"/>
      <c r="N30" s="87"/>
      <c r="O30" s="87"/>
      <c r="P30" s="87"/>
      <c r="Q30" s="87"/>
      <c r="T30" s="80"/>
    </row>
    <row r="31" spans="1:20" ht="14.85" customHeight="1" x14ac:dyDescent="0.2">
      <c r="A31" s="83">
        <v>10</v>
      </c>
      <c r="B31" s="84">
        <v>30</v>
      </c>
      <c r="C31" s="84"/>
      <c r="D31" s="63"/>
      <c r="E31" s="71">
        <v>8</v>
      </c>
      <c r="F31" s="88"/>
      <c r="G31" s="135" t="s">
        <v>113</v>
      </c>
      <c r="H31" s="134"/>
      <c r="I31" s="85">
        <f t="shared" si="0"/>
        <v>0</v>
      </c>
      <c r="J31" s="87"/>
      <c r="K31" s="87"/>
      <c r="L31" s="87"/>
      <c r="M31" s="87"/>
      <c r="N31" s="87"/>
      <c r="O31" s="87"/>
      <c r="P31" s="87"/>
      <c r="Q31" s="87"/>
    </row>
    <row r="32" spans="1:20" s="133" customFormat="1" ht="14.85" customHeight="1" x14ac:dyDescent="0.2">
      <c r="A32" s="132"/>
      <c r="B32" s="132"/>
      <c r="C32" s="132"/>
    </row>
    <row r="33" spans="1:20" ht="14.85" customHeight="1" x14ac:dyDescent="0.2">
      <c r="A33" s="83">
        <v>15</v>
      </c>
      <c r="B33" s="83"/>
      <c r="C33" s="84"/>
      <c r="D33" s="63"/>
      <c r="E33" s="71">
        <v>7</v>
      </c>
      <c r="F33" s="88"/>
      <c r="G33" s="131" t="s">
        <v>114</v>
      </c>
      <c r="H33" s="134"/>
      <c r="I33" s="85">
        <f>SUM(J33:Q33)</f>
        <v>0</v>
      </c>
      <c r="J33" s="85">
        <f t="shared" ref="J33:Q33" si="2">SUM(J34:J36)</f>
        <v>0</v>
      </c>
      <c r="K33" s="85">
        <f t="shared" si="2"/>
        <v>0</v>
      </c>
      <c r="L33" s="85">
        <f t="shared" si="2"/>
        <v>0</v>
      </c>
      <c r="M33" s="85">
        <f t="shared" si="2"/>
        <v>0</v>
      </c>
      <c r="N33" s="85">
        <f t="shared" si="2"/>
        <v>0</v>
      </c>
      <c r="O33" s="85">
        <f t="shared" si="2"/>
        <v>0</v>
      </c>
      <c r="P33" s="85">
        <f t="shared" si="2"/>
        <v>0</v>
      </c>
      <c r="Q33" s="85">
        <f t="shared" si="2"/>
        <v>0</v>
      </c>
      <c r="T33" s="80"/>
    </row>
    <row r="34" spans="1:20" ht="14.85" customHeight="1" x14ac:dyDescent="0.2">
      <c r="A34" s="83">
        <v>15</v>
      </c>
      <c r="B34" s="83" t="s">
        <v>33</v>
      </c>
      <c r="C34" s="83"/>
      <c r="D34" s="63"/>
      <c r="E34" s="71">
        <v>2</v>
      </c>
      <c r="F34" s="67"/>
      <c r="G34" s="136" t="s">
        <v>115</v>
      </c>
      <c r="H34" s="134"/>
      <c r="I34" s="85">
        <f>SUM(J34:Q34)</f>
        <v>0</v>
      </c>
      <c r="J34" s="87"/>
      <c r="K34" s="87"/>
      <c r="L34" s="87"/>
      <c r="M34" s="87"/>
      <c r="N34" s="87"/>
      <c r="O34" s="87"/>
      <c r="P34" s="87"/>
      <c r="Q34" s="87"/>
    </row>
    <row r="35" spans="1:20" ht="14.85" customHeight="1" x14ac:dyDescent="0.2">
      <c r="A35" s="83">
        <v>15</v>
      </c>
      <c r="B35" s="84">
        <v>10</v>
      </c>
      <c r="C35" s="84"/>
      <c r="D35" s="63"/>
      <c r="E35" s="71">
        <v>9</v>
      </c>
      <c r="F35" s="67"/>
      <c r="G35" s="136" t="s">
        <v>116</v>
      </c>
      <c r="H35" s="130"/>
      <c r="I35" s="85">
        <f>SUM(J35:Q35)</f>
        <v>0</v>
      </c>
      <c r="J35" s="87"/>
      <c r="K35" s="87"/>
      <c r="L35" s="87"/>
      <c r="M35" s="87"/>
      <c r="N35" s="87"/>
      <c r="O35" s="87"/>
      <c r="P35" s="87"/>
      <c r="Q35" s="87"/>
      <c r="T35" s="80"/>
    </row>
    <row r="36" spans="1:20" ht="14.85" customHeight="1" x14ac:dyDescent="0.2">
      <c r="A36" s="83">
        <v>15</v>
      </c>
      <c r="B36" s="84">
        <v>20</v>
      </c>
      <c r="C36" s="84"/>
      <c r="D36" s="63"/>
      <c r="E36" s="71">
        <v>1</v>
      </c>
      <c r="F36" s="67"/>
      <c r="G36" s="136" t="s">
        <v>118</v>
      </c>
      <c r="H36" s="130"/>
      <c r="I36" s="85">
        <f>SUM(J36:Q36)</f>
        <v>0</v>
      </c>
      <c r="J36" s="87"/>
      <c r="K36" s="87"/>
      <c r="L36" s="87"/>
      <c r="M36" s="87"/>
      <c r="N36" s="87"/>
      <c r="O36" s="87"/>
      <c r="P36" s="87"/>
      <c r="Q36" s="87"/>
      <c r="T36" s="80"/>
    </row>
    <row r="37" spans="1:20" s="133" customFormat="1" ht="14.85" customHeight="1" x14ac:dyDescent="0.2">
      <c r="A37" s="132"/>
      <c r="B37" s="132"/>
      <c r="C37" s="132"/>
    </row>
    <row r="38" spans="1:20" ht="14.85" customHeight="1" x14ac:dyDescent="0.2">
      <c r="A38" s="83">
        <v>20</v>
      </c>
      <c r="B38" s="84"/>
      <c r="C38" s="84"/>
      <c r="D38" s="63"/>
      <c r="E38" s="71">
        <v>4</v>
      </c>
      <c r="G38" s="131" t="s">
        <v>94</v>
      </c>
      <c r="I38" s="85">
        <f>SUM(J38:Q38)</f>
        <v>0</v>
      </c>
      <c r="J38" s="87"/>
      <c r="K38" s="87"/>
      <c r="L38" s="87"/>
      <c r="M38" s="87"/>
      <c r="N38" s="87"/>
      <c r="O38" s="87"/>
      <c r="P38" s="87"/>
      <c r="Q38" s="87"/>
      <c r="T38" s="80"/>
    </row>
    <row r="39" spans="1:20" ht="14.85" customHeight="1" x14ac:dyDescent="0.2">
      <c r="A39" s="132"/>
      <c r="B39" s="132"/>
      <c r="C39" s="132"/>
      <c r="D39" s="133"/>
      <c r="E39" s="133"/>
      <c r="F39" s="133"/>
      <c r="G39" s="133"/>
      <c r="H39" s="133"/>
      <c r="I39" s="133"/>
      <c r="J39" s="133"/>
      <c r="K39" s="133"/>
      <c r="L39" s="133"/>
      <c r="M39" s="133"/>
      <c r="N39" s="133"/>
      <c r="O39" s="133"/>
      <c r="P39" s="133"/>
      <c r="Q39" s="133"/>
      <c r="T39" s="133"/>
    </row>
    <row r="40" spans="1:20" ht="14.85" customHeight="1" x14ac:dyDescent="0.2">
      <c r="A40" s="83">
        <v>25</v>
      </c>
      <c r="B40" s="83"/>
      <c r="C40" s="83"/>
      <c r="D40" s="63"/>
      <c r="E40" s="71">
        <v>9</v>
      </c>
      <c r="G40" s="131" t="s">
        <v>119</v>
      </c>
      <c r="H40" s="134"/>
      <c r="I40" s="85">
        <f t="shared" ref="I40:I45" si="3">SUM(J40:Q40)</f>
        <v>0</v>
      </c>
      <c r="J40" s="85">
        <f>SUM(J41:J45)</f>
        <v>0</v>
      </c>
      <c r="K40" s="85">
        <f>SUM(K41:K45)</f>
        <v>0</v>
      </c>
      <c r="L40" s="85">
        <f t="shared" ref="L40:Q40" si="4">SUM(L41:L45)</f>
        <v>0</v>
      </c>
      <c r="M40" s="85">
        <f t="shared" si="4"/>
        <v>0</v>
      </c>
      <c r="N40" s="85">
        <f t="shared" si="4"/>
        <v>0</v>
      </c>
      <c r="O40" s="85">
        <f t="shared" si="4"/>
        <v>0</v>
      </c>
      <c r="P40" s="85">
        <f t="shared" si="4"/>
        <v>0</v>
      </c>
      <c r="Q40" s="85">
        <f t="shared" si="4"/>
        <v>0</v>
      </c>
      <c r="T40" s="80"/>
    </row>
    <row r="41" spans="1:20" ht="14.85" customHeight="1" x14ac:dyDescent="0.2">
      <c r="A41" s="83">
        <v>25</v>
      </c>
      <c r="B41" s="83" t="s">
        <v>33</v>
      </c>
      <c r="C41" s="84"/>
      <c r="D41" s="63"/>
      <c r="E41" s="71">
        <v>4</v>
      </c>
      <c r="G41" s="135" t="s">
        <v>120</v>
      </c>
      <c r="I41" s="85">
        <f t="shared" si="3"/>
        <v>0</v>
      </c>
      <c r="J41" s="87"/>
      <c r="K41" s="87"/>
      <c r="L41" s="87"/>
      <c r="M41" s="87"/>
      <c r="N41" s="87"/>
      <c r="O41" s="87"/>
      <c r="P41" s="87"/>
      <c r="Q41" s="87"/>
    </row>
    <row r="42" spans="1:20" ht="14.85" customHeight="1" x14ac:dyDescent="0.2">
      <c r="A42" s="83">
        <v>25</v>
      </c>
      <c r="B42" s="83">
        <v>10</v>
      </c>
      <c r="C42" s="84"/>
      <c r="D42" s="63"/>
      <c r="E42" s="71">
        <v>1</v>
      </c>
      <c r="G42" s="135" t="s">
        <v>122</v>
      </c>
      <c r="H42" s="134"/>
      <c r="I42" s="85">
        <f t="shared" si="3"/>
        <v>0</v>
      </c>
      <c r="J42" s="87"/>
      <c r="K42" s="87"/>
      <c r="L42" s="87"/>
      <c r="M42" s="87"/>
      <c r="N42" s="87"/>
      <c r="O42" s="87"/>
      <c r="P42" s="87"/>
      <c r="Q42" s="87"/>
      <c r="T42" s="80"/>
    </row>
    <row r="43" spans="1:20" ht="14.85" customHeight="1" x14ac:dyDescent="0.2">
      <c r="A43" s="83">
        <v>25</v>
      </c>
      <c r="B43" s="83">
        <v>15</v>
      </c>
      <c r="C43" s="83"/>
      <c r="D43" s="63"/>
      <c r="E43" s="71">
        <v>6</v>
      </c>
      <c r="G43" s="135" t="s">
        <v>137</v>
      </c>
      <c r="H43" s="134"/>
      <c r="I43" s="85">
        <f t="shared" si="3"/>
        <v>0</v>
      </c>
      <c r="J43" s="87"/>
      <c r="K43" s="87"/>
      <c r="L43" s="87"/>
      <c r="M43" s="87"/>
      <c r="N43" s="87"/>
      <c r="O43" s="87"/>
      <c r="P43" s="87"/>
      <c r="Q43" s="87"/>
    </row>
    <row r="44" spans="1:20" ht="14.85" customHeight="1" x14ac:dyDescent="0.2">
      <c r="A44" s="83">
        <v>25</v>
      </c>
      <c r="B44" s="84">
        <v>20</v>
      </c>
      <c r="C44" s="84"/>
      <c r="D44" s="63"/>
      <c r="E44" s="71">
        <v>3</v>
      </c>
      <c r="G44" s="135" t="s">
        <v>123</v>
      </c>
      <c r="I44" s="85">
        <f t="shared" si="3"/>
        <v>0</v>
      </c>
      <c r="J44" s="87"/>
      <c r="K44" s="87"/>
      <c r="L44" s="87"/>
      <c r="M44" s="87"/>
      <c r="N44" s="87"/>
      <c r="O44" s="87"/>
      <c r="P44" s="87"/>
      <c r="Q44" s="87"/>
      <c r="T44" s="80"/>
    </row>
    <row r="45" spans="1:20" ht="14.85" customHeight="1" x14ac:dyDescent="0.2">
      <c r="A45" s="83">
        <v>25</v>
      </c>
      <c r="B45" s="83">
        <v>25</v>
      </c>
      <c r="C45" s="84"/>
      <c r="D45" s="63"/>
      <c r="E45" s="71">
        <v>8</v>
      </c>
      <c r="G45" s="135" t="s">
        <v>124</v>
      </c>
      <c r="H45" s="137"/>
      <c r="I45" s="85">
        <f t="shared" si="3"/>
        <v>0</v>
      </c>
      <c r="J45" s="87"/>
      <c r="K45" s="87"/>
      <c r="L45" s="87"/>
      <c r="M45" s="87"/>
      <c r="N45" s="87"/>
      <c r="O45" s="87"/>
      <c r="P45" s="87"/>
      <c r="Q45" s="87"/>
    </row>
    <row r="46" spans="1:20" s="133" customFormat="1" ht="14.85" customHeight="1" x14ac:dyDescent="0.2">
      <c r="A46" s="132"/>
      <c r="B46" s="132"/>
      <c r="C46" s="132"/>
    </row>
    <row r="47" spans="1:20" ht="14.85" customHeight="1" x14ac:dyDescent="0.2">
      <c r="A47" s="83">
        <v>30</v>
      </c>
      <c r="B47" s="84"/>
      <c r="C47" s="84"/>
      <c r="D47" s="63"/>
      <c r="E47" s="71">
        <v>6</v>
      </c>
      <c r="G47" s="131" t="s">
        <v>125</v>
      </c>
      <c r="H47" s="134"/>
      <c r="I47" s="85">
        <f>SUM(J47:Q47)</f>
        <v>0</v>
      </c>
      <c r="J47" s="85">
        <f t="shared" ref="J47:Q47" si="5">+J23+J25+J33+J38+J40</f>
        <v>0</v>
      </c>
      <c r="K47" s="85">
        <f t="shared" si="5"/>
        <v>0</v>
      </c>
      <c r="L47" s="85">
        <f t="shared" si="5"/>
        <v>0</v>
      </c>
      <c r="M47" s="85">
        <f t="shared" si="5"/>
        <v>0</v>
      </c>
      <c r="N47" s="85">
        <f t="shared" si="5"/>
        <v>0</v>
      </c>
      <c r="O47" s="85">
        <f t="shared" si="5"/>
        <v>0</v>
      </c>
      <c r="P47" s="85">
        <f t="shared" si="5"/>
        <v>0</v>
      </c>
      <c r="Q47" s="85">
        <f t="shared" si="5"/>
        <v>0</v>
      </c>
    </row>
    <row r="48" spans="1:20" ht="14.85" customHeight="1" x14ac:dyDescent="0.2">
      <c r="A48" s="120"/>
      <c r="B48" s="139"/>
      <c r="C48" s="139"/>
      <c r="D48" s="63"/>
      <c r="E48" s="121"/>
      <c r="G48" s="131"/>
      <c r="H48" s="134"/>
      <c r="I48" s="122"/>
      <c r="J48" s="122"/>
      <c r="K48" s="122"/>
      <c r="L48" s="122"/>
      <c r="M48" s="122"/>
      <c r="N48" s="122"/>
      <c r="O48" s="122"/>
      <c r="P48" s="122"/>
      <c r="Q48" s="122"/>
    </row>
    <row r="49" spans="1:23" s="133" customFormat="1" ht="14.85" customHeight="1" x14ac:dyDescent="0.2">
      <c r="A49" s="132"/>
      <c r="B49" s="132"/>
      <c r="C49" s="132"/>
      <c r="G49" s="131" t="s">
        <v>126</v>
      </c>
    </row>
    <row r="50" spans="1:23" ht="14.85" customHeight="1" x14ac:dyDescent="0.2">
      <c r="A50" s="83">
        <v>35</v>
      </c>
      <c r="B50" s="84"/>
      <c r="C50" s="84"/>
      <c r="D50" s="63"/>
      <c r="E50" s="71">
        <v>1</v>
      </c>
      <c r="G50" s="141" t="s">
        <v>127</v>
      </c>
      <c r="I50" s="142"/>
      <c r="J50" s="142"/>
      <c r="K50" s="142"/>
      <c r="L50" s="142"/>
      <c r="M50" s="142"/>
      <c r="N50" s="142"/>
      <c r="O50" s="142"/>
      <c r="P50" s="142"/>
      <c r="Q50" s="142"/>
    </row>
    <row r="51" spans="1:23" s="133" customFormat="1" ht="14.85" customHeight="1" x14ac:dyDescent="0.2">
      <c r="A51" s="132"/>
      <c r="B51" s="132"/>
      <c r="C51" s="132"/>
      <c r="I51" s="154"/>
      <c r="J51" s="154"/>
      <c r="K51" s="154"/>
      <c r="L51" s="154"/>
      <c r="M51" s="154"/>
      <c r="N51" s="154"/>
      <c r="O51" s="154"/>
      <c r="P51" s="154"/>
      <c r="Q51" s="154"/>
      <c r="R51" s="62"/>
      <c r="S51" s="62"/>
    </row>
    <row r="52" spans="1:23" ht="14.85" customHeight="1" x14ac:dyDescent="0.2">
      <c r="A52" s="83">
        <v>40</v>
      </c>
      <c r="B52" s="83"/>
      <c r="C52" s="83"/>
      <c r="D52" s="63"/>
      <c r="E52" s="71">
        <v>8</v>
      </c>
      <c r="G52" s="141" t="s">
        <v>128</v>
      </c>
      <c r="H52" s="134"/>
      <c r="I52" s="144">
        <f t="shared" ref="I52:Q52" si="6">IF(I23+0.5*(I27+I28+I29+I38+I40)=0,0,(I47-(I23+I27+I28+I29+I38+I40))/(I23+0.5*(I27+I28+I29+I38+I40))*100)</f>
        <v>0</v>
      </c>
      <c r="J52" s="144">
        <f t="shared" si="6"/>
        <v>0</v>
      </c>
      <c r="K52" s="144">
        <f t="shared" si="6"/>
        <v>0</v>
      </c>
      <c r="L52" s="144">
        <f t="shared" si="6"/>
        <v>0</v>
      </c>
      <c r="M52" s="144">
        <f t="shared" si="6"/>
        <v>0</v>
      </c>
      <c r="N52" s="144">
        <f t="shared" si="6"/>
        <v>0</v>
      </c>
      <c r="O52" s="144">
        <f t="shared" si="6"/>
        <v>0</v>
      </c>
      <c r="P52" s="144">
        <f t="shared" si="6"/>
        <v>0</v>
      </c>
      <c r="Q52" s="144">
        <f t="shared" si="6"/>
        <v>0</v>
      </c>
    </row>
    <row r="53" spans="1:23" s="133" customFormat="1" ht="14.85" customHeight="1" x14ac:dyDescent="0.2">
      <c r="A53" s="83">
        <v>45</v>
      </c>
      <c r="B53" s="83"/>
      <c r="C53" s="83"/>
      <c r="D53" s="63"/>
      <c r="E53" s="71">
        <v>3</v>
      </c>
      <c r="G53" s="141" t="s">
        <v>129</v>
      </c>
      <c r="I53" s="144">
        <f>IF((I26+I31)*I50=0,0,(I26+I30+I31+I34+I35+I36)/(I26+I31)*I50)</f>
        <v>0</v>
      </c>
      <c r="J53" s="144">
        <f t="shared" ref="J53:Q53" si="7">IF((J26+J31)*J50=0,0,(J26+J30+J31+J34+J35+J36)/(J26+J31)*J50)</f>
        <v>0</v>
      </c>
      <c r="K53" s="144">
        <f t="shared" si="7"/>
        <v>0</v>
      </c>
      <c r="L53" s="144">
        <f t="shared" si="7"/>
        <v>0</v>
      </c>
      <c r="M53" s="144">
        <f t="shared" si="7"/>
        <v>0</v>
      </c>
      <c r="N53" s="144">
        <f t="shared" si="7"/>
        <v>0</v>
      </c>
      <c r="O53" s="144">
        <f t="shared" si="7"/>
        <v>0</v>
      </c>
      <c r="P53" s="144">
        <f t="shared" si="7"/>
        <v>0</v>
      </c>
      <c r="Q53" s="144">
        <f t="shared" si="7"/>
        <v>0</v>
      </c>
      <c r="R53" s="62"/>
      <c r="S53" s="62"/>
    </row>
    <row r="54" spans="1:23" ht="14.85" customHeight="1" x14ac:dyDescent="0.2">
      <c r="A54" s="123"/>
      <c r="B54" s="123"/>
      <c r="C54" s="145"/>
      <c r="D54" s="131"/>
      <c r="E54" s="131"/>
      <c r="F54" s="131"/>
      <c r="G54" s="141"/>
      <c r="H54" s="131"/>
      <c r="I54" s="147"/>
      <c r="J54" s="147"/>
      <c r="K54" s="147"/>
      <c r="L54" s="147"/>
      <c r="M54" s="147"/>
      <c r="N54" s="147"/>
      <c r="O54" s="147"/>
      <c r="P54" s="147"/>
      <c r="Q54" s="147"/>
    </row>
    <row r="55" spans="1:23" ht="14.85" customHeight="1" x14ac:dyDescent="0.2">
      <c r="A55" s="83">
        <v>50</v>
      </c>
      <c r="B55" s="83"/>
      <c r="C55" s="83"/>
      <c r="D55" s="63"/>
      <c r="E55" s="71">
        <v>1</v>
      </c>
      <c r="F55" s="131"/>
      <c r="G55" s="141" t="s">
        <v>130</v>
      </c>
      <c r="H55" s="131"/>
      <c r="I55" s="142"/>
      <c r="J55" s="142"/>
      <c r="K55" s="142"/>
      <c r="L55" s="142"/>
      <c r="M55" s="142"/>
      <c r="N55" s="142"/>
      <c r="O55" s="142"/>
      <c r="P55" s="142"/>
      <c r="Q55" s="142"/>
      <c r="T55" s="80"/>
    </row>
    <row r="56" spans="1:23" s="129" customFormat="1" x14ac:dyDescent="0.2">
      <c r="A56" s="131"/>
      <c r="B56" s="131"/>
      <c r="C56" s="131"/>
      <c r="D56" s="131"/>
      <c r="E56" s="131"/>
      <c r="F56" s="131"/>
      <c r="G56" s="131"/>
      <c r="H56" s="131"/>
      <c r="I56" s="131"/>
      <c r="J56" s="131"/>
      <c r="K56" s="131"/>
      <c r="L56" s="62"/>
      <c r="M56" s="62"/>
      <c r="N56" s="62"/>
      <c r="O56" s="62"/>
      <c r="P56" s="62"/>
      <c r="Q56" s="62"/>
      <c r="R56" s="62"/>
      <c r="S56" s="62"/>
      <c r="T56" s="62"/>
      <c r="U56" s="62"/>
      <c r="V56" s="62"/>
      <c r="W56" s="62"/>
    </row>
    <row r="57" spans="1:23" s="129" customFormat="1" x14ac:dyDescent="0.2">
      <c r="A57" s="131"/>
      <c r="B57" s="131"/>
      <c r="C57" s="131"/>
      <c r="D57" s="131"/>
      <c r="E57" s="131"/>
      <c r="F57" s="131"/>
      <c r="G57" s="131"/>
      <c r="H57" s="131"/>
      <c r="I57" s="131"/>
      <c r="J57" s="131"/>
      <c r="K57" s="131"/>
      <c r="L57" s="62"/>
      <c r="M57" s="62"/>
      <c r="N57" s="62"/>
      <c r="O57" s="62"/>
      <c r="P57" s="62"/>
      <c r="Q57" s="62"/>
      <c r="R57" s="62"/>
      <c r="S57" s="62"/>
      <c r="T57" s="62"/>
      <c r="U57" s="62"/>
      <c r="V57" s="62"/>
      <c r="W57" s="62"/>
    </row>
    <row r="58" spans="1:23" s="129" customFormat="1" x14ac:dyDescent="0.2">
      <c r="A58" s="131"/>
      <c r="B58" s="131"/>
      <c r="C58" s="131"/>
      <c r="D58" s="131"/>
      <c r="E58" s="131"/>
      <c r="F58" s="131"/>
      <c r="G58" s="131"/>
      <c r="H58" s="131"/>
      <c r="I58" s="131"/>
      <c r="J58" s="131"/>
      <c r="K58" s="131"/>
      <c r="L58" s="62"/>
      <c r="M58" s="62"/>
      <c r="N58" s="62"/>
      <c r="O58" s="62"/>
      <c r="P58" s="62"/>
      <c r="Q58" s="62"/>
      <c r="R58" s="62"/>
      <c r="S58" s="62"/>
      <c r="T58" s="62"/>
      <c r="U58" s="62"/>
      <c r="V58" s="62"/>
      <c r="W58" s="62"/>
    </row>
    <row r="59" spans="1:23" s="129" customFormat="1" x14ac:dyDescent="0.2">
      <c r="A59" s="131"/>
      <c r="B59" s="131"/>
      <c r="C59" s="131"/>
      <c r="D59" s="131"/>
      <c r="E59" s="131"/>
      <c r="F59" s="131"/>
      <c r="G59" s="131"/>
      <c r="H59" s="131"/>
      <c r="I59" s="131"/>
      <c r="J59" s="131"/>
      <c r="K59" s="131"/>
      <c r="L59" s="62"/>
      <c r="M59" s="62"/>
      <c r="N59" s="62"/>
      <c r="O59" s="62"/>
      <c r="P59" s="62"/>
      <c r="Q59" s="62"/>
      <c r="R59" s="62"/>
      <c r="S59" s="62"/>
      <c r="T59" s="62"/>
      <c r="U59" s="62"/>
      <c r="V59" s="62"/>
      <c r="W59" s="62"/>
    </row>
    <row r="60" spans="1:23" s="129" customFormat="1" x14ac:dyDescent="0.2">
      <c r="A60" s="131"/>
      <c r="B60" s="131"/>
      <c r="C60" s="131"/>
      <c r="D60" s="131"/>
      <c r="E60" s="131"/>
      <c r="F60" s="131"/>
      <c r="G60" s="131"/>
      <c r="H60" s="131"/>
      <c r="I60" s="131"/>
      <c r="J60" s="131"/>
      <c r="K60" s="131"/>
      <c r="L60" s="62"/>
      <c r="M60" s="62"/>
      <c r="N60" s="62"/>
      <c r="O60" s="62"/>
      <c r="P60" s="62"/>
      <c r="Q60" s="62"/>
      <c r="R60" s="62"/>
      <c r="S60" s="62"/>
      <c r="T60" s="62"/>
      <c r="U60" s="62"/>
      <c r="V60" s="62"/>
      <c r="W60" s="62"/>
    </row>
    <row r="61" spans="1:23" s="129" customFormat="1" x14ac:dyDescent="0.2">
      <c r="A61" s="131"/>
      <c r="B61" s="131"/>
      <c r="C61" s="131"/>
      <c r="D61" s="131"/>
      <c r="E61" s="131"/>
      <c r="F61" s="131"/>
      <c r="G61" s="131"/>
      <c r="H61" s="131"/>
      <c r="I61" s="131"/>
      <c r="J61" s="131"/>
      <c r="K61" s="131"/>
      <c r="L61" s="62"/>
      <c r="M61" s="62"/>
      <c r="N61" s="62"/>
      <c r="O61" s="62"/>
      <c r="P61" s="62"/>
      <c r="Q61" s="62"/>
      <c r="R61" s="62"/>
      <c r="S61" s="62"/>
      <c r="T61" s="62"/>
      <c r="U61" s="62"/>
      <c r="V61" s="62"/>
      <c r="W61" s="62"/>
    </row>
    <row r="62" spans="1:23" s="129" customFormat="1" x14ac:dyDescent="0.2">
      <c r="A62" s="131"/>
      <c r="B62" s="131"/>
      <c r="C62" s="131"/>
      <c r="D62" s="131"/>
      <c r="E62" s="131"/>
      <c r="F62" s="131"/>
      <c r="G62" s="131"/>
      <c r="H62" s="131"/>
      <c r="I62" s="131"/>
      <c r="J62" s="131"/>
      <c r="K62" s="131"/>
      <c r="L62" s="62"/>
      <c r="M62" s="62"/>
      <c r="N62" s="62"/>
      <c r="O62" s="62"/>
      <c r="P62" s="62"/>
      <c r="Q62" s="62"/>
      <c r="R62" s="62"/>
      <c r="S62" s="62"/>
      <c r="T62" s="62"/>
      <c r="U62" s="62"/>
      <c r="V62" s="62"/>
      <c r="W62" s="62"/>
    </row>
    <row r="63" spans="1:23" s="129" customFormat="1" x14ac:dyDescent="0.2">
      <c r="A63" s="131"/>
      <c r="B63" s="131"/>
      <c r="C63" s="131"/>
      <c r="D63" s="131"/>
      <c r="E63" s="131"/>
      <c r="F63" s="131"/>
      <c r="G63" s="131"/>
      <c r="H63" s="131"/>
      <c r="I63" s="131"/>
      <c r="J63" s="131"/>
      <c r="K63" s="131"/>
      <c r="L63" s="62"/>
      <c r="M63" s="62"/>
      <c r="N63" s="62"/>
      <c r="O63" s="62"/>
      <c r="P63" s="62"/>
      <c r="Q63" s="62"/>
      <c r="R63" s="62"/>
      <c r="S63" s="62"/>
      <c r="T63" s="62"/>
      <c r="U63" s="62"/>
      <c r="V63" s="62"/>
      <c r="W63" s="62"/>
    </row>
    <row r="64" spans="1:23" s="129" customFormat="1" x14ac:dyDescent="0.2">
      <c r="A64" s="131"/>
      <c r="B64" s="131"/>
      <c r="C64" s="131"/>
      <c r="D64" s="131"/>
      <c r="E64" s="131"/>
      <c r="F64" s="131"/>
      <c r="G64" s="131"/>
      <c r="H64" s="131"/>
      <c r="I64" s="131"/>
      <c r="J64" s="131"/>
      <c r="K64" s="131"/>
      <c r="L64" s="62"/>
      <c r="M64" s="62"/>
      <c r="N64" s="62"/>
      <c r="O64" s="62"/>
      <c r="P64" s="62"/>
      <c r="Q64" s="62"/>
      <c r="R64" s="62"/>
      <c r="S64" s="62"/>
      <c r="T64" s="62"/>
      <c r="U64" s="62"/>
      <c r="V64" s="62"/>
      <c r="W64" s="62"/>
    </row>
    <row r="65" spans="1:23" s="129" customFormat="1" x14ac:dyDescent="0.2">
      <c r="A65" s="131"/>
      <c r="B65" s="131"/>
      <c r="C65" s="131"/>
      <c r="D65" s="131"/>
      <c r="E65" s="131"/>
      <c r="F65" s="131"/>
      <c r="G65" s="131"/>
      <c r="H65" s="131"/>
      <c r="I65" s="131"/>
      <c r="J65" s="131"/>
      <c r="K65" s="131"/>
      <c r="L65" s="62"/>
      <c r="M65" s="62"/>
      <c r="N65" s="62"/>
      <c r="O65" s="62"/>
      <c r="P65" s="62"/>
      <c r="Q65" s="62"/>
      <c r="R65" s="62"/>
      <c r="S65" s="62"/>
      <c r="T65" s="62"/>
      <c r="U65" s="62"/>
      <c r="V65" s="62"/>
      <c r="W65" s="62"/>
    </row>
    <row r="66" spans="1:23" s="129" customFormat="1" x14ac:dyDescent="0.2">
      <c r="A66" s="131"/>
      <c r="B66" s="131"/>
      <c r="C66" s="131"/>
      <c r="D66" s="131"/>
      <c r="E66" s="131"/>
      <c r="F66" s="131"/>
      <c r="G66" s="131"/>
      <c r="H66" s="131"/>
      <c r="I66" s="131"/>
      <c r="J66" s="131"/>
      <c r="K66" s="131"/>
      <c r="L66" s="62"/>
      <c r="M66" s="62"/>
      <c r="N66" s="62"/>
      <c r="O66" s="62"/>
      <c r="P66" s="62"/>
      <c r="Q66" s="62"/>
      <c r="R66" s="62"/>
      <c r="S66" s="62"/>
      <c r="T66" s="62"/>
      <c r="U66" s="62"/>
      <c r="V66" s="62"/>
      <c r="W66" s="62"/>
    </row>
    <row r="67" spans="1:23" s="129" customFormat="1" x14ac:dyDescent="0.2">
      <c r="A67" s="131"/>
      <c r="B67" s="131"/>
      <c r="C67" s="131"/>
      <c r="D67" s="131"/>
      <c r="E67" s="131"/>
      <c r="F67" s="131"/>
      <c r="G67" s="131"/>
      <c r="H67" s="131"/>
      <c r="I67" s="131"/>
      <c r="J67" s="131"/>
      <c r="K67" s="131"/>
      <c r="L67" s="62"/>
      <c r="M67" s="62"/>
      <c r="N67" s="62"/>
      <c r="O67" s="62"/>
      <c r="P67" s="62"/>
      <c r="Q67" s="62"/>
      <c r="R67" s="62"/>
      <c r="S67" s="62"/>
      <c r="T67" s="62"/>
      <c r="U67" s="62"/>
      <c r="V67" s="62"/>
      <c r="W67" s="62"/>
    </row>
    <row r="68" spans="1:23" s="129" customFormat="1" x14ac:dyDescent="0.2">
      <c r="A68" s="131"/>
      <c r="B68" s="131"/>
      <c r="C68" s="131"/>
      <c r="D68" s="131"/>
      <c r="E68" s="131"/>
      <c r="F68" s="131"/>
      <c r="G68" s="131"/>
      <c r="H68" s="131"/>
      <c r="I68" s="131"/>
      <c r="J68" s="131"/>
      <c r="K68" s="131"/>
      <c r="L68" s="62"/>
      <c r="M68" s="62"/>
      <c r="N68" s="62"/>
      <c r="O68" s="62"/>
      <c r="P68" s="62"/>
      <c r="Q68" s="62"/>
      <c r="R68" s="62"/>
      <c r="S68" s="62"/>
      <c r="T68" s="62"/>
      <c r="U68" s="62"/>
      <c r="V68" s="62"/>
      <c r="W68" s="62"/>
    </row>
    <row r="69" spans="1:23" s="129" customFormat="1" x14ac:dyDescent="0.2">
      <c r="A69" s="131"/>
      <c r="B69" s="131"/>
      <c r="C69" s="131"/>
      <c r="D69" s="131"/>
      <c r="E69" s="131"/>
      <c r="F69" s="131"/>
      <c r="G69" s="131"/>
      <c r="H69" s="131"/>
      <c r="I69" s="131"/>
      <c r="J69" s="131"/>
      <c r="L69" s="62"/>
      <c r="M69" s="62"/>
      <c r="N69" s="62"/>
      <c r="O69" s="62"/>
      <c r="P69" s="62"/>
      <c r="Q69" s="62"/>
      <c r="R69" s="62"/>
      <c r="S69" s="62"/>
      <c r="T69" s="62"/>
      <c r="U69" s="62"/>
      <c r="V69" s="62"/>
      <c r="W69" s="62"/>
    </row>
    <row r="70" spans="1:23" s="129" customFormat="1" x14ac:dyDescent="0.2">
      <c r="A70" s="131"/>
      <c r="B70" s="131"/>
      <c r="C70" s="131"/>
      <c r="D70" s="131"/>
      <c r="E70" s="131"/>
      <c r="F70" s="131"/>
      <c r="G70" s="131"/>
      <c r="H70" s="131"/>
      <c r="I70" s="131"/>
      <c r="J70" s="131"/>
      <c r="L70" s="62"/>
      <c r="M70" s="62"/>
      <c r="N70" s="62"/>
      <c r="O70" s="62"/>
      <c r="P70" s="62"/>
      <c r="Q70" s="62"/>
      <c r="R70" s="62"/>
      <c r="S70" s="62"/>
      <c r="T70" s="62"/>
      <c r="U70" s="62"/>
      <c r="V70" s="62"/>
      <c r="W70" s="62"/>
    </row>
    <row r="71" spans="1:23" s="129" customFormat="1" x14ac:dyDescent="0.2">
      <c r="A71" s="131"/>
      <c r="B71" s="131"/>
      <c r="C71" s="131"/>
      <c r="D71" s="131"/>
      <c r="E71" s="131"/>
      <c r="F71" s="131"/>
      <c r="G71" s="131"/>
      <c r="H71" s="131"/>
      <c r="I71" s="131"/>
      <c r="J71" s="131"/>
      <c r="L71" s="62"/>
      <c r="M71" s="62"/>
      <c r="N71" s="62"/>
      <c r="O71" s="62"/>
      <c r="P71" s="62"/>
      <c r="Q71" s="62"/>
      <c r="R71" s="62"/>
      <c r="S71" s="62"/>
      <c r="T71" s="62"/>
      <c r="U71" s="62"/>
      <c r="V71" s="62"/>
      <c r="W71" s="62"/>
    </row>
    <row r="72" spans="1:23" s="129" customFormat="1" x14ac:dyDescent="0.2">
      <c r="A72" s="62"/>
      <c r="B72" s="62"/>
      <c r="C72" s="131"/>
      <c r="D72" s="131"/>
      <c r="E72" s="131"/>
      <c r="F72" s="131"/>
      <c r="G72" s="131"/>
      <c r="H72" s="131"/>
      <c r="I72" s="131"/>
      <c r="J72" s="131"/>
      <c r="L72" s="62"/>
      <c r="M72" s="62"/>
      <c r="N72" s="62"/>
      <c r="O72" s="62"/>
      <c r="P72" s="62"/>
      <c r="Q72" s="62"/>
      <c r="R72" s="62"/>
      <c r="S72" s="62"/>
      <c r="T72" s="62"/>
      <c r="U72" s="62"/>
      <c r="V72" s="62"/>
      <c r="W72" s="62"/>
    </row>
    <row r="73" spans="1:23" s="129" customFormat="1" x14ac:dyDescent="0.2">
      <c r="A73" s="62"/>
      <c r="B73" s="62"/>
      <c r="C73" s="131"/>
      <c r="D73" s="131"/>
      <c r="E73" s="131"/>
      <c r="F73" s="131"/>
      <c r="G73" s="131"/>
      <c r="H73" s="131"/>
      <c r="I73" s="131"/>
      <c r="J73" s="131"/>
      <c r="L73" s="62"/>
      <c r="M73" s="62"/>
      <c r="N73" s="62"/>
      <c r="O73" s="62"/>
      <c r="P73" s="62"/>
      <c r="Q73" s="62"/>
      <c r="R73" s="62"/>
      <c r="S73" s="62"/>
      <c r="T73" s="62"/>
      <c r="U73" s="62"/>
      <c r="V73" s="62"/>
      <c r="W73" s="62"/>
    </row>
    <row r="74" spans="1:23" s="129" customFormat="1" x14ac:dyDescent="0.2">
      <c r="A74" s="62"/>
      <c r="B74" s="62"/>
      <c r="C74" s="131"/>
      <c r="D74" s="131"/>
      <c r="E74" s="131"/>
      <c r="F74" s="131"/>
      <c r="G74" s="131"/>
      <c r="H74" s="131"/>
      <c r="I74" s="131"/>
      <c r="J74" s="131"/>
      <c r="L74" s="62"/>
      <c r="M74" s="62"/>
      <c r="N74" s="62"/>
      <c r="O74" s="62"/>
      <c r="P74" s="62"/>
      <c r="Q74" s="62"/>
      <c r="R74" s="62"/>
      <c r="S74" s="62"/>
      <c r="T74" s="62"/>
      <c r="U74" s="62"/>
      <c r="V74" s="62"/>
      <c r="W74" s="62"/>
    </row>
    <row r="75" spans="1:23" s="129" customFormat="1" x14ac:dyDescent="0.2">
      <c r="A75" s="62"/>
      <c r="B75" s="62"/>
      <c r="C75" s="131"/>
      <c r="D75" s="131"/>
      <c r="E75" s="131"/>
      <c r="F75" s="131"/>
      <c r="G75" s="131"/>
      <c r="H75" s="131"/>
      <c r="I75" s="131"/>
      <c r="J75" s="131"/>
      <c r="L75" s="62"/>
      <c r="M75" s="62"/>
      <c r="N75" s="62"/>
      <c r="O75" s="62"/>
      <c r="P75" s="62"/>
      <c r="Q75" s="62"/>
      <c r="R75" s="62"/>
      <c r="S75" s="62"/>
      <c r="T75" s="62"/>
      <c r="U75" s="62"/>
      <c r="V75" s="62"/>
      <c r="W75" s="62"/>
    </row>
    <row r="76" spans="1:23" s="129" customFormat="1" x14ac:dyDescent="0.2">
      <c r="A76" s="62"/>
      <c r="B76" s="62"/>
      <c r="C76" s="131"/>
      <c r="D76" s="131"/>
      <c r="E76" s="131"/>
      <c r="F76" s="131"/>
      <c r="G76" s="131"/>
      <c r="H76" s="131"/>
      <c r="I76" s="131"/>
      <c r="J76" s="131"/>
      <c r="L76" s="62"/>
      <c r="M76" s="62"/>
      <c r="N76" s="62"/>
      <c r="O76" s="62"/>
      <c r="P76" s="62"/>
      <c r="Q76" s="62"/>
      <c r="R76" s="62"/>
      <c r="S76" s="62"/>
      <c r="T76" s="62"/>
      <c r="U76" s="62"/>
      <c r="V76" s="62"/>
      <c r="W76" s="62"/>
    </row>
    <row r="77" spans="1:23" s="129" customFormat="1" x14ac:dyDescent="0.2">
      <c r="A77" s="62"/>
      <c r="B77" s="62"/>
      <c r="C77" s="131"/>
      <c r="D77" s="131"/>
      <c r="E77" s="131"/>
      <c r="F77" s="131"/>
      <c r="G77" s="131"/>
      <c r="H77" s="131"/>
      <c r="I77" s="131"/>
      <c r="J77" s="131"/>
      <c r="L77" s="62"/>
      <c r="M77" s="62"/>
      <c r="N77" s="62"/>
      <c r="O77" s="62"/>
      <c r="P77" s="62"/>
      <c r="Q77" s="62"/>
      <c r="R77" s="62"/>
      <c r="S77" s="62"/>
      <c r="T77" s="62"/>
      <c r="U77" s="62"/>
      <c r="V77" s="62"/>
      <c r="W77" s="62"/>
    </row>
    <row r="78" spans="1:23" s="129" customFormat="1" x14ac:dyDescent="0.2">
      <c r="A78" s="62"/>
      <c r="B78" s="62"/>
      <c r="C78" s="131"/>
      <c r="D78" s="131"/>
      <c r="E78" s="131"/>
      <c r="F78" s="131"/>
      <c r="G78" s="131"/>
      <c r="H78" s="131"/>
      <c r="I78" s="131"/>
      <c r="J78" s="131"/>
      <c r="L78" s="62"/>
      <c r="M78" s="62"/>
      <c r="N78" s="62"/>
      <c r="O78" s="62"/>
      <c r="P78" s="62"/>
      <c r="Q78" s="62"/>
      <c r="R78" s="62"/>
      <c r="S78" s="62"/>
      <c r="T78" s="62"/>
      <c r="U78" s="62"/>
      <c r="V78" s="62"/>
      <c r="W78" s="62"/>
    </row>
    <row r="79" spans="1:23" s="129" customFormat="1" x14ac:dyDescent="0.2">
      <c r="A79" s="62"/>
      <c r="B79" s="62"/>
      <c r="C79" s="131"/>
      <c r="D79" s="131"/>
      <c r="E79" s="131"/>
      <c r="F79" s="131"/>
      <c r="G79" s="131"/>
      <c r="H79" s="131"/>
      <c r="I79" s="131"/>
      <c r="J79" s="131"/>
      <c r="L79" s="62"/>
      <c r="M79" s="62"/>
      <c r="N79" s="62"/>
      <c r="O79" s="62"/>
      <c r="P79" s="62"/>
      <c r="Q79" s="62"/>
      <c r="R79" s="62"/>
      <c r="S79" s="62"/>
      <c r="T79" s="62"/>
      <c r="U79" s="62"/>
      <c r="V79" s="62"/>
      <c r="W79" s="62"/>
    </row>
    <row r="80" spans="1:23" s="129" customFormat="1" x14ac:dyDescent="0.2">
      <c r="A80" s="62"/>
      <c r="B80" s="62"/>
      <c r="C80" s="131"/>
      <c r="D80" s="131"/>
      <c r="E80" s="131"/>
      <c r="F80" s="131"/>
      <c r="G80" s="131"/>
      <c r="H80" s="131"/>
      <c r="I80" s="131"/>
      <c r="J80" s="131"/>
      <c r="L80" s="62"/>
      <c r="M80" s="62"/>
      <c r="N80" s="62"/>
      <c r="O80" s="62"/>
      <c r="P80" s="62"/>
      <c r="Q80" s="62"/>
      <c r="R80" s="62"/>
      <c r="S80" s="62"/>
      <c r="T80" s="62"/>
      <c r="U80" s="62"/>
      <c r="V80" s="62"/>
      <c r="W80" s="62"/>
    </row>
    <row r="81" spans="1:23" s="129" customFormat="1" x14ac:dyDescent="0.2">
      <c r="A81" s="62"/>
      <c r="B81" s="62"/>
      <c r="C81" s="131"/>
      <c r="D81" s="131"/>
      <c r="E81" s="131"/>
      <c r="F81" s="131"/>
      <c r="G81" s="131"/>
      <c r="H81" s="131"/>
      <c r="I81" s="131"/>
      <c r="J81" s="131"/>
      <c r="L81" s="62"/>
      <c r="M81" s="62"/>
      <c r="N81" s="62"/>
      <c r="O81" s="62"/>
      <c r="P81" s="62"/>
      <c r="Q81" s="62"/>
      <c r="R81" s="62"/>
      <c r="S81" s="62"/>
      <c r="T81" s="62"/>
      <c r="U81" s="62"/>
      <c r="V81" s="62"/>
      <c r="W81" s="62"/>
    </row>
    <row r="82" spans="1:23" s="129" customFormat="1" x14ac:dyDescent="0.2">
      <c r="A82" s="62"/>
      <c r="B82" s="62"/>
      <c r="C82" s="131"/>
      <c r="D82" s="131"/>
      <c r="E82" s="131"/>
      <c r="F82" s="131"/>
      <c r="G82" s="131"/>
      <c r="H82" s="131"/>
      <c r="I82" s="131"/>
      <c r="J82" s="131"/>
      <c r="L82" s="62"/>
      <c r="M82" s="62"/>
      <c r="N82" s="62"/>
      <c r="O82" s="62"/>
      <c r="P82" s="62"/>
      <c r="Q82" s="62"/>
      <c r="R82" s="62"/>
      <c r="S82" s="62"/>
      <c r="T82" s="62"/>
      <c r="U82" s="62"/>
      <c r="V82" s="62"/>
      <c r="W82" s="62"/>
    </row>
    <row r="83" spans="1:23" s="129" customFormat="1" x14ac:dyDescent="0.2">
      <c r="A83" s="62"/>
      <c r="B83" s="62"/>
      <c r="C83" s="131"/>
      <c r="D83" s="131"/>
      <c r="E83" s="131"/>
      <c r="F83" s="131"/>
      <c r="G83" s="131"/>
      <c r="H83" s="131"/>
      <c r="I83" s="131"/>
      <c r="J83" s="131"/>
      <c r="L83" s="62"/>
      <c r="M83" s="62"/>
      <c r="N83" s="62"/>
      <c r="O83" s="62"/>
      <c r="P83" s="62"/>
      <c r="Q83" s="62"/>
      <c r="R83" s="62"/>
      <c r="S83" s="62"/>
      <c r="T83" s="62"/>
      <c r="U83" s="62"/>
      <c r="V83" s="62"/>
      <c r="W83" s="62"/>
    </row>
    <row r="84" spans="1:23" s="129" customFormat="1" x14ac:dyDescent="0.2">
      <c r="A84" s="62"/>
      <c r="B84" s="62"/>
      <c r="C84" s="131"/>
      <c r="D84" s="131"/>
      <c r="E84" s="131"/>
      <c r="F84" s="131"/>
      <c r="G84" s="131"/>
      <c r="H84" s="131"/>
      <c r="I84" s="131"/>
      <c r="J84" s="131"/>
      <c r="L84" s="62"/>
      <c r="M84" s="62"/>
      <c r="N84" s="62"/>
      <c r="O84" s="62"/>
      <c r="P84" s="62"/>
      <c r="Q84" s="62"/>
      <c r="R84" s="62"/>
      <c r="S84" s="62"/>
      <c r="T84" s="62"/>
      <c r="U84" s="62"/>
      <c r="V84" s="62"/>
      <c r="W84" s="62"/>
    </row>
    <row r="85" spans="1:23" s="129" customFormat="1" x14ac:dyDescent="0.2">
      <c r="A85" s="62"/>
      <c r="B85" s="62"/>
      <c r="C85" s="131"/>
      <c r="D85" s="131"/>
      <c r="E85" s="131"/>
      <c r="F85" s="131"/>
      <c r="G85" s="131"/>
      <c r="H85" s="131"/>
      <c r="I85" s="131"/>
      <c r="J85" s="131"/>
      <c r="L85" s="62"/>
      <c r="M85" s="62"/>
      <c r="N85" s="62"/>
      <c r="O85" s="62"/>
      <c r="P85" s="62"/>
      <c r="Q85" s="62"/>
      <c r="R85" s="62"/>
      <c r="S85" s="62"/>
      <c r="T85" s="62"/>
      <c r="U85" s="62"/>
      <c r="V85" s="62"/>
      <c r="W85" s="62"/>
    </row>
    <row r="86" spans="1:23" s="129" customFormat="1" x14ac:dyDescent="0.2">
      <c r="A86" s="62"/>
      <c r="B86" s="62"/>
      <c r="C86" s="131"/>
      <c r="D86" s="131"/>
      <c r="E86" s="131"/>
      <c r="F86" s="131"/>
      <c r="G86" s="131"/>
      <c r="H86" s="131"/>
      <c r="I86" s="131"/>
      <c r="J86" s="131"/>
      <c r="L86" s="62"/>
      <c r="M86" s="62"/>
      <c r="N86" s="62"/>
      <c r="O86" s="62"/>
      <c r="P86" s="62"/>
      <c r="Q86" s="62"/>
      <c r="R86" s="62"/>
      <c r="S86" s="62"/>
      <c r="T86" s="62"/>
      <c r="U86" s="62"/>
      <c r="V86" s="62"/>
      <c r="W86" s="62"/>
    </row>
    <row r="87" spans="1:23" s="129" customFormat="1" x14ac:dyDescent="0.2">
      <c r="A87" s="62"/>
      <c r="B87" s="62"/>
      <c r="C87" s="131"/>
      <c r="D87" s="131"/>
      <c r="E87" s="131"/>
      <c r="F87" s="131"/>
      <c r="G87" s="131"/>
      <c r="H87" s="131"/>
      <c r="I87" s="131"/>
      <c r="J87" s="131"/>
      <c r="L87" s="62"/>
      <c r="M87" s="62"/>
      <c r="N87" s="62"/>
      <c r="O87" s="62"/>
      <c r="P87" s="62"/>
      <c r="Q87" s="62"/>
      <c r="R87" s="62"/>
      <c r="S87" s="62"/>
      <c r="T87" s="62"/>
      <c r="U87" s="62"/>
      <c r="V87" s="62"/>
      <c r="W87" s="62"/>
    </row>
    <row r="88" spans="1:23" s="129" customFormat="1" x14ac:dyDescent="0.2">
      <c r="A88" s="62"/>
      <c r="B88" s="62"/>
      <c r="C88" s="131"/>
      <c r="D88" s="131"/>
      <c r="E88" s="131"/>
      <c r="F88" s="131"/>
      <c r="G88" s="131"/>
      <c r="H88" s="131"/>
      <c r="I88" s="131"/>
      <c r="J88" s="131"/>
      <c r="L88" s="62"/>
      <c r="M88" s="62"/>
      <c r="N88" s="62"/>
      <c r="O88" s="62"/>
      <c r="P88" s="62"/>
      <c r="Q88" s="62"/>
      <c r="R88" s="62"/>
      <c r="S88" s="62"/>
      <c r="T88" s="62"/>
      <c r="U88" s="62"/>
      <c r="V88" s="62"/>
      <c r="W88" s="62"/>
    </row>
    <row r="89" spans="1:23" s="129" customFormat="1" x14ac:dyDescent="0.2">
      <c r="A89" s="62"/>
      <c r="B89" s="62"/>
      <c r="C89" s="131"/>
      <c r="D89" s="131"/>
      <c r="E89" s="131"/>
      <c r="F89" s="131"/>
      <c r="G89" s="131"/>
      <c r="H89" s="131"/>
      <c r="I89" s="131"/>
      <c r="J89" s="131"/>
      <c r="L89" s="62"/>
      <c r="M89" s="62"/>
      <c r="N89" s="62"/>
      <c r="O89" s="62"/>
      <c r="P89" s="62"/>
      <c r="Q89" s="62"/>
      <c r="R89" s="62"/>
      <c r="S89" s="62"/>
      <c r="T89" s="62"/>
      <c r="U89" s="62"/>
      <c r="V89" s="62"/>
      <c r="W89" s="62"/>
    </row>
    <row r="90" spans="1:23" s="129" customFormat="1" x14ac:dyDescent="0.2">
      <c r="A90" s="62"/>
      <c r="B90" s="62"/>
      <c r="C90" s="131"/>
      <c r="D90" s="131"/>
      <c r="E90" s="131"/>
      <c r="F90" s="131"/>
      <c r="G90" s="131"/>
      <c r="H90" s="131"/>
      <c r="I90" s="131"/>
      <c r="J90" s="131"/>
      <c r="L90" s="62"/>
      <c r="M90" s="62"/>
      <c r="N90" s="62"/>
      <c r="O90" s="62"/>
      <c r="P90" s="62"/>
      <c r="Q90" s="62"/>
      <c r="R90" s="62"/>
      <c r="S90" s="62"/>
      <c r="T90" s="62"/>
      <c r="U90" s="62"/>
      <c r="V90" s="62"/>
      <c r="W90" s="62"/>
    </row>
    <row r="91" spans="1:23" s="129" customFormat="1" x14ac:dyDescent="0.2">
      <c r="A91" s="62"/>
      <c r="B91" s="62"/>
      <c r="C91" s="131"/>
      <c r="D91" s="131"/>
      <c r="E91" s="131"/>
      <c r="F91" s="131"/>
      <c r="G91" s="131"/>
      <c r="H91" s="131"/>
      <c r="I91" s="131"/>
      <c r="J91" s="131"/>
      <c r="L91" s="62"/>
      <c r="M91" s="62"/>
      <c r="N91" s="62"/>
      <c r="O91" s="62"/>
      <c r="P91" s="62"/>
      <c r="Q91" s="62"/>
      <c r="R91" s="62"/>
      <c r="S91" s="62"/>
      <c r="T91" s="62"/>
      <c r="U91" s="62"/>
      <c r="V91" s="62"/>
      <c r="W91" s="62"/>
    </row>
    <row r="92" spans="1:23" s="129" customFormat="1" x14ac:dyDescent="0.2">
      <c r="A92" s="62"/>
      <c r="B92" s="62"/>
      <c r="C92" s="131"/>
      <c r="D92" s="131"/>
      <c r="E92" s="131"/>
      <c r="F92" s="131"/>
      <c r="G92" s="131"/>
      <c r="H92" s="131"/>
      <c r="I92" s="131"/>
      <c r="J92" s="131"/>
      <c r="L92" s="62"/>
      <c r="M92" s="62"/>
      <c r="N92" s="62"/>
      <c r="O92" s="62"/>
      <c r="P92" s="62"/>
      <c r="Q92" s="62"/>
      <c r="R92" s="62"/>
      <c r="S92" s="62"/>
      <c r="T92" s="62"/>
      <c r="U92" s="62"/>
      <c r="V92" s="62"/>
      <c r="W92" s="62"/>
    </row>
    <row r="93" spans="1:23" s="129" customFormat="1" x14ac:dyDescent="0.2">
      <c r="A93" s="62"/>
      <c r="B93" s="62"/>
      <c r="C93" s="131"/>
      <c r="D93" s="131"/>
      <c r="E93" s="131"/>
      <c r="F93" s="131"/>
      <c r="G93" s="131"/>
      <c r="H93" s="131"/>
      <c r="I93" s="131"/>
      <c r="J93" s="131"/>
      <c r="L93" s="62"/>
      <c r="M93" s="62"/>
      <c r="N93" s="62"/>
      <c r="O93" s="62"/>
      <c r="P93" s="62"/>
      <c r="Q93" s="62"/>
      <c r="R93" s="62"/>
      <c r="S93" s="62"/>
      <c r="T93" s="62"/>
      <c r="U93" s="62"/>
      <c r="V93" s="62"/>
      <c r="W93" s="62"/>
    </row>
    <row r="94" spans="1:23" s="129" customFormat="1" x14ac:dyDescent="0.2">
      <c r="A94" s="62"/>
      <c r="B94" s="62"/>
      <c r="C94" s="131"/>
      <c r="D94" s="131"/>
      <c r="E94" s="131"/>
      <c r="F94" s="131"/>
      <c r="G94" s="131"/>
      <c r="H94" s="131"/>
      <c r="I94" s="131"/>
      <c r="J94" s="131"/>
      <c r="L94" s="62"/>
      <c r="M94" s="62"/>
      <c r="N94" s="62"/>
      <c r="O94" s="62"/>
      <c r="P94" s="62"/>
      <c r="Q94" s="62"/>
      <c r="R94" s="62"/>
      <c r="S94" s="62"/>
      <c r="T94" s="62"/>
      <c r="U94" s="62"/>
      <c r="V94" s="62"/>
      <c r="W94" s="62"/>
    </row>
    <row r="95" spans="1:23" s="129" customFormat="1" x14ac:dyDescent="0.2">
      <c r="A95" s="62"/>
      <c r="B95" s="62"/>
      <c r="C95" s="131"/>
      <c r="D95" s="131"/>
      <c r="E95" s="131"/>
      <c r="F95" s="131"/>
      <c r="G95" s="131"/>
      <c r="H95" s="131"/>
      <c r="I95" s="131"/>
      <c r="J95" s="131"/>
      <c r="L95" s="62"/>
      <c r="M95" s="62"/>
      <c r="N95" s="62"/>
      <c r="O95" s="62"/>
      <c r="P95" s="62"/>
      <c r="Q95" s="62"/>
      <c r="R95" s="62"/>
      <c r="S95" s="62"/>
      <c r="T95" s="62"/>
      <c r="U95" s="62"/>
      <c r="V95" s="62"/>
      <c r="W95" s="62"/>
    </row>
    <row r="96" spans="1:23" s="129" customFormat="1" x14ac:dyDescent="0.2">
      <c r="A96" s="62"/>
      <c r="B96" s="62"/>
      <c r="C96" s="131"/>
      <c r="D96" s="131"/>
      <c r="E96" s="131"/>
      <c r="F96" s="131"/>
      <c r="G96" s="131"/>
      <c r="H96" s="131"/>
      <c r="I96" s="131"/>
      <c r="J96" s="131"/>
      <c r="L96" s="62"/>
      <c r="M96" s="62"/>
      <c r="N96" s="62"/>
      <c r="O96" s="62"/>
      <c r="P96" s="62"/>
      <c r="Q96" s="62"/>
      <c r="R96" s="62"/>
      <c r="S96" s="62"/>
      <c r="T96" s="62"/>
      <c r="U96" s="62"/>
      <c r="V96" s="62"/>
      <c r="W96" s="62"/>
    </row>
    <row r="97" spans="1:23" s="129" customFormat="1" x14ac:dyDescent="0.2">
      <c r="A97" s="62"/>
      <c r="B97" s="62"/>
      <c r="C97" s="131"/>
      <c r="D97" s="131"/>
      <c r="E97" s="131"/>
      <c r="F97" s="131"/>
      <c r="G97" s="131"/>
      <c r="H97" s="131"/>
      <c r="I97" s="131"/>
      <c r="J97" s="131"/>
      <c r="L97" s="62"/>
      <c r="M97" s="62"/>
      <c r="N97" s="62"/>
      <c r="O97" s="62"/>
      <c r="P97" s="62"/>
      <c r="Q97" s="62"/>
      <c r="R97" s="62"/>
      <c r="S97" s="62"/>
      <c r="T97" s="62"/>
      <c r="U97" s="62"/>
      <c r="V97" s="62"/>
      <c r="W97" s="62"/>
    </row>
    <row r="98" spans="1:23" s="129" customFormat="1" x14ac:dyDescent="0.2">
      <c r="A98" s="62"/>
      <c r="B98" s="62"/>
      <c r="C98" s="131"/>
      <c r="D98" s="131"/>
      <c r="E98" s="131"/>
      <c r="F98" s="131"/>
      <c r="G98" s="131"/>
      <c r="H98" s="131"/>
      <c r="I98" s="131"/>
      <c r="J98" s="131"/>
      <c r="L98" s="62"/>
      <c r="M98" s="62"/>
      <c r="N98" s="62"/>
      <c r="O98" s="62"/>
      <c r="P98" s="62"/>
      <c r="Q98" s="62"/>
      <c r="R98" s="62"/>
      <c r="S98" s="62"/>
      <c r="T98" s="62"/>
      <c r="U98" s="62"/>
      <c r="V98" s="62"/>
      <c r="W98" s="62"/>
    </row>
    <row r="99" spans="1:23" s="129" customFormat="1" x14ac:dyDescent="0.2">
      <c r="A99" s="62"/>
      <c r="B99" s="62"/>
      <c r="C99" s="131"/>
      <c r="D99" s="131"/>
      <c r="E99" s="131"/>
      <c r="F99" s="131"/>
      <c r="G99" s="131"/>
      <c r="H99" s="131"/>
      <c r="I99" s="131"/>
      <c r="J99" s="131"/>
      <c r="L99" s="62"/>
      <c r="M99" s="62"/>
      <c r="N99" s="62"/>
      <c r="O99" s="62"/>
      <c r="P99" s="62"/>
      <c r="Q99" s="62"/>
      <c r="R99" s="62"/>
      <c r="S99" s="62"/>
      <c r="T99" s="62"/>
      <c r="U99" s="62"/>
      <c r="V99" s="62"/>
      <c r="W99" s="62"/>
    </row>
    <row r="100" spans="1:23" s="129" customFormat="1" x14ac:dyDescent="0.2">
      <c r="A100" s="62"/>
      <c r="B100" s="62"/>
      <c r="C100" s="131"/>
      <c r="D100" s="131"/>
      <c r="E100" s="131"/>
      <c r="F100" s="131"/>
      <c r="G100" s="131"/>
      <c r="H100" s="131"/>
      <c r="I100" s="131"/>
      <c r="J100" s="131"/>
      <c r="L100" s="62"/>
      <c r="M100" s="62"/>
      <c r="N100" s="62"/>
      <c r="O100" s="62"/>
      <c r="P100" s="62"/>
      <c r="Q100" s="62"/>
      <c r="R100" s="62"/>
      <c r="S100" s="62"/>
      <c r="T100" s="62"/>
      <c r="U100" s="62"/>
      <c r="V100" s="62"/>
      <c r="W100" s="62"/>
    </row>
    <row r="101" spans="1:23" s="129" customFormat="1" x14ac:dyDescent="0.2">
      <c r="A101" s="62"/>
      <c r="B101" s="62"/>
      <c r="C101" s="62"/>
      <c r="D101" s="62"/>
      <c r="E101" s="62"/>
      <c r="F101" s="62"/>
      <c r="G101" s="62"/>
      <c r="H101" s="141"/>
      <c r="I101" s="148"/>
      <c r="J101" s="149"/>
      <c r="L101" s="62"/>
      <c r="M101" s="62"/>
      <c r="N101" s="62"/>
      <c r="O101" s="62"/>
      <c r="P101" s="62"/>
      <c r="Q101" s="62"/>
      <c r="R101" s="62"/>
      <c r="S101" s="62"/>
      <c r="T101" s="62"/>
      <c r="U101" s="62"/>
      <c r="V101" s="62"/>
      <c r="W101" s="62"/>
    </row>
  </sheetData>
  <mergeCells count="6">
    <mergeCell ref="A1:J1"/>
    <mergeCell ref="I9:J12"/>
    <mergeCell ref="A10:F10"/>
    <mergeCell ref="A11:F11"/>
    <mergeCell ref="I19:I20"/>
    <mergeCell ref="J19:Q19"/>
  </mergeCells>
  <pageMargins left="0.70866141732283472" right="0.51181102362204722" top="0.39370078740157483" bottom="0.11811023622047245" header="0.31496062992125984" footer="0.19685039370078741"/>
  <pageSetup paperSize="9" scale="64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3">
    <pageSetUpPr fitToPage="1"/>
  </sheetPr>
  <dimension ref="A1:R102"/>
  <sheetViews>
    <sheetView showGridLines="0" zoomScaleNormal="100" zoomScaleSheetLayoutView="55" workbookViewId="0">
      <selection activeCell="G14" sqref="G14"/>
    </sheetView>
  </sheetViews>
  <sheetFormatPr defaultRowHeight="12" x14ac:dyDescent="0.2"/>
  <cols>
    <col min="1" max="3" width="3" style="62" customWidth="1"/>
    <col min="4" max="4" width="2.28515625" style="62" customWidth="1"/>
    <col min="5" max="5" width="3" style="62" customWidth="1"/>
    <col min="6" max="6" width="10" style="62" customWidth="1"/>
    <col min="7" max="7" width="61.7109375" style="62" customWidth="1"/>
    <col min="8" max="8" width="6.140625" style="63" customWidth="1"/>
    <col min="9" max="10" width="12.7109375" style="62" customWidth="1"/>
    <col min="11" max="11" width="12.7109375" style="129" customWidth="1"/>
    <col min="12" max="18" width="12.7109375" style="62" customWidth="1"/>
    <col min="19" max="16384" width="9.140625" style="62"/>
  </cols>
  <sheetData>
    <row r="1" spans="1:10" customFormat="1" ht="50.1" customHeight="1" x14ac:dyDescent="0.2">
      <c r="A1" s="161" t="s">
        <v>153</v>
      </c>
      <c r="B1" s="162"/>
      <c r="C1" s="162"/>
      <c r="D1" s="162"/>
      <c r="E1" s="162"/>
      <c r="F1" s="163"/>
      <c r="G1" s="163"/>
      <c r="H1" s="163"/>
      <c r="I1" s="163"/>
      <c r="J1" s="164"/>
    </row>
    <row r="2" spans="1:10" customFormat="1" ht="14.85" customHeight="1" x14ac:dyDescent="0.2"/>
    <row r="3" spans="1:10" ht="14.85" customHeight="1" x14ac:dyDescent="0.2"/>
    <row r="4" spans="1:10" ht="14.85" customHeight="1" x14ac:dyDescent="0.2">
      <c r="A4" s="5" t="s">
        <v>0</v>
      </c>
      <c r="D4" s="66"/>
      <c r="H4" s="62"/>
      <c r="I4" s="67" t="s">
        <v>1</v>
      </c>
      <c r="J4" s="68" t="s">
        <v>2</v>
      </c>
    </row>
    <row r="5" spans="1:10" ht="14.85" customHeight="1" x14ac:dyDescent="0.2">
      <c r="A5" s="9" t="s">
        <v>64</v>
      </c>
      <c r="D5" s="69"/>
      <c r="E5" s="70"/>
      <c r="F5" s="70"/>
      <c r="G5" s="70"/>
      <c r="H5" s="62"/>
      <c r="I5" s="67" t="s">
        <v>3</v>
      </c>
      <c r="J5" s="71"/>
    </row>
    <row r="6" spans="1:10" ht="14.85" customHeight="1" x14ac:dyDescent="0.2">
      <c r="A6" s="72"/>
      <c r="H6" s="62"/>
      <c r="I6" s="67" t="s">
        <v>4</v>
      </c>
      <c r="J6" s="68" t="s">
        <v>5</v>
      </c>
    </row>
    <row r="7" spans="1:10" ht="14.85" customHeight="1" x14ac:dyDescent="0.2">
      <c r="H7" s="62"/>
      <c r="I7" s="63"/>
    </row>
    <row r="8" spans="1:10" ht="14.85" customHeight="1" x14ac:dyDescent="0.2">
      <c r="A8" s="73" t="s">
        <v>6</v>
      </c>
      <c r="H8" s="62"/>
      <c r="I8" s="63"/>
    </row>
    <row r="9" spans="1:10" ht="14.85" customHeight="1" x14ac:dyDescent="0.2">
      <c r="H9" s="62"/>
      <c r="I9" s="181" t="s">
        <v>138</v>
      </c>
      <c r="J9" s="182"/>
    </row>
    <row r="10" spans="1:10" ht="29.45" customHeight="1" x14ac:dyDescent="0.2">
      <c r="A10" s="187" t="s">
        <v>8</v>
      </c>
      <c r="B10" s="187"/>
      <c r="C10" s="187"/>
      <c r="D10" s="187"/>
      <c r="E10" s="187"/>
      <c r="F10" s="187"/>
      <c r="G10" s="74" t="s">
        <v>9</v>
      </c>
      <c r="H10" s="62"/>
      <c r="I10" s="183"/>
      <c r="J10" s="184"/>
    </row>
    <row r="11" spans="1:10" ht="29.45" customHeight="1" x14ac:dyDescent="0.2">
      <c r="A11" s="188" t="s">
        <v>10</v>
      </c>
      <c r="B11" s="173"/>
      <c r="C11" s="173"/>
      <c r="D11" s="173"/>
      <c r="E11" s="173"/>
      <c r="F11" s="173"/>
      <c r="G11" s="67">
        <v>410</v>
      </c>
      <c r="H11" s="62"/>
      <c r="I11" s="183"/>
      <c r="J11" s="184"/>
    </row>
    <row r="12" spans="1:10" ht="14.85" customHeight="1" x14ac:dyDescent="0.2">
      <c r="A12" s="75" t="s">
        <v>11</v>
      </c>
      <c r="G12" s="67" t="s">
        <v>12</v>
      </c>
      <c r="H12" s="62"/>
      <c r="I12" s="185"/>
      <c r="J12" s="186"/>
    </row>
    <row r="13" spans="1:10" ht="14.85" customHeight="1" x14ac:dyDescent="0.2">
      <c r="A13" s="75" t="s">
        <v>13</v>
      </c>
      <c r="G13" s="62" t="s">
        <v>14</v>
      </c>
      <c r="H13" s="76"/>
      <c r="I13" s="76"/>
    </row>
    <row r="14" spans="1:10" ht="14.85" customHeight="1" x14ac:dyDescent="0.2">
      <c r="A14" s="75" t="s">
        <v>15</v>
      </c>
      <c r="G14" s="7" t="s">
        <v>154</v>
      </c>
    </row>
    <row r="15" spans="1:10" ht="14.85" customHeight="1" x14ac:dyDescent="0.2">
      <c r="A15" s="72"/>
    </row>
    <row r="16" spans="1:10" ht="14.85" customHeight="1" x14ac:dyDescent="0.2"/>
    <row r="17" spans="1:18" ht="14.85" customHeight="1" x14ac:dyDescent="0.2"/>
    <row r="18" spans="1:18" ht="14.85" customHeight="1" x14ac:dyDescent="0.2">
      <c r="A18" s="77" t="s">
        <v>139</v>
      </c>
    </row>
    <row r="19" spans="1:18" ht="20.25" customHeight="1" x14ac:dyDescent="0.2">
      <c r="A19" s="72"/>
      <c r="H19" s="130"/>
      <c r="I19" s="189" t="s">
        <v>17</v>
      </c>
      <c r="J19" s="189" t="s">
        <v>140</v>
      </c>
      <c r="K19" s="189"/>
      <c r="L19" s="189"/>
      <c r="M19" s="189"/>
      <c r="N19" s="189"/>
      <c r="O19" s="189"/>
      <c r="P19" s="189"/>
      <c r="Q19" s="189"/>
      <c r="R19" s="189"/>
    </row>
    <row r="20" spans="1:18" ht="20.25" customHeight="1" x14ac:dyDescent="0.2">
      <c r="A20" s="72"/>
      <c r="G20" s="72" t="s">
        <v>105</v>
      </c>
      <c r="H20" s="130"/>
      <c r="I20" s="190"/>
      <c r="J20" s="97" t="s">
        <v>22</v>
      </c>
      <c r="K20" s="97" t="s">
        <v>86</v>
      </c>
      <c r="L20" s="97" t="s">
        <v>87</v>
      </c>
      <c r="M20" s="97" t="s">
        <v>23</v>
      </c>
      <c r="N20" s="97" t="s">
        <v>24</v>
      </c>
      <c r="O20" s="97" t="s">
        <v>25</v>
      </c>
      <c r="P20" s="97" t="s">
        <v>26</v>
      </c>
      <c r="Q20" s="79" t="s">
        <v>27</v>
      </c>
      <c r="R20" s="79" t="s">
        <v>81</v>
      </c>
    </row>
    <row r="21" spans="1:18" ht="14.85" customHeight="1" x14ac:dyDescent="0.2">
      <c r="G21" s="72" t="s">
        <v>106</v>
      </c>
      <c r="H21" s="130"/>
      <c r="I21" s="82">
        <v>10</v>
      </c>
      <c r="J21" s="82">
        <v>15</v>
      </c>
      <c r="K21" s="82">
        <v>20</v>
      </c>
      <c r="L21" s="82">
        <v>25</v>
      </c>
      <c r="M21" s="82">
        <v>30</v>
      </c>
      <c r="N21" s="82">
        <v>35</v>
      </c>
      <c r="O21" s="82">
        <v>40</v>
      </c>
      <c r="P21" s="82">
        <v>45</v>
      </c>
      <c r="Q21" s="82">
        <v>50</v>
      </c>
      <c r="R21" s="82">
        <v>55</v>
      </c>
    </row>
    <row r="22" spans="1:18" ht="14.85" customHeight="1" x14ac:dyDescent="0.2">
      <c r="A22" s="62" t="s">
        <v>31</v>
      </c>
      <c r="E22" s="62" t="s">
        <v>32</v>
      </c>
      <c r="H22" s="130"/>
      <c r="I22" s="130"/>
      <c r="J22" s="130"/>
      <c r="K22" s="130"/>
      <c r="L22" s="130"/>
      <c r="M22" s="130"/>
      <c r="N22" s="130"/>
      <c r="O22" s="130"/>
      <c r="P22" s="130"/>
      <c r="Q22" s="130"/>
      <c r="R22" s="130"/>
    </row>
    <row r="23" spans="1:18" ht="14.85" customHeight="1" x14ac:dyDescent="0.2">
      <c r="A23" s="83" t="s">
        <v>33</v>
      </c>
      <c r="B23" s="84"/>
      <c r="C23" s="84"/>
      <c r="D23" s="63"/>
      <c r="E23" s="71">
        <v>6</v>
      </c>
      <c r="G23" s="131" t="s">
        <v>107</v>
      </c>
      <c r="H23" s="130"/>
      <c r="I23" s="85">
        <f>SUM(J23:R23)</f>
        <v>0</v>
      </c>
      <c r="J23" s="87"/>
      <c r="K23" s="87"/>
      <c r="L23" s="87"/>
      <c r="M23" s="87"/>
      <c r="N23" s="87"/>
      <c r="O23" s="87"/>
      <c r="P23" s="87"/>
      <c r="Q23" s="87"/>
      <c r="R23" s="87"/>
    </row>
    <row r="24" spans="1:18" s="133" customFormat="1" ht="14.85" customHeight="1" x14ac:dyDescent="0.2">
      <c r="A24" s="132"/>
      <c r="B24" s="132"/>
      <c r="C24" s="132"/>
    </row>
    <row r="25" spans="1:18" ht="14.85" customHeight="1" x14ac:dyDescent="0.2">
      <c r="A25" s="83">
        <v>10</v>
      </c>
      <c r="B25" s="83"/>
      <c r="C25" s="84"/>
      <c r="D25" s="63"/>
      <c r="E25" s="71">
        <v>3</v>
      </c>
      <c r="F25" s="88"/>
      <c r="G25" s="131" t="s">
        <v>108</v>
      </c>
      <c r="H25" s="134"/>
      <c r="I25" s="85">
        <f t="shared" ref="I25:I31" si="0">SUM(J25:R25)</f>
        <v>0</v>
      </c>
      <c r="J25" s="85">
        <f t="shared" ref="J25:Q25" si="1">SUM(J26:J31)</f>
        <v>0</v>
      </c>
      <c r="K25" s="85">
        <f t="shared" si="1"/>
        <v>0</v>
      </c>
      <c r="L25" s="85">
        <f t="shared" si="1"/>
        <v>0</v>
      </c>
      <c r="M25" s="85">
        <f t="shared" si="1"/>
        <v>0</v>
      </c>
      <c r="N25" s="85">
        <f t="shared" si="1"/>
        <v>0</v>
      </c>
      <c r="O25" s="85">
        <f t="shared" si="1"/>
        <v>0</v>
      </c>
      <c r="P25" s="85">
        <f t="shared" si="1"/>
        <v>0</v>
      </c>
      <c r="Q25" s="85">
        <f t="shared" si="1"/>
        <v>0</v>
      </c>
      <c r="R25" s="85">
        <f>SUM(R26:R31)</f>
        <v>0</v>
      </c>
    </row>
    <row r="26" spans="1:18" ht="14.85" customHeight="1" x14ac:dyDescent="0.2">
      <c r="A26" s="83">
        <v>10</v>
      </c>
      <c r="B26" s="83" t="s">
        <v>33</v>
      </c>
      <c r="C26" s="83"/>
      <c r="D26" s="63"/>
      <c r="E26" s="71">
        <v>8</v>
      </c>
      <c r="F26" s="67"/>
      <c r="G26" s="135" t="s">
        <v>109</v>
      </c>
      <c r="H26" s="134"/>
      <c r="I26" s="85">
        <f t="shared" si="0"/>
        <v>0</v>
      </c>
      <c r="J26" s="87"/>
      <c r="K26" s="87"/>
      <c r="L26" s="87"/>
      <c r="M26" s="87"/>
      <c r="N26" s="87"/>
      <c r="O26" s="87"/>
      <c r="P26" s="87"/>
      <c r="Q26" s="87"/>
      <c r="R26" s="87"/>
    </row>
    <row r="27" spans="1:18" ht="14.85" customHeight="1" x14ac:dyDescent="0.2">
      <c r="A27" s="83">
        <v>10</v>
      </c>
      <c r="B27" s="84">
        <v>10</v>
      </c>
      <c r="C27" s="84"/>
      <c r="D27" s="63"/>
      <c r="E27" s="71">
        <v>5</v>
      </c>
      <c r="F27" s="67"/>
      <c r="G27" s="135" t="s">
        <v>110</v>
      </c>
      <c r="H27" s="130"/>
      <c r="I27" s="85">
        <f t="shared" si="0"/>
        <v>0</v>
      </c>
      <c r="J27" s="87"/>
      <c r="K27" s="87"/>
      <c r="L27" s="87"/>
      <c r="M27" s="87"/>
      <c r="N27" s="87"/>
      <c r="O27" s="87"/>
      <c r="P27" s="87"/>
      <c r="Q27" s="87"/>
      <c r="R27" s="87"/>
    </row>
    <row r="28" spans="1:18" ht="14.85" customHeight="1" x14ac:dyDescent="0.2">
      <c r="A28" s="83">
        <v>10</v>
      </c>
      <c r="B28" s="84">
        <v>15</v>
      </c>
      <c r="C28" s="84"/>
      <c r="D28" s="63"/>
      <c r="E28" s="71">
        <v>0</v>
      </c>
      <c r="F28" s="67"/>
      <c r="G28" s="135" t="s">
        <v>111</v>
      </c>
      <c r="H28" s="130"/>
      <c r="I28" s="85">
        <f t="shared" si="0"/>
        <v>0</v>
      </c>
      <c r="J28" s="87"/>
      <c r="K28" s="87"/>
      <c r="L28" s="87"/>
      <c r="M28" s="87"/>
      <c r="N28" s="87"/>
      <c r="O28" s="87"/>
      <c r="P28" s="87"/>
      <c r="Q28" s="87"/>
      <c r="R28" s="87"/>
    </row>
    <row r="29" spans="1:18" ht="14.85" customHeight="1" x14ac:dyDescent="0.2">
      <c r="A29" s="83">
        <v>10</v>
      </c>
      <c r="B29" s="84">
        <v>20</v>
      </c>
      <c r="C29" s="84"/>
      <c r="D29" s="63"/>
      <c r="E29" s="71">
        <v>7</v>
      </c>
      <c r="F29" s="67"/>
      <c r="G29" s="135" t="s">
        <v>112</v>
      </c>
      <c r="H29" s="130"/>
      <c r="I29" s="85">
        <f t="shared" si="0"/>
        <v>0</v>
      </c>
      <c r="J29" s="87"/>
      <c r="K29" s="87"/>
      <c r="L29" s="87"/>
      <c r="M29" s="87"/>
      <c r="N29" s="87"/>
      <c r="O29" s="87"/>
      <c r="P29" s="87"/>
      <c r="Q29" s="87"/>
      <c r="R29" s="87"/>
    </row>
    <row r="30" spans="1:18" ht="14.85" customHeight="1" x14ac:dyDescent="0.2">
      <c r="A30" s="83">
        <v>10</v>
      </c>
      <c r="B30" s="84">
        <v>25</v>
      </c>
      <c r="C30" s="84"/>
      <c r="D30" s="63"/>
      <c r="E30" s="71">
        <v>2</v>
      </c>
      <c r="F30" s="67"/>
      <c r="G30" s="135" t="s">
        <v>44</v>
      </c>
      <c r="H30" s="130"/>
      <c r="I30" s="85">
        <f t="shared" si="0"/>
        <v>0</v>
      </c>
      <c r="J30" s="87"/>
      <c r="K30" s="87"/>
      <c r="L30" s="87"/>
      <c r="M30" s="87"/>
      <c r="N30" s="87"/>
      <c r="O30" s="87"/>
      <c r="P30" s="87"/>
      <c r="Q30" s="87"/>
      <c r="R30" s="87"/>
    </row>
    <row r="31" spans="1:18" ht="14.85" customHeight="1" x14ac:dyDescent="0.2">
      <c r="A31" s="83">
        <v>10</v>
      </c>
      <c r="B31" s="84">
        <v>30</v>
      </c>
      <c r="C31" s="84"/>
      <c r="D31" s="63"/>
      <c r="E31" s="71">
        <v>9</v>
      </c>
      <c r="F31" s="88"/>
      <c r="G31" s="135" t="s">
        <v>113</v>
      </c>
      <c r="H31" s="134"/>
      <c r="I31" s="85">
        <f t="shared" si="0"/>
        <v>0</v>
      </c>
      <c r="J31" s="87"/>
      <c r="K31" s="87"/>
      <c r="L31" s="87"/>
      <c r="M31" s="87"/>
      <c r="N31" s="87"/>
      <c r="O31" s="87"/>
      <c r="P31" s="87"/>
      <c r="Q31" s="87"/>
      <c r="R31" s="87"/>
    </row>
    <row r="32" spans="1:18" s="133" customFormat="1" ht="14.85" customHeight="1" x14ac:dyDescent="0.2">
      <c r="A32" s="132"/>
      <c r="B32" s="132"/>
      <c r="C32" s="132"/>
    </row>
    <row r="33" spans="1:18" ht="14.85" customHeight="1" x14ac:dyDescent="0.2">
      <c r="A33" s="83">
        <v>15</v>
      </c>
      <c r="B33" s="83"/>
      <c r="C33" s="84"/>
      <c r="D33" s="63"/>
      <c r="E33" s="71">
        <v>8</v>
      </c>
      <c r="F33" s="88"/>
      <c r="G33" s="131" t="s">
        <v>114</v>
      </c>
      <c r="H33" s="134"/>
      <c r="I33" s="85">
        <f>SUM(J33:R33)</f>
        <v>0</v>
      </c>
      <c r="J33" s="85">
        <f t="shared" ref="J33:R33" si="2">SUM(J34:J36)</f>
        <v>0</v>
      </c>
      <c r="K33" s="85">
        <f t="shared" si="2"/>
        <v>0</v>
      </c>
      <c r="L33" s="85">
        <f t="shared" si="2"/>
        <v>0</v>
      </c>
      <c r="M33" s="85">
        <f t="shared" si="2"/>
        <v>0</v>
      </c>
      <c r="N33" s="85">
        <f t="shared" si="2"/>
        <v>0</v>
      </c>
      <c r="O33" s="85">
        <f t="shared" si="2"/>
        <v>0</v>
      </c>
      <c r="P33" s="85">
        <f t="shared" si="2"/>
        <v>0</v>
      </c>
      <c r="Q33" s="85">
        <f t="shared" si="2"/>
        <v>0</v>
      </c>
      <c r="R33" s="85">
        <f t="shared" si="2"/>
        <v>0</v>
      </c>
    </row>
    <row r="34" spans="1:18" ht="14.85" customHeight="1" x14ac:dyDescent="0.2">
      <c r="A34" s="83">
        <v>15</v>
      </c>
      <c r="B34" s="83" t="s">
        <v>33</v>
      </c>
      <c r="C34" s="83"/>
      <c r="D34" s="63"/>
      <c r="E34" s="71">
        <v>3</v>
      </c>
      <c r="F34" s="67"/>
      <c r="G34" s="136" t="s">
        <v>115</v>
      </c>
      <c r="H34" s="134"/>
      <c r="I34" s="85">
        <f>SUM(J34:R34)</f>
        <v>0</v>
      </c>
      <c r="J34" s="87"/>
      <c r="K34" s="87"/>
      <c r="L34" s="87"/>
      <c r="M34" s="87"/>
      <c r="N34" s="87"/>
      <c r="O34" s="87"/>
      <c r="P34" s="87"/>
      <c r="Q34" s="87"/>
      <c r="R34" s="87"/>
    </row>
    <row r="35" spans="1:18" ht="14.85" customHeight="1" x14ac:dyDescent="0.2">
      <c r="A35" s="83">
        <v>15</v>
      </c>
      <c r="B35" s="84">
        <v>10</v>
      </c>
      <c r="C35" s="84"/>
      <c r="D35" s="63"/>
      <c r="E35" s="71">
        <v>0</v>
      </c>
      <c r="F35" s="67"/>
      <c r="G35" s="136" t="s">
        <v>116</v>
      </c>
      <c r="H35" s="130"/>
      <c r="I35" s="85">
        <f>SUM(J35:R35)</f>
        <v>0</v>
      </c>
      <c r="J35" s="87"/>
      <c r="K35" s="87"/>
      <c r="L35" s="87"/>
      <c r="M35" s="87"/>
      <c r="N35" s="87"/>
      <c r="O35" s="87"/>
      <c r="P35" s="87"/>
      <c r="Q35" s="87"/>
      <c r="R35" s="87"/>
    </row>
    <row r="36" spans="1:18" ht="14.85" customHeight="1" x14ac:dyDescent="0.2">
      <c r="A36" s="83">
        <v>15</v>
      </c>
      <c r="B36" s="84">
        <v>20</v>
      </c>
      <c r="C36" s="84"/>
      <c r="D36" s="63"/>
      <c r="E36" s="71">
        <v>2</v>
      </c>
      <c r="F36" s="67"/>
      <c r="G36" s="136" t="s">
        <v>118</v>
      </c>
      <c r="H36" s="130"/>
      <c r="I36" s="85">
        <f>SUM(J36:R36)</f>
        <v>0</v>
      </c>
      <c r="J36" s="87"/>
      <c r="K36" s="87"/>
      <c r="L36" s="87"/>
      <c r="M36" s="87"/>
      <c r="N36" s="87"/>
      <c r="O36" s="87"/>
      <c r="P36" s="87"/>
      <c r="Q36" s="87"/>
      <c r="R36" s="87"/>
    </row>
    <row r="37" spans="1:18" s="133" customFormat="1" ht="14.85" customHeight="1" x14ac:dyDescent="0.2">
      <c r="A37" s="132"/>
      <c r="B37" s="132"/>
      <c r="C37" s="132"/>
    </row>
    <row r="38" spans="1:18" ht="14.85" customHeight="1" x14ac:dyDescent="0.2">
      <c r="A38" s="83">
        <v>20</v>
      </c>
      <c r="B38" s="84"/>
      <c r="C38" s="84"/>
      <c r="D38" s="63"/>
      <c r="E38" s="71">
        <v>5</v>
      </c>
      <c r="G38" s="131" t="s">
        <v>94</v>
      </c>
      <c r="I38" s="155">
        <f>SUM(J38:R38)</f>
        <v>0</v>
      </c>
      <c r="J38" s="87"/>
      <c r="K38" s="87"/>
      <c r="L38" s="87"/>
      <c r="M38" s="87"/>
      <c r="N38" s="87"/>
      <c r="O38" s="87"/>
      <c r="P38" s="87"/>
      <c r="Q38" s="87"/>
      <c r="R38" s="87"/>
    </row>
    <row r="39" spans="1:18" ht="14.85" customHeight="1" x14ac:dyDescent="0.2">
      <c r="A39" s="132"/>
      <c r="B39" s="132"/>
      <c r="C39" s="132"/>
      <c r="D39" s="133"/>
      <c r="E39" s="133"/>
      <c r="F39" s="133"/>
      <c r="G39" s="133"/>
      <c r="H39" s="133"/>
      <c r="I39" s="133"/>
      <c r="J39" s="133"/>
      <c r="K39" s="133"/>
      <c r="L39" s="133"/>
      <c r="M39" s="133"/>
      <c r="N39" s="133"/>
      <c r="O39" s="133"/>
      <c r="P39" s="133"/>
      <c r="Q39" s="133"/>
      <c r="R39" s="133"/>
    </row>
    <row r="40" spans="1:18" ht="14.85" customHeight="1" x14ac:dyDescent="0.2">
      <c r="A40" s="83">
        <v>25</v>
      </c>
      <c r="B40" s="83"/>
      <c r="C40" s="83"/>
      <c r="D40" s="63"/>
      <c r="E40" s="71">
        <v>0</v>
      </c>
      <c r="G40" s="131" t="s">
        <v>119</v>
      </c>
      <c r="H40" s="134"/>
      <c r="I40" s="85">
        <f t="shared" ref="I40:I45" si="3">SUM(J40:R40)</f>
        <v>0</v>
      </c>
      <c r="J40" s="85">
        <f>SUM(J41:J45)</f>
        <v>0</v>
      </c>
      <c r="K40" s="85">
        <f>SUM(K41:K45)</f>
        <v>0</v>
      </c>
      <c r="L40" s="85">
        <f t="shared" ref="L40:Q40" si="4">SUM(L41:L45)</f>
        <v>0</v>
      </c>
      <c r="M40" s="85">
        <f t="shared" si="4"/>
        <v>0</v>
      </c>
      <c r="N40" s="85">
        <f t="shared" si="4"/>
        <v>0</v>
      </c>
      <c r="O40" s="85">
        <f t="shared" si="4"/>
        <v>0</v>
      </c>
      <c r="P40" s="85">
        <f t="shared" si="4"/>
        <v>0</v>
      </c>
      <c r="Q40" s="85">
        <f t="shared" si="4"/>
        <v>0</v>
      </c>
      <c r="R40" s="85">
        <f>SUM(R41:R45)</f>
        <v>0</v>
      </c>
    </row>
    <row r="41" spans="1:18" ht="14.85" customHeight="1" x14ac:dyDescent="0.2">
      <c r="A41" s="83">
        <v>25</v>
      </c>
      <c r="B41" s="83" t="s">
        <v>33</v>
      </c>
      <c r="C41" s="84"/>
      <c r="D41" s="63"/>
      <c r="E41" s="71">
        <v>5</v>
      </c>
      <c r="G41" s="135" t="s">
        <v>120</v>
      </c>
      <c r="I41" s="85">
        <f t="shared" si="3"/>
        <v>0</v>
      </c>
      <c r="J41" s="87"/>
      <c r="K41" s="87"/>
      <c r="L41" s="87"/>
      <c r="M41" s="87"/>
      <c r="N41" s="87"/>
      <c r="O41" s="87"/>
      <c r="P41" s="87"/>
      <c r="Q41" s="87"/>
      <c r="R41" s="87"/>
    </row>
    <row r="42" spans="1:18" ht="14.85" customHeight="1" x14ac:dyDescent="0.2">
      <c r="A42" s="83">
        <v>25</v>
      </c>
      <c r="B42" s="83">
        <v>10</v>
      </c>
      <c r="C42" s="84"/>
      <c r="D42" s="63"/>
      <c r="E42" s="71">
        <v>2</v>
      </c>
      <c r="G42" s="135" t="s">
        <v>122</v>
      </c>
      <c r="H42" s="134"/>
      <c r="I42" s="85">
        <f t="shared" si="3"/>
        <v>0</v>
      </c>
      <c r="J42" s="87"/>
      <c r="K42" s="87"/>
      <c r="L42" s="87"/>
      <c r="M42" s="87"/>
      <c r="N42" s="87"/>
      <c r="O42" s="87"/>
      <c r="P42" s="87"/>
      <c r="Q42" s="87"/>
      <c r="R42" s="87"/>
    </row>
    <row r="43" spans="1:18" ht="14.85" customHeight="1" x14ac:dyDescent="0.2">
      <c r="A43" s="83">
        <v>25</v>
      </c>
      <c r="B43" s="83">
        <v>15</v>
      </c>
      <c r="C43" s="83"/>
      <c r="D43" s="63"/>
      <c r="E43" s="71">
        <v>7</v>
      </c>
      <c r="G43" s="135" t="s">
        <v>137</v>
      </c>
      <c r="H43" s="134"/>
      <c r="I43" s="85">
        <f t="shared" si="3"/>
        <v>0</v>
      </c>
      <c r="J43" s="87"/>
      <c r="K43" s="87"/>
      <c r="L43" s="87"/>
      <c r="M43" s="87"/>
      <c r="N43" s="87"/>
      <c r="O43" s="87"/>
      <c r="P43" s="87"/>
      <c r="Q43" s="87"/>
      <c r="R43" s="87"/>
    </row>
    <row r="44" spans="1:18" ht="14.85" customHeight="1" x14ac:dyDescent="0.2">
      <c r="A44" s="83">
        <v>25</v>
      </c>
      <c r="B44" s="84">
        <v>20</v>
      </c>
      <c r="C44" s="84"/>
      <c r="D44" s="63"/>
      <c r="E44" s="71">
        <v>4</v>
      </c>
      <c r="G44" s="135" t="s">
        <v>123</v>
      </c>
      <c r="I44" s="85">
        <f t="shared" si="3"/>
        <v>0</v>
      </c>
      <c r="J44" s="87"/>
      <c r="K44" s="87"/>
      <c r="L44" s="87"/>
      <c r="M44" s="87"/>
      <c r="N44" s="87"/>
      <c r="O44" s="87"/>
      <c r="P44" s="87"/>
      <c r="Q44" s="87"/>
      <c r="R44" s="87"/>
    </row>
    <row r="45" spans="1:18" ht="14.85" customHeight="1" x14ac:dyDescent="0.2">
      <c r="A45" s="83">
        <v>25</v>
      </c>
      <c r="B45" s="83">
        <v>25</v>
      </c>
      <c r="C45" s="84"/>
      <c r="D45" s="63"/>
      <c r="E45" s="71">
        <v>9</v>
      </c>
      <c r="G45" s="135" t="s">
        <v>124</v>
      </c>
      <c r="H45" s="137"/>
      <c r="I45" s="85">
        <f t="shared" si="3"/>
        <v>0</v>
      </c>
      <c r="J45" s="87"/>
      <c r="K45" s="87"/>
      <c r="L45" s="87"/>
      <c r="M45" s="87"/>
      <c r="N45" s="87"/>
      <c r="O45" s="87"/>
      <c r="P45" s="87"/>
      <c r="Q45" s="87"/>
      <c r="R45" s="87"/>
    </row>
    <row r="46" spans="1:18" s="133" customFormat="1" ht="14.85" customHeight="1" x14ac:dyDescent="0.2">
      <c r="A46" s="132"/>
      <c r="B46" s="132"/>
      <c r="C46" s="132"/>
    </row>
    <row r="47" spans="1:18" ht="14.85" customHeight="1" x14ac:dyDescent="0.2">
      <c r="A47" s="83">
        <v>30</v>
      </c>
      <c r="B47" s="84"/>
      <c r="C47" s="84"/>
      <c r="D47" s="63"/>
      <c r="E47" s="71">
        <v>7</v>
      </c>
      <c r="G47" s="131" t="s">
        <v>125</v>
      </c>
      <c r="H47" s="134"/>
      <c r="I47" s="85">
        <f>SUM(J47:R47)</f>
        <v>0</v>
      </c>
      <c r="J47" s="85">
        <f t="shared" ref="J47:R47" si="5">+J23+J25+J33+J38+J40</f>
        <v>0</v>
      </c>
      <c r="K47" s="85">
        <f t="shared" si="5"/>
        <v>0</v>
      </c>
      <c r="L47" s="85">
        <f t="shared" si="5"/>
        <v>0</v>
      </c>
      <c r="M47" s="85">
        <f t="shared" si="5"/>
        <v>0</v>
      </c>
      <c r="N47" s="85">
        <f t="shared" si="5"/>
        <v>0</v>
      </c>
      <c r="O47" s="85">
        <f t="shared" si="5"/>
        <v>0</v>
      </c>
      <c r="P47" s="85">
        <f t="shared" si="5"/>
        <v>0</v>
      </c>
      <c r="Q47" s="85">
        <f t="shared" si="5"/>
        <v>0</v>
      </c>
      <c r="R47" s="85">
        <f t="shared" si="5"/>
        <v>0</v>
      </c>
    </row>
    <row r="48" spans="1:18" ht="14.85" customHeight="1" x14ac:dyDescent="0.2">
      <c r="A48" s="120"/>
      <c r="B48" s="139"/>
      <c r="C48" s="139"/>
      <c r="D48" s="63"/>
      <c r="E48" s="121"/>
      <c r="G48" s="131"/>
      <c r="H48" s="134"/>
      <c r="I48" s="122"/>
      <c r="J48" s="122"/>
      <c r="K48" s="122"/>
      <c r="L48" s="122"/>
      <c r="M48" s="122"/>
      <c r="N48" s="122"/>
      <c r="O48" s="122"/>
      <c r="P48" s="122"/>
      <c r="Q48" s="122"/>
      <c r="R48" s="122"/>
    </row>
    <row r="49" spans="1:18" s="133" customFormat="1" ht="14.85" customHeight="1" x14ac:dyDescent="0.2">
      <c r="A49" s="132"/>
      <c r="B49" s="132"/>
      <c r="C49" s="132"/>
      <c r="G49" s="131" t="s">
        <v>126</v>
      </c>
    </row>
    <row r="50" spans="1:18" ht="14.85" customHeight="1" x14ac:dyDescent="0.2">
      <c r="A50" s="83">
        <v>35</v>
      </c>
      <c r="B50" s="84"/>
      <c r="C50" s="84"/>
      <c r="D50" s="63"/>
      <c r="E50" s="71">
        <v>2</v>
      </c>
      <c r="G50" s="141" t="s">
        <v>127</v>
      </c>
      <c r="I50" s="142"/>
      <c r="J50" s="142"/>
      <c r="K50" s="142"/>
      <c r="L50" s="142"/>
      <c r="M50" s="142"/>
      <c r="N50" s="142"/>
      <c r="O50" s="142"/>
      <c r="P50" s="142"/>
      <c r="Q50" s="142"/>
      <c r="R50" s="142"/>
    </row>
    <row r="51" spans="1:18" s="133" customFormat="1" ht="14.85" customHeight="1" x14ac:dyDescent="0.2">
      <c r="A51" s="132"/>
      <c r="B51" s="132"/>
      <c r="C51" s="132"/>
      <c r="I51" s="154"/>
      <c r="J51" s="154"/>
      <c r="K51" s="154"/>
      <c r="L51" s="154"/>
      <c r="M51" s="154"/>
      <c r="N51" s="154"/>
      <c r="O51" s="154"/>
      <c r="P51" s="154"/>
      <c r="Q51" s="154"/>
      <c r="R51" s="154"/>
    </row>
    <row r="52" spans="1:18" ht="14.85" customHeight="1" x14ac:dyDescent="0.2">
      <c r="A52" s="83">
        <v>40</v>
      </c>
      <c r="B52" s="83"/>
      <c r="C52" s="83"/>
      <c r="D52" s="63"/>
      <c r="E52" s="71">
        <v>9</v>
      </c>
      <c r="G52" s="141" t="s">
        <v>128</v>
      </c>
      <c r="H52" s="134"/>
      <c r="I52" s="144">
        <f t="shared" ref="I52:R52" si="6">IF(I23+0.5*(I27+I28+I29+I38+I40)=0,0,(I47-(I23+I27+I28+I29+I38+I40))/(I23+0.5*(I27+I28+I29+I38+I40))*100)</f>
        <v>0</v>
      </c>
      <c r="J52" s="144">
        <f t="shared" si="6"/>
        <v>0</v>
      </c>
      <c r="K52" s="144">
        <f t="shared" si="6"/>
        <v>0</v>
      </c>
      <c r="L52" s="144">
        <f t="shared" si="6"/>
        <v>0</v>
      </c>
      <c r="M52" s="144">
        <f t="shared" si="6"/>
        <v>0</v>
      </c>
      <c r="N52" s="144">
        <f t="shared" si="6"/>
        <v>0</v>
      </c>
      <c r="O52" s="144">
        <f t="shared" si="6"/>
        <v>0</v>
      </c>
      <c r="P52" s="144">
        <f t="shared" si="6"/>
        <v>0</v>
      </c>
      <c r="Q52" s="144">
        <f t="shared" si="6"/>
        <v>0</v>
      </c>
      <c r="R52" s="144">
        <f t="shared" si="6"/>
        <v>0</v>
      </c>
    </row>
    <row r="53" spans="1:18" s="133" customFormat="1" ht="14.85" customHeight="1" x14ac:dyDescent="0.2">
      <c r="A53" s="83">
        <v>45</v>
      </c>
      <c r="B53" s="83"/>
      <c r="C53" s="83"/>
      <c r="D53" s="63"/>
      <c r="E53" s="71">
        <v>4</v>
      </c>
      <c r="G53" s="141" t="s">
        <v>129</v>
      </c>
      <c r="I53" s="144">
        <f>IF((I26+I31)*I50=0,0,(I26+I30+I31+I34+I35+I36)/(I26+I31)*I50)</f>
        <v>0</v>
      </c>
      <c r="J53" s="144">
        <f t="shared" ref="J53:R53" si="7">IF((J26+J31)*J50=0,0,(J26+J30+J31+J34+J35+J36)/(J26+J31)*J50)</f>
        <v>0</v>
      </c>
      <c r="K53" s="144">
        <f t="shared" si="7"/>
        <v>0</v>
      </c>
      <c r="L53" s="144">
        <f t="shared" si="7"/>
        <v>0</v>
      </c>
      <c r="M53" s="144">
        <f t="shared" si="7"/>
        <v>0</v>
      </c>
      <c r="N53" s="144">
        <f t="shared" si="7"/>
        <v>0</v>
      </c>
      <c r="O53" s="144">
        <f t="shared" si="7"/>
        <v>0</v>
      </c>
      <c r="P53" s="144">
        <f t="shared" si="7"/>
        <v>0</v>
      </c>
      <c r="Q53" s="144">
        <f t="shared" si="7"/>
        <v>0</v>
      </c>
      <c r="R53" s="144">
        <f t="shared" si="7"/>
        <v>0</v>
      </c>
    </row>
    <row r="54" spans="1:18" ht="14.85" customHeight="1" x14ac:dyDescent="0.2">
      <c r="A54" s="123"/>
      <c r="B54" s="123"/>
      <c r="C54" s="145"/>
      <c r="D54" s="131"/>
      <c r="E54" s="131"/>
      <c r="F54" s="131"/>
      <c r="G54" s="141"/>
      <c r="H54" s="131"/>
      <c r="I54" s="147"/>
      <c r="J54" s="147"/>
      <c r="K54" s="147"/>
      <c r="L54" s="147"/>
      <c r="M54" s="147"/>
      <c r="N54" s="147"/>
      <c r="O54" s="147"/>
      <c r="P54" s="147"/>
      <c r="Q54" s="147"/>
      <c r="R54" s="147"/>
    </row>
    <row r="55" spans="1:18" ht="14.85" customHeight="1" x14ac:dyDescent="0.2">
      <c r="A55" s="83">
        <v>50</v>
      </c>
      <c r="B55" s="83"/>
      <c r="C55" s="83"/>
      <c r="D55" s="63"/>
      <c r="E55" s="71">
        <v>2</v>
      </c>
      <c r="F55" s="131"/>
      <c r="G55" s="141" t="s">
        <v>130</v>
      </c>
      <c r="H55" s="131"/>
      <c r="I55" s="142"/>
      <c r="J55" s="142"/>
      <c r="K55" s="142"/>
      <c r="L55" s="142"/>
      <c r="M55" s="142"/>
      <c r="N55" s="142"/>
      <c r="O55" s="142"/>
      <c r="P55" s="142"/>
      <c r="Q55" s="142"/>
      <c r="R55" s="142"/>
    </row>
    <row r="56" spans="1:18" s="129" customFormat="1" x14ac:dyDescent="0.2">
      <c r="A56" s="131"/>
      <c r="B56" s="131"/>
      <c r="C56" s="131"/>
      <c r="D56" s="131"/>
      <c r="E56" s="131"/>
      <c r="F56" s="131"/>
      <c r="G56" s="131"/>
      <c r="H56" s="131"/>
      <c r="I56" s="131"/>
      <c r="J56" s="131"/>
      <c r="K56" s="131"/>
      <c r="L56" s="62"/>
      <c r="M56" s="62"/>
      <c r="N56" s="62"/>
      <c r="O56" s="62"/>
      <c r="P56" s="62"/>
      <c r="Q56" s="62"/>
      <c r="R56" s="62"/>
    </row>
    <row r="57" spans="1:18" s="129" customFormat="1" x14ac:dyDescent="0.2">
      <c r="A57" s="131"/>
      <c r="B57" s="131"/>
      <c r="C57" s="131"/>
      <c r="D57" s="131"/>
      <c r="E57" s="131"/>
      <c r="F57" s="131"/>
      <c r="G57" s="131"/>
      <c r="H57" s="131"/>
      <c r="I57" s="131"/>
      <c r="J57" s="131"/>
      <c r="K57" s="131"/>
      <c r="L57" s="62"/>
      <c r="M57" s="62"/>
      <c r="N57" s="62"/>
      <c r="O57" s="62"/>
      <c r="P57" s="62"/>
      <c r="Q57" s="62"/>
      <c r="R57" s="62"/>
    </row>
    <row r="58" spans="1:18" s="129" customFormat="1" x14ac:dyDescent="0.2">
      <c r="A58" s="131"/>
      <c r="B58" s="131"/>
      <c r="C58" s="131"/>
      <c r="D58" s="131"/>
      <c r="E58" s="131"/>
      <c r="F58" s="131"/>
      <c r="G58" s="131"/>
      <c r="H58" s="131"/>
      <c r="I58" s="131"/>
      <c r="J58" s="131"/>
      <c r="K58" s="131"/>
      <c r="L58" s="62"/>
      <c r="M58" s="62"/>
      <c r="N58" s="62"/>
      <c r="O58" s="62"/>
      <c r="P58" s="62"/>
      <c r="Q58" s="62"/>
      <c r="R58" s="62"/>
    </row>
    <row r="59" spans="1:18" s="129" customFormat="1" x14ac:dyDescent="0.2">
      <c r="A59" s="131"/>
      <c r="B59" s="131"/>
      <c r="C59" s="131"/>
      <c r="D59" s="131"/>
      <c r="E59" s="131"/>
      <c r="F59" s="131"/>
      <c r="G59" s="131"/>
      <c r="H59" s="131"/>
      <c r="I59" s="131"/>
      <c r="J59" s="131"/>
      <c r="K59" s="131"/>
      <c r="L59" s="62"/>
      <c r="M59" s="62"/>
      <c r="N59" s="62"/>
      <c r="O59" s="62"/>
      <c r="P59" s="62"/>
      <c r="Q59" s="62"/>
      <c r="R59" s="62"/>
    </row>
    <row r="60" spans="1:18" s="129" customFormat="1" x14ac:dyDescent="0.2">
      <c r="A60" s="131"/>
      <c r="B60" s="131"/>
      <c r="C60" s="131"/>
      <c r="D60" s="131"/>
      <c r="E60" s="131"/>
      <c r="F60" s="131"/>
      <c r="G60" s="131"/>
      <c r="H60" s="131"/>
      <c r="I60" s="131"/>
      <c r="J60" s="131"/>
      <c r="K60" s="131"/>
      <c r="L60" s="62"/>
      <c r="M60" s="62"/>
      <c r="N60" s="62"/>
      <c r="O60" s="62"/>
      <c r="P60" s="62"/>
      <c r="Q60" s="62"/>
      <c r="R60" s="62"/>
    </row>
    <row r="61" spans="1:18" s="129" customFormat="1" x14ac:dyDescent="0.2">
      <c r="A61" s="131"/>
      <c r="B61" s="131"/>
      <c r="C61" s="131"/>
      <c r="D61" s="131"/>
      <c r="E61" s="131"/>
      <c r="F61" s="131"/>
      <c r="G61" s="131"/>
      <c r="H61" s="131"/>
      <c r="I61" s="131"/>
      <c r="J61" s="131"/>
      <c r="K61" s="131"/>
      <c r="L61" s="62"/>
      <c r="M61" s="62"/>
      <c r="N61" s="62"/>
      <c r="O61" s="62"/>
      <c r="P61" s="62"/>
      <c r="Q61" s="62"/>
      <c r="R61" s="62"/>
    </row>
    <row r="62" spans="1:18" s="129" customFormat="1" x14ac:dyDescent="0.2">
      <c r="A62" s="131"/>
      <c r="B62" s="131"/>
      <c r="C62" s="131"/>
      <c r="D62" s="131"/>
      <c r="E62" s="131"/>
      <c r="F62" s="131"/>
      <c r="G62" s="131"/>
      <c r="H62" s="131"/>
      <c r="I62" s="131"/>
      <c r="J62" s="131"/>
      <c r="K62" s="131"/>
      <c r="L62" s="62"/>
      <c r="M62" s="62"/>
      <c r="N62" s="62"/>
      <c r="O62" s="62"/>
      <c r="P62" s="62"/>
      <c r="Q62" s="62"/>
      <c r="R62" s="62"/>
    </row>
    <row r="63" spans="1:18" s="129" customFormat="1" x14ac:dyDescent="0.2">
      <c r="A63" s="131"/>
      <c r="B63" s="131"/>
      <c r="C63" s="131"/>
      <c r="D63" s="131"/>
      <c r="E63" s="131"/>
      <c r="F63" s="131"/>
      <c r="G63" s="131"/>
      <c r="H63" s="131"/>
      <c r="I63" s="131"/>
      <c r="J63" s="131"/>
      <c r="K63" s="131"/>
      <c r="L63" s="62"/>
      <c r="M63" s="62"/>
      <c r="N63" s="62"/>
      <c r="O63" s="62"/>
      <c r="P63" s="62"/>
      <c r="Q63" s="62"/>
      <c r="R63" s="62"/>
    </row>
    <row r="64" spans="1:18" s="129" customFormat="1" x14ac:dyDescent="0.2">
      <c r="A64" s="131"/>
      <c r="B64" s="131"/>
      <c r="C64" s="131"/>
      <c r="D64" s="131"/>
      <c r="E64" s="131"/>
      <c r="F64" s="131"/>
      <c r="G64" s="131"/>
      <c r="H64" s="131"/>
      <c r="I64" s="131"/>
      <c r="J64" s="131"/>
      <c r="K64" s="131"/>
      <c r="L64" s="62"/>
      <c r="M64" s="62"/>
      <c r="N64" s="62"/>
      <c r="O64" s="62"/>
      <c r="P64" s="62"/>
      <c r="Q64" s="62"/>
      <c r="R64" s="62"/>
    </row>
    <row r="65" spans="1:18" s="129" customFormat="1" x14ac:dyDescent="0.2">
      <c r="A65" s="131"/>
      <c r="B65" s="131"/>
      <c r="C65" s="131"/>
      <c r="D65" s="131"/>
      <c r="E65" s="131"/>
      <c r="F65" s="131"/>
      <c r="G65" s="131"/>
      <c r="H65" s="131"/>
      <c r="I65" s="131"/>
      <c r="J65" s="131"/>
      <c r="K65" s="131"/>
      <c r="L65" s="62"/>
      <c r="M65" s="62"/>
      <c r="N65" s="62"/>
      <c r="O65" s="62"/>
      <c r="P65" s="62"/>
      <c r="Q65" s="62"/>
      <c r="R65" s="62"/>
    </row>
    <row r="66" spans="1:18" s="129" customFormat="1" x14ac:dyDescent="0.2">
      <c r="A66" s="131"/>
      <c r="B66" s="131"/>
      <c r="C66" s="131"/>
      <c r="D66" s="131"/>
      <c r="E66" s="131"/>
      <c r="F66" s="131"/>
      <c r="G66" s="131"/>
      <c r="H66" s="131"/>
      <c r="I66" s="131"/>
      <c r="J66" s="131"/>
      <c r="K66" s="131"/>
      <c r="L66" s="62"/>
      <c r="M66" s="62"/>
      <c r="N66" s="62"/>
      <c r="O66" s="62"/>
      <c r="P66" s="62"/>
      <c r="Q66" s="62"/>
      <c r="R66" s="62"/>
    </row>
    <row r="67" spans="1:18" s="129" customFormat="1" x14ac:dyDescent="0.2">
      <c r="A67" s="131"/>
      <c r="B67" s="131"/>
      <c r="C67" s="131"/>
      <c r="D67" s="131"/>
      <c r="E67" s="131"/>
      <c r="F67" s="131"/>
      <c r="G67" s="131"/>
      <c r="H67" s="131"/>
      <c r="I67" s="131"/>
      <c r="J67" s="131"/>
      <c r="K67" s="131"/>
      <c r="L67" s="62"/>
      <c r="M67" s="62"/>
      <c r="N67" s="62"/>
      <c r="O67" s="62"/>
      <c r="P67" s="62"/>
      <c r="Q67" s="62"/>
      <c r="R67" s="62"/>
    </row>
    <row r="68" spans="1:18" s="129" customFormat="1" x14ac:dyDescent="0.2">
      <c r="A68" s="131"/>
      <c r="B68" s="131"/>
      <c r="C68" s="131"/>
      <c r="D68" s="131"/>
      <c r="E68" s="131"/>
      <c r="F68" s="131"/>
      <c r="G68" s="131"/>
      <c r="H68" s="131"/>
      <c r="I68" s="131"/>
      <c r="J68" s="131"/>
      <c r="K68" s="131"/>
      <c r="L68" s="62"/>
      <c r="M68" s="62"/>
      <c r="N68" s="62"/>
      <c r="O68" s="62"/>
      <c r="P68" s="62"/>
      <c r="Q68" s="62"/>
      <c r="R68" s="62"/>
    </row>
    <row r="69" spans="1:18" s="129" customFormat="1" x14ac:dyDescent="0.2">
      <c r="A69" s="131"/>
      <c r="B69" s="131"/>
      <c r="C69" s="131"/>
      <c r="D69" s="131"/>
      <c r="E69" s="131"/>
      <c r="F69" s="131"/>
      <c r="G69" s="131"/>
      <c r="H69" s="131"/>
      <c r="I69" s="131"/>
      <c r="J69" s="131"/>
      <c r="K69" s="131"/>
      <c r="L69" s="62"/>
      <c r="M69" s="62"/>
      <c r="N69" s="62"/>
      <c r="O69" s="62"/>
      <c r="P69" s="62"/>
      <c r="Q69" s="62"/>
      <c r="R69" s="62"/>
    </row>
    <row r="70" spans="1:18" s="129" customFormat="1" x14ac:dyDescent="0.2">
      <c r="A70" s="131"/>
      <c r="B70" s="131"/>
      <c r="C70" s="131"/>
      <c r="D70" s="131"/>
      <c r="E70" s="131"/>
      <c r="F70" s="131"/>
      <c r="G70" s="131"/>
      <c r="H70" s="131"/>
      <c r="I70" s="131"/>
      <c r="J70" s="131"/>
      <c r="L70" s="62"/>
      <c r="M70" s="62"/>
      <c r="N70" s="62"/>
      <c r="O70" s="62"/>
      <c r="P70" s="62"/>
      <c r="Q70" s="62"/>
      <c r="R70" s="62"/>
    </row>
    <row r="71" spans="1:18" s="129" customFormat="1" x14ac:dyDescent="0.2">
      <c r="A71" s="131"/>
      <c r="B71" s="131"/>
      <c r="C71" s="131"/>
      <c r="D71" s="131"/>
      <c r="E71" s="131"/>
      <c r="F71" s="131"/>
      <c r="G71" s="131"/>
      <c r="H71" s="131"/>
      <c r="I71" s="131"/>
      <c r="J71" s="131"/>
      <c r="L71" s="62"/>
      <c r="M71" s="62"/>
      <c r="N71" s="62"/>
      <c r="O71" s="62"/>
      <c r="P71" s="62"/>
      <c r="Q71" s="62"/>
      <c r="R71" s="62"/>
    </row>
    <row r="72" spans="1:18" s="129" customFormat="1" x14ac:dyDescent="0.2">
      <c r="A72" s="131"/>
      <c r="B72" s="131"/>
      <c r="C72" s="131"/>
      <c r="D72" s="131"/>
      <c r="E72" s="131"/>
      <c r="F72" s="131"/>
      <c r="G72" s="131"/>
      <c r="H72" s="131"/>
      <c r="I72" s="131"/>
      <c r="J72" s="131"/>
      <c r="L72" s="62"/>
      <c r="M72" s="62"/>
      <c r="N72" s="62"/>
      <c r="O72" s="62"/>
      <c r="P72" s="62"/>
      <c r="Q72" s="62"/>
      <c r="R72" s="62"/>
    </row>
    <row r="73" spans="1:18" s="129" customFormat="1" x14ac:dyDescent="0.2">
      <c r="A73" s="62"/>
      <c r="B73" s="62"/>
      <c r="C73" s="131"/>
      <c r="D73" s="131"/>
      <c r="E73" s="131"/>
      <c r="F73" s="131"/>
      <c r="G73" s="131"/>
      <c r="H73" s="131"/>
      <c r="I73" s="131"/>
      <c r="J73" s="131"/>
      <c r="L73" s="62"/>
      <c r="M73" s="62"/>
      <c r="N73" s="62"/>
      <c r="O73" s="62"/>
      <c r="P73" s="62"/>
      <c r="Q73" s="62"/>
      <c r="R73" s="62"/>
    </row>
    <row r="74" spans="1:18" s="129" customFormat="1" x14ac:dyDescent="0.2">
      <c r="A74" s="62"/>
      <c r="B74" s="62"/>
      <c r="C74" s="131"/>
      <c r="D74" s="131"/>
      <c r="E74" s="131"/>
      <c r="F74" s="131"/>
      <c r="G74" s="131"/>
      <c r="H74" s="131"/>
      <c r="I74" s="131"/>
      <c r="J74" s="131"/>
      <c r="L74" s="62"/>
      <c r="M74" s="62"/>
      <c r="N74" s="62"/>
      <c r="O74" s="62"/>
      <c r="P74" s="62"/>
      <c r="Q74" s="62"/>
      <c r="R74" s="62"/>
    </row>
    <row r="75" spans="1:18" s="129" customFormat="1" x14ac:dyDescent="0.2">
      <c r="A75" s="62"/>
      <c r="B75" s="62"/>
      <c r="C75" s="131"/>
      <c r="D75" s="131"/>
      <c r="E75" s="131"/>
      <c r="F75" s="131"/>
      <c r="G75" s="131"/>
      <c r="H75" s="131"/>
      <c r="I75" s="131"/>
      <c r="J75" s="131"/>
      <c r="L75" s="62"/>
      <c r="M75" s="62"/>
      <c r="N75" s="62"/>
      <c r="O75" s="62"/>
      <c r="P75" s="62"/>
      <c r="Q75" s="62"/>
      <c r="R75" s="62"/>
    </row>
    <row r="76" spans="1:18" s="129" customFormat="1" x14ac:dyDescent="0.2">
      <c r="A76" s="62"/>
      <c r="B76" s="62"/>
      <c r="C76" s="131"/>
      <c r="D76" s="131"/>
      <c r="E76" s="131"/>
      <c r="F76" s="131"/>
      <c r="G76" s="131"/>
      <c r="H76" s="131"/>
      <c r="I76" s="131"/>
      <c r="J76" s="131"/>
      <c r="L76" s="62"/>
      <c r="M76" s="62"/>
      <c r="N76" s="62"/>
      <c r="O76" s="62"/>
      <c r="P76" s="62"/>
      <c r="Q76" s="62"/>
      <c r="R76" s="62"/>
    </row>
    <row r="77" spans="1:18" s="129" customFormat="1" x14ac:dyDescent="0.2">
      <c r="A77" s="62"/>
      <c r="B77" s="62"/>
      <c r="C77" s="131"/>
      <c r="D77" s="131"/>
      <c r="E77" s="131"/>
      <c r="F77" s="131"/>
      <c r="G77" s="131"/>
      <c r="H77" s="131"/>
      <c r="I77" s="131"/>
      <c r="J77" s="131"/>
      <c r="L77" s="62"/>
      <c r="M77" s="62"/>
      <c r="N77" s="62"/>
      <c r="O77" s="62"/>
      <c r="P77" s="62"/>
      <c r="Q77" s="62"/>
      <c r="R77" s="62"/>
    </row>
    <row r="78" spans="1:18" s="129" customFormat="1" x14ac:dyDescent="0.2">
      <c r="A78" s="62"/>
      <c r="B78" s="62"/>
      <c r="C78" s="131"/>
      <c r="D78" s="131"/>
      <c r="E78" s="131"/>
      <c r="F78" s="131"/>
      <c r="G78" s="131"/>
      <c r="H78" s="131"/>
      <c r="I78" s="131"/>
      <c r="J78" s="131"/>
      <c r="L78" s="62"/>
      <c r="M78" s="62"/>
      <c r="N78" s="62"/>
      <c r="O78" s="62"/>
      <c r="P78" s="62"/>
      <c r="Q78" s="62"/>
      <c r="R78" s="62"/>
    </row>
    <row r="79" spans="1:18" s="129" customFormat="1" x14ac:dyDescent="0.2">
      <c r="A79" s="62"/>
      <c r="B79" s="62"/>
      <c r="C79" s="131"/>
      <c r="D79" s="131"/>
      <c r="E79" s="131"/>
      <c r="F79" s="131"/>
      <c r="G79" s="131"/>
      <c r="H79" s="131"/>
      <c r="I79" s="131"/>
      <c r="J79" s="131"/>
      <c r="L79" s="62"/>
      <c r="M79" s="62"/>
      <c r="N79" s="62"/>
      <c r="O79" s="62"/>
      <c r="P79" s="62"/>
      <c r="Q79" s="62"/>
      <c r="R79" s="62"/>
    </row>
    <row r="80" spans="1:18" s="129" customFormat="1" x14ac:dyDescent="0.2">
      <c r="A80" s="62"/>
      <c r="B80" s="62"/>
      <c r="C80" s="131"/>
      <c r="D80" s="131"/>
      <c r="E80" s="131"/>
      <c r="F80" s="131"/>
      <c r="G80" s="131"/>
      <c r="H80" s="131"/>
      <c r="I80" s="131"/>
      <c r="J80" s="131"/>
      <c r="L80" s="62"/>
      <c r="M80" s="62"/>
      <c r="N80" s="62"/>
      <c r="O80" s="62"/>
      <c r="P80" s="62"/>
      <c r="Q80" s="62"/>
      <c r="R80" s="62"/>
    </row>
    <row r="81" spans="1:18" s="129" customFormat="1" x14ac:dyDescent="0.2">
      <c r="A81" s="62"/>
      <c r="B81" s="62"/>
      <c r="C81" s="131"/>
      <c r="D81" s="131"/>
      <c r="E81" s="131"/>
      <c r="F81" s="131"/>
      <c r="G81" s="131"/>
      <c r="H81" s="131"/>
      <c r="I81" s="131"/>
      <c r="J81" s="131"/>
      <c r="L81" s="62"/>
      <c r="M81" s="62"/>
      <c r="N81" s="62"/>
      <c r="O81" s="62"/>
      <c r="P81" s="62"/>
      <c r="Q81" s="62"/>
      <c r="R81" s="62"/>
    </row>
    <row r="82" spans="1:18" s="129" customFormat="1" x14ac:dyDescent="0.2">
      <c r="A82" s="62"/>
      <c r="B82" s="62"/>
      <c r="C82" s="131"/>
      <c r="D82" s="131"/>
      <c r="E82" s="131"/>
      <c r="F82" s="131"/>
      <c r="G82" s="131"/>
      <c r="H82" s="131"/>
      <c r="I82" s="131"/>
      <c r="J82" s="131"/>
      <c r="L82" s="62"/>
      <c r="M82" s="62"/>
      <c r="N82" s="62"/>
      <c r="O82" s="62"/>
      <c r="P82" s="62"/>
      <c r="Q82" s="62"/>
      <c r="R82" s="62"/>
    </row>
    <row r="83" spans="1:18" s="129" customFormat="1" x14ac:dyDescent="0.2">
      <c r="A83" s="62"/>
      <c r="B83" s="62"/>
      <c r="C83" s="131"/>
      <c r="D83" s="131"/>
      <c r="E83" s="131"/>
      <c r="F83" s="131"/>
      <c r="G83" s="131"/>
      <c r="H83" s="131"/>
      <c r="I83" s="131"/>
      <c r="J83" s="131"/>
      <c r="L83" s="62"/>
      <c r="M83" s="62"/>
      <c r="N83" s="62"/>
      <c r="O83" s="62"/>
      <c r="P83" s="62"/>
      <c r="Q83" s="62"/>
      <c r="R83" s="62"/>
    </row>
    <row r="84" spans="1:18" s="129" customFormat="1" x14ac:dyDescent="0.2">
      <c r="A84" s="62"/>
      <c r="B84" s="62"/>
      <c r="C84" s="131"/>
      <c r="D84" s="131"/>
      <c r="E84" s="131"/>
      <c r="F84" s="131"/>
      <c r="G84" s="131"/>
      <c r="H84" s="131"/>
      <c r="I84" s="131"/>
      <c r="J84" s="131"/>
      <c r="L84" s="62"/>
      <c r="M84" s="62"/>
      <c r="N84" s="62"/>
      <c r="O84" s="62"/>
      <c r="P84" s="62"/>
      <c r="Q84" s="62"/>
      <c r="R84" s="62"/>
    </row>
    <row r="85" spans="1:18" s="129" customFormat="1" x14ac:dyDescent="0.2">
      <c r="A85" s="62"/>
      <c r="B85" s="62"/>
      <c r="C85" s="131"/>
      <c r="D85" s="131"/>
      <c r="E85" s="131"/>
      <c r="F85" s="131"/>
      <c r="G85" s="131"/>
      <c r="H85" s="131"/>
      <c r="I85" s="131"/>
      <c r="J85" s="131"/>
      <c r="L85" s="62"/>
      <c r="M85" s="62"/>
      <c r="N85" s="62"/>
      <c r="O85" s="62"/>
      <c r="P85" s="62"/>
      <c r="Q85" s="62"/>
      <c r="R85" s="62"/>
    </row>
    <row r="86" spans="1:18" s="129" customFormat="1" x14ac:dyDescent="0.2">
      <c r="A86" s="62"/>
      <c r="B86" s="62"/>
      <c r="C86" s="131"/>
      <c r="D86" s="131"/>
      <c r="E86" s="131"/>
      <c r="F86" s="131"/>
      <c r="G86" s="131"/>
      <c r="H86" s="131"/>
      <c r="I86" s="131"/>
      <c r="J86" s="131"/>
      <c r="L86" s="62"/>
      <c r="M86" s="62"/>
      <c r="N86" s="62"/>
      <c r="O86" s="62"/>
      <c r="P86" s="62"/>
      <c r="Q86" s="62"/>
      <c r="R86" s="62"/>
    </row>
    <row r="87" spans="1:18" s="129" customFormat="1" x14ac:dyDescent="0.2">
      <c r="A87" s="62"/>
      <c r="B87" s="62"/>
      <c r="C87" s="131"/>
      <c r="D87" s="131"/>
      <c r="E87" s="131"/>
      <c r="F87" s="131"/>
      <c r="G87" s="131"/>
      <c r="H87" s="131"/>
      <c r="I87" s="131"/>
      <c r="J87" s="131"/>
      <c r="L87" s="62"/>
      <c r="M87" s="62"/>
      <c r="N87" s="62"/>
      <c r="O87" s="62"/>
      <c r="P87" s="62"/>
      <c r="Q87" s="62"/>
      <c r="R87" s="62"/>
    </row>
    <row r="88" spans="1:18" s="129" customFormat="1" x14ac:dyDescent="0.2">
      <c r="A88" s="62"/>
      <c r="B88" s="62"/>
      <c r="C88" s="131"/>
      <c r="D88" s="131"/>
      <c r="E88" s="131"/>
      <c r="F88" s="131"/>
      <c r="G88" s="131"/>
      <c r="H88" s="131"/>
      <c r="I88" s="131"/>
      <c r="J88" s="131"/>
      <c r="L88" s="62"/>
      <c r="M88" s="62"/>
      <c r="N88" s="62"/>
      <c r="O88" s="62"/>
      <c r="P88" s="62"/>
      <c r="Q88" s="62"/>
      <c r="R88" s="62"/>
    </row>
    <row r="89" spans="1:18" s="129" customFormat="1" x14ac:dyDescent="0.2">
      <c r="A89" s="62"/>
      <c r="B89" s="62"/>
      <c r="C89" s="131"/>
      <c r="D89" s="131"/>
      <c r="E89" s="131"/>
      <c r="F89" s="131"/>
      <c r="G89" s="131"/>
      <c r="H89" s="131"/>
      <c r="I89" s="131"/>
      <c r="J89" s="131"/>
      <c r="L89" s="62"/>
      <c r="M89" s="62"/>
      <c r="N89" s="62"/>
      <c r="O89" s="62"/>
      <c r="P89" s="62"/>
      <c r="Q89" s="62"/>
      <c r="R89" s="62"/>
    </row>
    <row r="90" spans="1:18" s="129" customFormat="1" x14ac:dyDescent="0.2">
      <c r="A90" s="62"/>
      <c r="B90" s="62"/>
      <c r="C90" s="131"/>
      <c r="D90" s="131"/>
      <c r="E90" s="131"/>
      <c r="F90" s="131"/>
      <c r="G90" s="131"/>
      <c r="H90" s="131"/>
      <c r="I90" s="131"/>
      <c r="J90" s="131"/>
      <c r="L90" s="62"/>
      <c r="M90" s="62"/>
      <c r="N90" s="62"/>
      <c r="O90" s="62"/>
      <c r="P90" s="62"/>
      <c r="Q90" s="62"/>
      <c r="R90" s="62"/>
    </row>
    <row r="91" spans="1:18" s="129" customFormat="1" x14ac:dyDescent="0.2">
      <c r="A91" s="62"/>
      <c r="B91" s="62"/>
      <c r="C91" s="131"/>
      <c r="D91" s="131"/>
      <c r="E91" s="131"/>
      <c r="F91" s="131"/>
      <c r="G91" s="131"/>
      <c r="H91" s="131"/>
      <c r="I91" s="131"/>
      <c r="J91" s="131"/>
      <c r="L91" s="62"/>
      <c r="M91" s="62"/>
      <c r="N91" s="62"/>
      <c r="O91" s="62"/>
      <c r="P91" s="62"/>
      <c r="Q91" s="62"/>
      <c r="R91" s="62"/>
    </row>
    <row r="92" spans="1:18" s="129" customFormat="1" x14ac:dyDescent="0.2">
      <c r="A92" s="62"/>
      <c r="B92" s="62"/>
      <c r="C92" s="131"/>
      <c r="D92" s="131"/>
      <c r="E92" s="131"/>
      <c r="F92" s="131"/>
      <c r="G92" s="131"/>
      <c r="H92" s="131"/>
      <c r="I92" s="131"/>
      <c r="J92" s="131"/>
      <c r="L92" s="62"/>
      <c r="M92" s="62"/>
      <c r="N92" s="62"/>
      <c r="O92" s="62"/>
      <c r="P92" s="62"/>
      <c r="Q92" s="62"/>
      <c r="R92" s="62"/>
    </row>
    <row r="93" spans="1:18" s="129" customFormat="1" x14ac:dyDescent="0.2">
      <c r="A93" s="62"/>
      <c r="B93" s="62"/>
      <c r="C93" s="131"/>
      <c r="D93" s="131"/>
      <c r="E93" s="131"/>
      <c r="F93" s="131"/>
      <c r="G93" s="131"/>
      <c r="H93" s="131"/>
      <c r="I93" s="131"/>
      <c r="J93" s="131"/>
      <c r="L93" s="62"/>
      <c r="M93" s="62"/>
      <c r="N93" s="62"/>
      <c r="O93" s="62"/>
      <c r="P93" s="62"/>
      <c r="Q93" s="62"/>
      <c r="R93" s="62"/>
    </row>
    <row r="94" spans="1:18" s="129" customFormat="1" x14ac:dyDescent="0.2">
      <c r="A94" s="62"/>
      <c r="B94" s="62"/>
      <c r="C94" s="131"/>
      <c r="D94" s="131"/>
      <c r="E94" s="131"/>
      <c r="F94" s="131"/>
      <c r="G94" s="131"/>
      <c r="H94" s="131"/>
      <c r="I94" s="131"/>
      <c r="J94" s="131"/>
      <c r="L94" s="62"/>
      <c r="M94" s="62"/>
      <c r="N94" s="62"/>
      <c r="O94" s="62"/>
      <c r="P94" s="62"/>
      <c r="Q94" s="62"/>
      <c r="R94" s="62"/>
    </row>
    <row r="95" spans="1:18" s="129" customFormat="1" x14ac:dyDescent="0.2">
      <c r="A95" s="62"/>
      <c r="B95" s="62"/>
      <c r="C95" s="131"/>
      <c r="D95" s="131"/>
      <c r="E95" s="131"/>
      <c r="F95" s="131"/>
      <c r="G95" s="131"/>
      <c r="H95" s="131"/>
      <c r="I95" s="131"/>
      <c r="J95" s="131"/>
      <c r="L95" s="62"/>
      <c r="M95" s="62"/>
      <c r="N95" s="62"/>
      <c r="O95" s="62"/>
      <c r="P95" s="62"/>
      <c r="Q95" s="62"/>
      <c r="R95" s="62"/>
    </row>
    <row r="96" spans="1:18" s="129" customFormat="1" x14ac:dyDescent="0.2">
      <c r="A96" s="62"/>
      <c r="B96" s="62"/>
      <c r="C96" s="131"/>
      <c r="D96" s="131"/>
      <c r="E96" s="131"/>
      <c r="F96" s="131"/>
      <c r="G96" s="131"/>
      <c r="H96" s="131"/>
      <c r="I96" s="131"/>
      <c r="J96" s="131"/>
      <c r="L96" s="62"/>
      <c r="M96" s="62"/>
      <c r="N96" s="62"/>
      <c r="O96" s="62"/>
      <c r="P96" s="62"/>
      <c r="Q96" s="62"/>
      <c r="R96" s="62"/>
    </row>
    <row r="97" spans="1:18" s="129" customFormat="1" x14ac:dyDescent="0.2">
      <c r="A97" s="62"/>
      <c r="B97" s="62"/>
      <c r="C97" s="131"/>
      <c r="D97" s="131"/>
      <c r="E97" s="131"/>
      <c r="F97" s="131"/>
      <c r="G97" s="131"/>
      <c r="H97" s="131"/>
      <c r="I97" s="131"/>
      <c r="J97" s="131"/>
      <c r="L97" s="62"/>
      <c r="M97" s="62"/>
      <c r="N97" s="62"/>
      <c r="O97" s="62"/>
      <c r="P97" s="62"/>
      <c r="Q97" s="62"/>
      <c r="R97" s="62"/>
    </row>
    <row r="98" spans="1:18" s="129" customFormat="1" x14ac:dyDescent="0.2">
      <c r="A98" s="62"/>
      <c r="B98" s="62"/>
      <c r="C98" s="131"/>
      <c r="D98" s="131"/>
      <c r="E98" s="131"/>
      <c r="F98" s="131"/>
      <c r="G98" s="131"/>
      <c r="H98" s="131"/>
      <c r="I98" s="131"/>
      <c r="J98" s="131"/>
      <c r="L98" s="62"/>
      <c r="M98" s="62"/>
      <c r="N98" s="62"/>
      <c r="O98" s="62"/>
      <c r="P98" s="62"/>
      <c r="Q98" s="62"/>
      <c r="R98" s="62"/>
    </row>
    <row r="99" spans="1:18" s="129" customFormat="1" x14ac:dyDescent="0.2">
      <c r="A99" s="62"/>
      <c r="B99" s="62"/>
      <c r="C99" s="131"/>
      <c r="D99" s="131"/>
      <c r="E99" s="131"/>
      <c r="F99" s="131"/>
      <c r="G99" s="131"/>
      <c r="H99" s="131"/>
      <c r="I99" s="131"/>
      <c r="J99" s="131"/>
      <c r="L99" s="62"/>
      <c r="M99" s="62"/>
      <c r="N99" s="62"/>
      <c r="O99" s="62"/>
      <c r="P99" s="62"/>
      <c r="Q99" s="62"/>
      <c r="R99" s="62"/>
    </row>
    <row r="100" spans="1:18" s="129" customFormat="1" x14ac:dyDescent="0.2">
      <c r="A100" s="62"/>
      <c r="B100" s="62"/>
      <c r="C100" s="131"/>
      <c r="D100" s="131"/>
      <c r="E100" s="131"/>
      <c r="F100" s="131"/>
      <c r="G100" s="131"/>
      <c r="H100" s="131"/>
      <c r="I100" s="131"/>
      <c r="J100" s="131"/>
      <c r="L100" s="62"/>
      <c r="M100" s="62"/>
      <c r="N100" s="62"/>
      <c r="O100" s="62"/>
      <c r="P100" s="62"/>
      <c r="Q100" s="62"/>
      <c r="R100" s="62"/>
    </row>
    <row r="101" spans="1:18" s="129" customFormat="1" x14ac:dyDescent="0.2">
      <c r="A101" s="62"/>
      <c r="B101" s="62"/>
      <c r="C101" s="131"/>
      <c r="D101" s="131"/>
      <c r="E101" s="131"/>
      <c r="F101" s="131"/>
      <c r="G101" s="131"/>
      <c r="H101" s="131"/>
      <c r="I101" s="131"/>
      <c r="J101" s="131"/>
      <c r="L101" s="62"/>
      <c r="M101" s="62"/>
      <c r="N101" s="62"/>
      <c r="O101" s="62"/>
      <c r="P101" s="62"/>
      <c r="Q101" s="62"/>
      <c r="R101" s="62"/>
    </row>
    <row r="102" spans="1:18" s="129" customFormat="1" x14ac:dyDescent="0.2">
      <c r="A102" s="62"/>
      <c r="B102" s="62"/>
      <c r="C102" s="62"/>
      <c r="D102" s="62"/>
      <c r="E102" s="62"/>
      <c r="F102" s="62"/>
      <c r="G102" s="62"/>
      <c r="H102" s="141"/>
      <c r="I102" s="148"/>
      <c r="J102" s="149"/>
      <c r="L102" s="62"/>
      <c r="M102" s="62"/>
      <c r="N102" s="62"/>
      <c r="O102" s="62"/>
      <c r="P102" s="62"/>
      <c r="Q102" s="62"/>
      <c r="R102" s="62"/>
    </row>
  </sheetData>
  <mergeCells count="6">
    <mergeCell ref="A1:J1"/>
    <mergeCell ref="I9:J12"/>
    <mergeCell ref="A10:F10"/>
    <mergeCell ref="A11:F11"/>
    <mergeCell ref="I19:I20"/>
    <mergeCell ref="J19:R19"/>
  </mergeCells>
  <pageMargins left="0.70866141732283472" right="0.51181102362204722" top="0.39370078740157483" bottom="0.11811023622047245" header="0.31496062992125984" footer="0.19685039370078741"/>
  <pageSetup paperSize="9" scale="62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4">
    <pageSetUpPr fitToPage="1"/>
  </sheetPr>
  <dimension ref="A1:M95"/>
  <sheetViews>
    <sheetView showGridLines="0" zoomScaleNormal="100" zoomScaleSheetLayoutView="55" workbookViewId="0">
      <selection activeCell="G14" sqref="G14"/>
    </sheetView>
  </sheetViews>
  <sheetFormatPr defaultRowHeight="12" x14ac:dyDescent="0.2"/>
  <cols>
    <col min="1" max="3" width="3" style="62" customWidth="1"/>
    <col min="4" max="4" width="2.28515625" style="62" customWidth="1"/>
    <col min="5" max="5" width="3" style="62" customWidth="1"/>
    <col min="6" max="6" width="10" style="62" customWidth="1"/>
    <col min="7" max="7" width="61.7109375" style="62" customWidth="1"/>
    <col min="8" max="8" width="6.140625" style="63" customWidth="1"/>
    <col min="9" max="10" width="17.140625" style="62" customWidth="1"/>
    <col min="11" max="11" width="17.140625" style="129" customWidth="1"/>
    <col min="12" max="13" width="17.140625" style="62" customWidth="1"/>
    <col min="14" max="16384" width="9.140625" style="62"/>
  </cols>
  <sheetData>
    <row r="1" spans="1:10" customFormat="1" ht="50.1" customHeight="1" x14ac:dyDescent="0.2">
      <c r="A1" s="161" t="s">
        <v>153</v>
      </c>
      <c r="B1" s="162"/>
      <c r="C1" s="162"/>
      <c r="D1" s="162"/>
      <c r="E1" s="162"/>
      <c r="F1" s="163"/>
      <c r="G1" s="163"/>
      <c r="H1" s="163"/>
      <c r="I1" s="163"/>
      <c r="J1" s="164"/>
    </row>
    <row r="2" spans="1:10" customFormat="1" ht="14.85" customHeight="1" x14ac:dyDescent="0.2"/>
    <row r="3" spans="1:10" ht="14.85" customHeight="1" x14ac:dyDescent="0.2"/>
    <row r="4" spans="1:10" ht="14.85" customHeight="1" x14ac:dyDescent="0.2">
      <c r="A4" s="5" t="s">
        <v>0</v>
      </c>
      <c r="D4" s="66"/>
      <c r="H4" s="62"/>
      <c r="I4" s="67" t="s">
        <v>1</v>
      </c>
      <c r="J4" s="68" t="s">
        <v>2</v>
      </c>
    </row>
    <row r="5" spans="1:10" ht="14.85" customHeight="1" x14ac:dyDescent="0.2">
      <c r="A5" s="9" t="s">
        <v>64</v>
      </c>
      <c r="D5" s="69"/>
      <c r="E5" s="70"/>
      <c r="F5" s="70"/>
      <c r="G5" s="70"/>
      <c r="H5" s="62"/>
      <c r="I5" s="67" t="s">
        <v>3</v>
      </c>
      <c r="J5" s="71"/>
    </row>
    <row r="6" spans="1:10" ht="14.85" customHeight="1" x14ac:dyDescent="0.2">
      <c r="A6" s="72"/>
      <c r="H6" s="62"/>
      <c r="I6" s="67" t="s">
        <v>4</v>
      </c>
      <c r="J6" s="68" t="s">
        <v>141</v>
      </c>
    </row>
    <row r="7" spans="1:10" ht="14.85" customHeight="1" x14ac:dyDescent="0.2">
      <c r="H7" s="62"/>
      <c r="I7" s="63"/>
    </row>
    <row r="8" spans="1:10" ht="14.85" customHeight="1" x14ac:dyDescent="0.2">
      <c r="A8" s="73" t="s">
        <v>6</v>
      </c>
      <c r="H8" s="62"/>
      <c r="I8" s="63"/>
    </row>
    <row r="9" spans="1:10" ht="14.85" customHeight="1" x14ac:dyDescent="0.2">
      <c r="H9" s="62"/>
      <c r="I9" s="181" t="s">
        <v>142</v>
      </c>
      <c r="J9" s="182"/>
    </row>
    <row r="10" spans="1:10" ht="29.45" customHeight="1" x14ac:dyDescent="0.2">
      <c r="A10" s="187" t="s">
        <v>8</v>
      </c>
      <c r="B10" s="187"/>
      <c r="C10" s="187"/>
      <c r="D10" s="187"/>
      <c r="E10" s="187"/>
      <c r="F10" s="187"/>
      <c r="G10" s="74" t="s">
        <v>9</v>
      </c>
      <c r="H10" s="62"/>
      <c r="I10" s="183"/>
      <c r="J10" s="184"/>
    </row>
    <row r="11" spans="1:10" ht="29.45" customHeight="1" x14ac:dyDescent="0.2">
      <c r="A11" s="188" t="s">
        <v>10</v>
      </c>
      <c r="B11" s="173"/>
      <c r="C11" s="173"/>
      <c r="D11" s="173"/>
      <c r="E11" s="173"/>
      <c r="F11" s="173"/>
      <c r="G11" s="67">
        <v>410</v>
      </c>
      <c r="H11" s="62"/>
      <c r="I11" s="183"/>
      <c r="J11" s="184"/>
    </row>
    <row r="12" spans="1:10" ht="14.85" customHeight="1" x14ac:dyDescent="0.2">
      <c r="A12" s="75" t="s">
        <v>11</v>
      </c>
      <c r="G12" s="67" t="s">
        <v>12</v>
      </c>
      <c r="H12" s="62"/>
      <c r="I12" s="185"/>
      <c r="J12" s="186"/>
    </row>
    <row r="13" spans="1:10" ht="14.85" customHeight="1" x14ac:dyDescent="0.2">
      <c r="A13" s="75" t="s">
        <v>13</v>
      </c>
      <c r="G13" s="62" t="s">
        <v>14</v>
      </c>
      <c r="H13" s="76"/>
      <c r="I13" s="76"/>
    </row>
    <row r="14" spans="1:10" ht="14.85" customHeight="1" x14ac:dyDescent="0.2">
      <c r="A14" s="75" t="s">
        <v>15</v>
      </c>
      <c r="G14" s="7" t="s">
        <v>154</v>
      </c>
    </row>
    <row r="15" spans="1:10" ht="14.85" customHeight="1" x14ac:dyDescent="0.2">
      <c r="A15" s="72"/>
    </row>
    <row r="16" spans="1:10" ht="14.85" customHeight="1" x14ac:dyDescent="0.2"/>
    <row r="17" spans="1:13" ht="14.85" customHeight="1" x14ac:dyDescent="0.2"/>
    <row r="18" spans="1:13" ht="14.85" customHeight="1" x14ac:dyDescent="0.2">
      <c r="A18" s="77" t="s">
        <v>143</v>
      </c>
    </row>
    <row r="19" spans="1:13" ht="20.25" customHeight="1" x14ac:dyDescent="0.2">
      <c r="A19" s="72"/>
      <c r="H19" s="130"/>
      <c r="I19" s="189" t="s">
        <v>17</v>
      </c>
      <c r="J19" s="207" t="s">
        <v>90</v>
      </c>
      <c r="K19" s="208"/>
      <c r="L19" s="208"/>
      <c r="M19" s="209"/>
    </row>
    <row r="20" spans="1:13" ht="36" customHeight="1" x14ac:dyDescent="0.2">
      <c r="A20" s="72"/>
      <c r="G20" s="72" t="s">
        <v>105</v>
      </c>
      <c r="H20" s="130"/>
      <c r="I20" s="190"/>
      <c r="J20" s="96" t="s">
        <v>16</v>
      </c>
      <c r="K20" s="96" t="s">
        <v>144</v>
      </c>
      <c r="L20" s="96" t="s">
        <v>83</v>
      </c>
      <c r="M20" s="96" t="s">
        <v>85</v>
      </c>
    </row>
    <row r="21" spans="1:13" ht="14.85" customHeight="1" x14ac:dyDescent="0.2">
      <c r="G21" s="72" t="s">
        <v>106</v>
      </c>
      <c r="H21" s="130"/>
      <c r="I21" s="82">
        <v>10</v>
      </c>
      <c r="J21" s="82">
        <v>15</v>
      </c>
      <c r="K21" s="82">
        <v>20</v>
      </c>
      <c r="L21" s="82">
        <v>25</v>
      </c>
      <c r="M21" s="82">
        <v>30</v>
      </c>
    </row>
    <row r="22" spans="1:13" ht="14.85" customHeight="1" x14ac:dyDescent="0.2">
      <c r="A22" s="62" t="s">
        <v>31</v>
      </c>
      <c r="E22" s="62" t="s">
        <v>32</v>
      </c>
      <c r="H22" s="130"/>
      <c r="I22" s="130"/>
      <c r="J22" s="130"/>
      <c r="K22" s="130"/>
      <c r="L22" s="130"/>
      <c r="M22" s="130"/>
    </row>
    <row r="23" spans="1:13" ht="14.85" customHeight="1" x14ac:dyDescent="0.2">
      <c r="A23" s="83" t="s">
        <v>33</v>
      </c>
      <c r="B23" s="84"/>
      <c r="C23" s="84"/>
      <c r="D23" s="63"/>
      <c r="E23" s="71">
        <v>7</v>
      </c>
      <c r="G23" s="131" t="s">
        <v>107</v>
      </c>
      <c r="H23" s="130"/>
      <c r="I23" s="85">
        <f>SUM(J23:M23)</f>
        <v>0</v>
      </c>
      <c r="J23" s="87"/>
      <c r="K23" s="87"/>
      <c r="L23" s="87"/>
      <c r="M23" s="87"/>
    </row>
    <row r="24" spans="1:13" s="133" customFormat="1" ht="14.85" customHeight="1" x14ac:dyDescent="0.2">
      <c r="A24" s="132"/>
      <c r="B24" s="132"/>
      <c r="C24" s="132"/>
    </row>
    <row r="25" spans="1:13" ht="14.85" customHeight="1" x14ac:dyDescent="0.2">
      <c r="A25" s="83">
        <v>10</v>
      </c>
      <c r="B25" s="83"/>
      <c r="C25" s="84"/>
      <c r="D25" s="63"/>
      <c r="E25" s="71">
        <v>4</v>
      </c>
      <c r="F25" s="88"/>
      <c r="G25" s="131" t="s">
        <v>108</v>
      </c>
      <c r="H25" s="134"/>
      <c r="I25" s="85">
        <f>SUM(J25:M25)</f>
        <v>0</v>
      </c>
      <c r="J25" s="85">
        <f>SUM(J26:J29)</f>
        <v>0</v>
      </c>
      <c r="K25" s="85">
        <f>SUM(K26:K28)</f>
        <v>0</v>
      </c>
      <c r="L25" s="85">
        <f>SUM(L26:L29)</f>
        <v>0</v>
      </c>
      <c r="M25" s="85">
        <f>SUM(M26:M29)</f>
        <v>0</v>
      </c>
    </row>
    <row r="26" spans="1:13" ht="14.85" customHeight="1" x14ac:dyDescent="0.2">
      <c r="A26" s="83">
        <v>10</v>
      </c>
      <c r="B26" s="83">
        <v>10</v>
      </c>
      <c r="C26" s="83"/>
      <c r="D26" s="63"/>
      <c r="E26" s="71">
        <v>6</v>
      </c>
      <c r="F26" s="67"/>
      <c r="G26" s="135" t="s">
        <v>110</v>
      </c>
      <c r="H26" s="134"/>
      <c r="I26" s="85">
        <f>SUM(J26:M26)</f>
        <v>0</v>
      </c>
      <c r="J26" s="87"/>
      <c r="K26" s="87"/>
      <c r="L26" s="87"/>
      <c r="M26" s="87"/>
    </row>
    <row r="27" spans="1:13" ht="14.85" customHeight="1" x14ac:dyDescent="0.2">
      <c r="A27" s="83">
        <v>10</v>
      </c>
      <c r="B27" s="84">
        <v>15</v>
      </c>
      <c r="C27" s="84"/>
      <c r="D27" s="63"/>
      <c r="E27" s="71">
        <v>1</v>
      </c>
      <c r="F27" s="67"/>
      <c r="G27" s="135" t="s">
        <v>145</v>
      </c>
      <c r="H27" s="130"/>
      <c r="I27" s="85">
        <f>SUM(J27:M27)</f>
        <v>0</v>
      </c>
      <c r="J27" s="87"/>
      <c r="K27" s="87"/>
      <c r="L27" s="87"/>
      <c r="M27" s="87"/>
    </row>
    <row r="28" spans="1:13" ht="14.85" customHeight="1" x14ac:dyDescent="0.2">
      <c r="A28" s="83">
        <v>10</v>
      </c>
      <c r="B28" s="84">
        <v>20</v>
      </c>
      <c r="C28" s="84"/>
      <c r="D28" s="63"/>
      <c r="E28" s="71">
        <v>8</v>
      </c>
      <c r="F28" s="67"/>
      <c r="G28" s="135" t="s">
        <v>112</v>
      </c>
      <c r="H28" s="130"/>
      <c r="I28" s="85">
        <f>SUM(J28:M28)</f>
        <v>0</v>
      </c>
      <c r="J28" s="87"/>
      <c r="K28" s="87"/>
      <c r="L28" s="87"/>
      <c r="M28" s="87"/>
    </row>
    <row r="29" spans="1:13" ht="14.85" customHeight="1" x14ac:dyDescent="0.2">
      <c r="A29" s="83">
        <v>10</v>
      </c>
      <c r="B29" s="84">
        <v>25</v>
      </c>
      <c r="C29" s="84"/>
      <c r="D29" s="63"/>
      <c r="E29" s="71">
        <v>3</v>
      </c>
      <c r="F29" s="67"/>
      <c r="G29" s="135" t="s">
        <v>44</v>
      </c>
      <c r="H29" s="130"/>
      <c r="I29" s="85">
        <f>SUM(J29:M29)</f>
        <v>0</v>
      </c>
      <c r="J29" s="87"/>
      <c r="K29" s="119"/>
      <c r="L29" s="87"/>
      <c r="M29" s="87"/>
    </row>
    <row r="30" spans="1:13" s="133" customFormat="1" ht="14.85" customHeight="1" x14ac:dyDescent="0.2">
      <c r="A30" s="132"/>
      <c r="B30" s="132"/>
      <c r="C30" s="132"/>
    </row>
    <row r="31" spans="1:13" ht="14.85" customHeight="1" x14ac:dyDescent="0.2">
      <c r="A31" s="83">
        <v>15</v>
      </c>
      <c r="B31" s="83"/>
      <c r="C31" s="84"/>
      <c r="D31" s="63"/>
      <c r="E31" s="71">
        <v>9</v>
      </c>
      <c r="F31" s="88"/>
      <c r="G31" s="131" t="s">
        <v>114</v>
      </c>
      <c r="H31" s="134"/>
      <c r="I31" s="85">
        <f>SUM(J31:M31)</f>
        <v>0</v>
      </c>
      <c r="J31" s="85">
        <f>SUM(J32:J35)</f>
        <v>0</v>
      </c>
      <c r="K31" s="85">
        <f>SUM(K32:K35)</f>
        <v>0</v>
      </c>
      <c r="L31" s="85">
        <f>SUM(L32:L35)</f>
        <v>0</v>
      </c>
      <c r="M31" s="85">
        <f>SUM(M32:M35)</f>
        <v>0</v>
      </c>
    </row>
    <row r="32" spans="1:13" ht="14.85" customHeight="1" x14ac:dyDescent="0.2">
      <c r="A32" s="83">
        <v>15</v>
      </c>
      <c r="B32" s="83" t="s">
        <v>33</v>
      </c>
      <c r="C32" s="83"/>
      <c r="D32" s="63"/>
      <c r="E32" s="71">
        <v>4</v>
      </c>
      <c r="F32" s="67"/>
      <c r="G32" s="136" t="s">
        <v>115</v>
      </c>
      <c r="H32" s="134"/>
      <c r="I32" s="85">
        <f>SUM(J32:M32)</f>
        <v>0</v>
      </c>
      <c r="J32" s="87"/>
      <c r="K32" s="87"/>
      <c r="L32" s="87"/>
      <c r="M32" s="87"/>
    </row>
    <row r="33" spans="1:13" ht="14.85" customHeight="1" x14ac:dyDescent="0.2">
      <c r="A33" s="83">
        <v>15</v>
      </c>
      <c r="B33" s="84">
        <v>10</v>
      </c>
      <c r="C33" s="84"/>
      <c r="D33" s="63"/>
      <c r="E33" s="71">
        <v>1</v>
      </c>
      <c r="F33" s="67"/>
      <c r="G33" s="136" t="s">
        <v>116</v>
      </c>
      <c r="H33" s="130"/>
      <c r="I33" s="85">
        <f>SUM(J33:M33)</f>
        <v>0</v>
      </c>
      <c r="J33" s="87"/>
      <c r="K33" s="119"/>
      <c r="L33" s="87"/>
      <c r="M33" s="87"/>
    </row>
    <row r="34" spans="1:13" ht="14.85" customHeight="1" x14ac:dyDescent="0.2">
      <c r="A34" s="83">
        <v>15</v>
      </c>
      <c r="B34" s="84">
        <v>15</v>
      </c>
      <c r="C34" s="84"/>
      <c r="D34" s="63"/>
      <c r="E34" s="71">
        <v>6</v>
      </c>
      <c r="F34" s="67"/>
      <c r="G34" s="136" t="s">
        <v>117</v>
      </c>
      <c r="H34" s="130"/>
      <c r="I34" s="85">
        <f>J34</f>
        <v>0</v>
      </c>
      <c r="J34" s="87"/>
      <c r="K34" s="119"/>
      <c r="L34" s="119"/>
      <c r="M34" s="119"/>
    </row>
    <row r="35" spans="1:13" ht="14.85" customHeight="1" x14ac:dyDescent="0.2">
      <c r="A35" s="83">
        <v>15</v>
      </c>
      <c r="B35" s="84">
        <v>20</v>
      </c>
      <c r="C35" s="84"/>
      <c r="D35" s="63"/>
      <c r="E35" s="71">
        <v>3</v>
      </c>
      <c r="F35" s="67"/>
      <c r="G35" s="136" t="s">
        <v>118</v>
      </c>
      <c r="H35" s="130"/>
      <c r="I35" s="85">
        <f>SUM(J35:M35)</f>
        <v>0</v>
      </c>
      <c r="J35" s="87"/>
      <c r="K35" s="87"/>
      <c r="L35" s="87"/>
      <c r="M35" s="87"/>
    </row>
    <row r="36" spans="1:13" s="133" customFormat="1" ht="14.85" customHeight="1" x14ac:dyDescent="0.2">
      <c r="A36" s="132"/>
      <c r="B36" s="132"/>
      <c r="C36" s="132"/>
    </row>
    <row r="37" spans="1:13" ht="14.85" customHeight="1" x14ac:dyDescent="0.2">
      <c r="A37" s="83">
        <v>20</v>
      </c>
      <c r="B37" s="84"/>
      <c r="C37" s="84"/>
      <c r="D37" s="63"/>
      <c r="E37" s="71">
        <v>6</v>
      </c>
      <c r="G37" s="131" t="s">
        <v>94</v>
      </c>
      <c r="I37" s="155">
        <f>SUM(J37:M37)</f>
        <v>0</v>
      </c>
      <c r="J37" s="87"/>
      <c r="K37" s="87"/>
      <c r="L37" s="87"/>
      <c r="M37" s="87"/>
    </row>
    <row r="38" spans="1:13" ht="14.85" customHeight="1" x14ac:dyDescent="0.2">
      <c r="A38" s="132"/>
      <c r="B38" s="132"/>
      <c r="C38" s="132"/>
      <c r="D38" s="133"/>
      <c r="E38" s="133"/>
      <c r="F38" s="133"/>
      <c r="G38" s="133"/>
      <c r="H38" s="133"/>
      <c r="I38" s="133"/>
      <c r="J38" s="133"/>
      <c r="K38" s="133"/>
      <c r="L38" s="133"/>
      <c r="M38" s="133"/>
    </row>
    <row r="39" spans="1:13" ht="14.85" customHeight="1" x14ac:dyDescent="0.2">
      <c r="A39" s="83">
        <v>25</v>
      </c>
      <c r="B39" s="83"/>
      <c r="C39" s="83"/>
      <c r="D39" s="63"/>
      <c r="E39" s="71">
        <v>1</v>
      </c>
      <c r="G39" s="131" t="s">
        <v>119</v>
      </c>
      <c r="H39" s="134"/>
      <c r="I39" s="85">
        <f>SUM(J39:M39)</f>
        <v>0</v>
      </c>
      <c r="J39" s="85">
        <f>SUM(J40:J45)</f>
        <v>0</v>
      </c>
      <c r="K39" s="85">
        <f>SUM(K41:K45)</f>
        <v>0</v>
      </c>
      <c r="L39" s="85">
        <f>SUM(L40:L45)</f>
        <v>0</v>
      </c>
      <c r="M39" s="85">
        <f>SUM(M40:M45)</f>
        <v>0</v>
      </c>
    </row>
    <row r="40" spans="1:13" ht="14.85" customHeight="1" x14ac:dyDescent="0.2">
      <c r="A40" s="83">
        <v>25</v>
      </c>
      <c r="B40" s="83" t="s">
        <v>33</v>
      </c>
      <c r="C40" s="84"/>
      <c r="D40" s="63"/>
      <c r="E40" s="71">
        <v>6</v>
      </c>
      <c r="G40" s="135" t="s">
        <v>120</v>
      </c>
      <c r="I40" s="85">
        <f>SUM(J40:M40)</f>
        <v>0</v>
      </c>
      <c r="J40" s="87"/>
      <c r="K40" s="119"/>
      <c r="L40" s="87"/>
      <c r="M40" s="87"/>
    </row>
    <row r="41" spans="1:13" ht="14.85" customHeight="1" x14ac:dyDescent="0.2">
      <c r="A41" s="83">
        <v>25</v>
      </c>
      <c r="B41" s="83">
        <v>10</v>
      </c>
      <c r="C41" s="84"/>
      <c r="D41" s="63"/>
      <c r="E41" s="71">
        <v>3</v>
      </c>
      <c r="G41" s="135" t="s">
        <v>121</v>
      </c>
      <c r="H41" s="134"/>
      <c r="I41" s="85">
        <f>SUM(J41:K41)</f>
        <v>0</v>
      </c>
      <c r="J41" s="87"/>
      <c r="K41" s="87"/>
      <c r="L41" s="119"/>
      <c r="M41" s="119"/>
    </row>
    <row r="42" spans="1:13" ht="14.85" customHeight="1" x14ac:dyDescent="0.2">
      <c r="A42" s="83">
        <v>25</v>
      </c>
      <c r="B42" s="83">
        <v>15</v>
      </c>
      <c r="C42" s="83"/>
      <c r="D42" s="63"/>
      <c r="E42" s="71">
        <v>8</v>
      </c>
      <c r="G42" s="135" t="s">
        <v>122</v>
      </c>
      <c r="H42" s="134"/>
      <c r="I42" s="85">
        <f>SUM(J42:M42)</f>
        <v>0</v>
      </c>
      <c r="J42" s="87"/>
      <c r="K42" s="87"/>
      <c r="L42" s="87"/>
      <c r="M42" s="87"/>
    </row>
    <row r="43" spans="1:13" ht="14.85" customHeight="1" x14ac:dyDescent="0.2">
      <c r="A43" s="83">
        <v>25</v>
      </c>
      <c r="B43" s="84">
        <v>20</v>
      </c>
      <c r="C43" s="84"/>
      <c r="D43" s="63"/>
      <c r="E43" s="71">
        <v>5</v>
      </c>
      <c r="G43" s="135" t="s">
        <v>137</v>
      </c>
      <c r="I43" s="85">
        <f>SUM(L43:M43)</f>
        <v>0</v>
      </c>
      <c r="J43" s="119"/>
      <c r="K43" s="119"/>
      <c r="L43" s="87"/>
      <c r="M43" s="87"/>
    </row>
    <row r="44" spans="1:13" ht="14.85" customHeight="1" x14ac:dyDescent="0.2">
      <c r="A44" s="83">
        <v>25</v>
      </c>
      <c r="B44" s="84">
        <v>25</v>
      </c>
      <c r="C44" s="84"/>
      <c r="D44" s="63"/>
      <c r="E44" s="71">
        <v>0</v>
      </c>
      <c r="G44" s="135" t="s">
        <v>124</v>
      </c>
      <c r="I44" s="85">
        <f>SUM(J44:M44)</f>
        <v>0</v>
      </c>
      <c r="J44" s="87"/>
      <c r="K44" s="87"/>
      <c r="L44" s="87"/>
      <c r="M44" s="87"/>
    </row>
    <row r="45" spans="1:13" ht="14.85" customHeight="1" x14ac:dyDescent="0.2">
      <c r="A45" s="83">
        <v>25</v>
      </c>
      <c r="B45" s="83">
        <v>30</v>
      </c>
      <c r="C45" s="84"/>
      <c r="D45" s="63"/>
      <c r="E45" s="71">
        <v>7</v>
      </c>
      <c r="G45" s="135" t="s">
        <v>146</v>
      </c>
      <c r="H45" s="137"/>
      <c r="I45" s="85">
        <f>SUM(J45:M45)</f>
        <v>0</v>
      </c>
      <c r="J45" s="87"/>
      <c r="K45" s="87"/>
      <c r="L45" s="87"/>
      <c r="M45" s="87"/>
    </row>
    <row r="46" spans="1:13" s="133" customFormat="1" ht="14.85" customHeight="1" x14ac:dyDescent="0.2">
      <c r="A46" s="132"/>
      <c r="B46" s="132"/>
      <c r="C46" s="132"/>
    </row>
    <row r="47" spans="1:13" ht="14.85" customHeight="1" x14ac:dyDescent="0.2">
      <c r="A47" s="83">
        <v>30</v>
      </c>
      <c r="B47" s="84"/>
      <c r="C47" s="84"/>
      <c r="D47" s="63"/>
      <c r="E47" s="71">
        <v>8</v>
      </c>
      <c r="G47" s="131" t="s">
        <v>147</v>
      </c>
      <c r="H47" s="134"/>
      <c r="I47" s="85">
        <f>SUM(J47:M47)</f>
        <v>0</v>
      </c>
      <c r="J47" s="87"/>
      <c r="K47" s="87"/>
      <c r="L47" s="87"/>
      <c r="M47" s="87"/>
    </row>
    <row r="48" spans="1:13" ht="14.85" customHeight="1" x14ac:dyDescent="0.2">
      <c r="A48" s="120"/>
      <c r="B48" s="139"/>
      <c r="C48" s="139"/>
      <c r="D48" s="63"/>
      <c r="E48" s="121"/>
      <c r="G48" s="131"/>
      <c r="H48" s="134"/>
      <c r="I48" s="122"/>
      <c r="J48" s="122"/>
      <c r="K48" s="122"/>
      <c r="L48" s="122"/>
      <c r="M48" s="122"/>
    </row>
    <row r="49" spans="1:13" ht="14.85" customHeight="1" x14ac:dyDescent="0.2">
      <c r="A49" s="83">
        <v>55</v>
      </c>
      <c r="B49" s="84"/>
      <c r="C49" s="84"/>
      <c r="D49" s="63"/>
      <c r="E49" s="71">
        <v>8</v>
      </c>
      <c r="G49" s="131" t="s">
        <v>125</v>
      </c>
      <c r="I49" s="85">
        <f>SUM(J49:M49)</f>
        <v>0</v>
      </c>
      <c r="J49" s="85">
        <f>J23+J25+J31+J37+J39+J47</f>
        <v>0</v>
      </c>
      <c r="K49" s="85">
        <f t="shared" ref="K49:M49" si="0">K23+K25+K31+K37+K39+K47</f>
        <v>0</v>
      </c>
      <c r="L49" s="85">
        <f t="shared" si="0"/>
        <v>0</v>
      </c>
      <c r="M49" s="85">
        <f t="shared" si="0"/>
        <v>0</v>
      </c>
    </row>
    <row r="50" spans="1:13" s="129" customFormat="1" x14ac:dyDescent="0.2">
      <c r="A50" s="131"/>
      <c r="B50" s="131"/>
      <c r="C50" s="131"/>
      <c r="D50" s="131"/>
      <c r="E50" s="131"/>
      <c r="F50" s="131"/>
      <c r="G50" s="131"/>
      <c r="H50" s="131"/>
      <c r="I50" s="131"/>
      <c r="J50" s="131"/>
      <c r="K50" s="131"/>
      <c r="L50" s="62"/>
      <c r="M50" s="62"/>
    </row>
    <row r="51" spans="1:13" s="129" customFormat="1" x14ac:dyDescent="0.2">
      <c r="A51" s="131"/>
      <c r="B51" s="131"/>
      <c r="C51" s="131"/>
      <c r="D51" s="131"/>
      <c r="E51" s="131"/>
      <c r="F51" s="131"/>
      <c r="G51" s="131"/>
      <c r="H51" s="131"/>
      <c r="I51" s="131"/>
      <c r="J51" s="131"/>
      <c r="K51" s="131"/>
      <c r="L51" s="62"/>
      <c r="M51" s="62"/>
    </row>
    <row r="52" spans="1:13" s="129" customFormat="1" x14ac:dyDescent="0.2">
      <c r="A52" s="131"/>
      <c r="B52" s="131"/>
      <c r="C52" s="131"/>
      <c r="D52" s="131"/>
      <c r="E52" s="131"/>
      <c r="F52" s="131"/>
      <c r="G52" s="131"/>
      <c r="H52" s="131"/>
      <c r="I52" s="131"/>
      <c r="J52" s="131"/>
      <c r="K52" s="131"/>
      <c r="L52" s="62"/>
      <c r="M52" s="62"/>
    </row>
    <row r="53" spans="1:13" s="129" customFormat="1" x14ac:dyDescent="0.2">
      <c r="A53" s="131"/>
      <c r="B53" s="131"/>
      <c r="C53" s="131"/>
      <c r="D53" s="131"/>
      <c r="E53" s="131"/>
      <c r="F53" s="131"/>
      <c r="G53" s="131"/>
      <c r="H53" s="131"/>
      <c r="I53" s="131"/>
      <c r="J53" s="131"/>
      <c r="K53" s="131"/>
      <c r="L53" s="62"/>
      <c r="M53" s="62"/>
    </row>
    <row r="54" spans="1:13" s="129" customFormat="1" x14ac:dyDescent="0.2">
      <c r="A54" s="131"/>
      <c r="B54" s="131"/>
      <c r="C54" s="131"/>
      <c r="D54" s="131"/>
      <c r="E54" s="131"/>
      <c r="F54" s="131"/>
      <c r="G54" s="131"/>
      <c r="H54" s="131"/>
      <c r="I54" s="131"/>
      <c r="J54" s="131"/>
      <c r="K54" s="131"/>
      <c r="L54" s="62"/>
      <c r="M54" s="62"/>
    </row>
    <row r="55" spans="1:13" s="129" customFormat="1" x14ac:dyDescent="0.2">
      <c r="A55" s="131"/>
      <c r="B55" s="131"/>
      <c r="C55" s="131"/>
      <c r="D55" s="131"/>
      <c r="E55" s="131"/>
      <c r="F55" s="131"/>
      <c r="G55" s="131"/>
      <c r="H55" s="131"/>
      <c r="I55" s="131"/>
      <c r="J55" s="131"/>
      <c r="K55" s="131"/>
      <c r="L55" s="62"/>
      <c r="M55" s="62"/>
    </row>
    <row r="56" spans="1:13" s="129" customFormat="1" x14ac:dyDescent="0.2">
      <c r="A56" s="131"/>
      <c r="B56" s="131"/>
      <c r="C56" s="131"/>
      <c r="D56" s="131"/>
      <c r="E56" s="131"/>
      <c r="F56" s="131"/>
      <c r="G56" s="131"/>
      <c r="H56" s="131"/>
      <c r="I56" s="131"/>
      <c r="J56" s="131"/>
      <c r="K56" s="131"/>
      <c r="L56" s="62"/>
      <c r="M56" s="62"/>
    </row>
    <row r="57" spans="1:13" s="129" customFormat="1" x14ac:dyDescent="0.2">
      <c r="A57" s="131"/>
      <c r="B57" s="131"/>
      <c r="C57" s="131"/>
      <c r="D57" s="131"/>
      <c r="E57" s="131"/>
      <c r="F57" s="131"/>
      <c r="G57" s="131"/>
      <c r="H57" s="131"/>
      <c r="I57" s="131"/>
      <c r="J57" s="131"/>
      <c r="K57" s="131"/>
      <c r="L57" s="62"/>
      <c r="M57" s="62"/>
    </row>
    <row r="58" spans="1:13" s="129" customFormat="1" x14ac:dyDescent="0.2">
      <c r="A58" s="131"/>
      <c r="B58" s="131"/>
      <c r="C58" s="131"/>
      <c r="D58" s="131"/>
      <c r="E58" s="131"/>
      <c r="F58" s="131"/>
      <c r="G58" s="131"/>
      <c r="H58" s="131"/>
      <c r="I58" s="131"/>
      <c r="J58" s="131"/>
      <c r="K58" s="131"/>
      <c r="L58" s="62"/>
      <c r="M58" s="62"/>
    </row>
    <row r="59" spans="1:13" s="129" customFormat="1" x14ac:dyDescent="0.2">
      <c r="A59" s="131"/>
      <c r="B59" s="131"/>
      <c r="C59" s="131"/>
      <c r="D59" s="131"/>
      <c r="E59" s="131"/>
      <c r="F59" s="131"/>
      <c r="G59" s="131"/>
      <c r="H59" s="131"/>
      <c r="I59" s="131"/>
      <c r="J59" s="131"/>
      <c r="K59" s="131"/>
      <c r="L59" s="62"/>
      <c r="M59" s="62"/>
    </row>
    <row r="60" spans="1:13" s="129" customFormat="1" x14ac:dyDescent="0.2">
      <c r="A60" s="131"/>
      <c r="B60" s="131"/>
      <c r="C60" s="131"/>
      <c r="D60" s="131"/>
      <c r="E60" s="131"/>
      <c r="F60" s="131"/>
      <c r="G60" s="131"/>
      <c r="H60" s="131"/>
      <c r="I60" s="131"/>
      <c r="J60" s="131"/>
      <c r="K60" s="131"/>
      <c r="L60" s="62"/>
      <c r="M60" s="62"/>
    </row>
    <row r="61" spans="1:13" s="129" customFormat="1" x14ac:dyDescent="0.2">
      <c r="A61" s="131"/>
      <c r="B61" s="131"/>
      <c r="C61" s="131"/>
      <c r="D61" s="131"/>
      <c r="E61" s="131"/>
      <c r="F61" s="131"/>
      <c r="G61" s="131"/>
      <c r="H61" s="131"/>
      <c r="I61" s="131"/>
      <c r="J61" s="131"/>
      <c r="K61" s="131"/>
      <c r="L61" s="62"/>
      <c r="M61" s="62"/>
    </row>
    <row r="62" spans="1:13" s="129" customFormat="1" x14ac:dyDescent="0.2">
      <c r="A62" s="131"/>
      <c r="B62" s="131"/>
      <c r="C62" s="131"/>
      <c r="D62" s="131"/>
      <c r="E62" s="131"/>
      <c r="F62" s="131"/>
      <c r="G62" s="131"/>
      <c r="H62" s="131"/>
      <c r="I62" s="131"/>
      <c r="J62" s="131"/>
      <c r="K62" s="131"/>
      <c r="L62" s="62"/>
      <c r="M62" s="62"/>
    </row>
    <row r="63" spans="1:13" s="129" customFormat="1" x14ac:dyDescent="0.2">
      <c r="A63" s="131"/>
      <c r="B63" s="131"/>
      <c r="C63" s="131"/>
      <c r="D63" s="131"/>
      <c r="E63" s="131"/>
      <c r="F63" s="131"/>
      <c r="G63" s="131"/>
      <c r="H63" s="131"/>
      <c r="I63" s="131"/>
      <c r="J63" s="131"/>
      <c r="L63" s="62"/>
      <c r="M63" s="62"/>
    </row>
    <row r="64" spans="1:13" s="129" customFormat="1" x14ac:dyDescent="0.2">
      <c r="A64" s="131"/>
      <c r="B64" s="131"/>
      <c r="C64" s="131"/>
      <c r="D64" s="131"/>
      <c r="E64" s="131"/>
      <c r="F64" s="131"/>
      <c r="G64" s="131"/>
      <c r="H64" s="131"/>
      <c r="I64" s="131"/>
      <c r="J64" s="131"/>
      <c r="L64" s="62"/>
      <c r="M64" s="62"/>
    </row>
    <row r="65" spans="1:13" s="129" customFormat="1" x14ac:dyDescent="0.2">
      <c r="A65" s="131"/>
      <c r="B65" s="131"/>
      <c r="C65" s="131"/>
      <c r="D65" s="131"/>
      <c r="E65" s="131"/>
      <c r="F65" s="131"/>
      <c r="G65" s="131"/>
      <c r="H65" s="131"/>
      <c r="I65" s="131"/>
      <c r="J65" s="131"/>
      <c r="L65" s="62"/>
      <c r="M65" s="62"/>
    </row>
    <row r="66" spans="1:13" s="129" customFormat="1" x14ac:dyDescent="0.2">
      <c r="A66" s="62"/>
      <c r="B66" s="62"/>
      <c r="C66" s="131"/>
      <c r="D66" s="131"/>
      <c r="E66" s="131"/>
      <c r="F66" s="131"/>
      <c r="G66" s="131"/>
      <c r="H66" s="131"/>
      <c r="I66" s="131"/>
      <c r="J66" s="131"/>
      <c r="L66" s="62"/>
      <c r="M66" s="62"/>
    </row>
    <row r="67" spans="1:13" s="129" customFormat="1" x14ac:dyDescent="0.2">
      <c r="A67" s="62"/>
      <c r="B67" s="62"/>
      <c r="C67" s="131"/>
      <c r="D67" s="131"/>
      <c r="E67" s="131"/>
      <c r="F67" s="131"/>
      <c r="G67" s="131"/>
      <c r="H67" s="131"/>
      <c r="I67" s="131"/>
      <c r="J67" s="131"/>
      <c r="L67" s="62"/>
      <c r="M67" s="62"/>
    </row>
    <row r="68" spans="1:13" s="129" customFormat="1" x14ac:dyDescent="0.2">
      <c r="A68" s="62"/>
      <c r="B68" s="62"/>
      <c r="C68" s="131"/>
      <c r="D68" s="131"/>
      <c r="E68" s="131"/>
      <c r="F68" s="131"/>
      <c r="G68" s="131"/>
      <c r="H68" s="131"/>
      <c r="I68" s="131"/>
      <c r="J68" s="131"/>
      <c r="L68" s="62"/>
      <c r="M68" s="62"/>
    </row>
    <row r="69" spans="1:13" s="129" customFormat="1" x14ac:dyDescent="0.2">
      <c r="A69" s="62"/>
      <c r="B69" s="62"/>
      <c r="C69" s="131"/>
      <c r="D69" s="131"/>
      <c r="E69" s="131"/>
      <c r="F69" s="131"/>
      <c r="G69" s="131"/>
      <c r="H69" s="131"/>
      <c r="I69" s="131"/>
      <c r="J69" s="131"/>
      <c r="L69" s="62"/>
      <c r="M69" s="62"/>
    </row>
    <row r="70" spans="1:13" s="129" customFormat="1" x14ac:dyDescent="0.2">
      <c r="A70" s="62"/>
      <c r="B70" s="62"/>
      <c r="C70" s="131"/>
      <c r="D70" s="131"/>
      <c r="E70" s="131"/>
      <c r="F70" s="131"/>
      <c r="G70" s="131"/>
      <c r="H70" s="131"/>
      <c r="I70" s="131"/>
      <c r="J70" s="131"/>
      <c r="L70" s="62"/>
      <c r="M70" s="62"/>
    </row>
    <row r="71" spans="1:13" s="129" customFormat="1" x14ac:dyDescent="0.2">
      <c r="A71" s="62"/>
      <c r="B71" s="62"/>
      <c r="C71" s="131"/>
      <c r="D71" s="131"/>
      <c r="E71" s="131"/>
      <c r="F71" s="131"/>
      <c r="G71" s="131"/>
      <c r="H71" s="131"/>
      <c r="I71" s="131"/>
      <c r="J71" s="131"/>
      <c r="L71" s="62"/>
      <c r="M71" s="62"/>
    </row>
    <row r="72" spans="1:13" s="129" customFormat="1" x14ac:dyDescent="0.2">
      <c r="A72" s="62"/>
      <c r="B72" s="62"/>
      <c r="C72" s="131"/>
      <c r="D72" s="131"/>
      <c r="E72" s="131"/>
      <c r="F72" s="131"/>
      <c r="G72" s="131"/>
      <c r="H72" s="131"/>
      <c r="I72" s="131"/>
      <c r="J72" s="131"/>
      <c r="L72" s="62"/>
      <c r="M72" s="62"/>
    </row>
    <row r="73" spans="1:13" s="129" customFormat="1" x14ac:dyDescent="0.2">
      <c r="A73" s="62"/>
      <c r="B73" s="62"/>
      <c r="C73" s="131"/>
      <c r="D73" s="131"/>
      <c r="E73" s="131"/>
      <c r="F73" s="131"/>
      <c r="G73" s="131"/>
      <c r="H73" s="131"/>
      <c r="I73" s="131"/>
      <c r="J73" s="131"/>
      <c r="L73" s="62"/>
      <c r="M73" s="62"/>
    </row>
    <row r="74" spans="1:13" s="129" customFormat="1" x14ac:dyDescent="0.2">
      <c r="A74" s="62"/>
      <c r="B74" s="62"/>
      <c r="C74" s="131"/>
      <c r="D74" s="131"/>
      <c r="E74" s="131"/>
      <c r="F74" s="131"/>
      <c r="G74" s="131"/>
      <c r="H74" s="131"/>
      <c r="I74" s="131"/>
      <c r="J74" s="131"/>
      <c r="L74" s="62"/>
      <c r="M74" s="62"/>
    </row>
    <row r="75" spans="1:13" s="129" customFormat="1" x14ac:dyDescent="0.2">
      <c r="A75" s="62"/>
      <c r="B75" s="62"/>
      <c r="C75" s="131"/>
      <c r="D75" s="131"/>
      <c r="E75" s="131"/>
      <c r="F75" s="131"/>
      <c r="G75" s="131"/>
      <c r="H75" s="131"/>
      <c r="I75" s="131"/>
      <c r="J75" s="131"/>
      <c r="L75" s="62"/>
      <c r="M75" s="62"/>
    </row>
    <row r="76" spans="1:13" s="129" customFormat="1" x14ac:dyDescent="0.2">
      <c r="A76" s="62"/>
      <c r="B76" s="62"/>
      <c r="C76" s="131"/>
      <c r="D76" s="131"/>
      <c r="E76" s="131"/>
      <c r="F76" s="131"/>
      <c r="G76" s="131"/>
      <c r="H76" s="131"/>
      <c r="I76" s="131"/>
      <c r="J76" s="131"/>
      <c r="L76" s="62"/>
      <c r="M76" s="62"/>
    </row>
    <row r="77" spans="1:13" s="129" customFormat="1" x14ac:dyDescent="0.2">
      <c r="A77" s="62"/>
      <c r="B77" s="62"/>
      <c r="C77" s="131"/>
      <c r="D77" s="131"/>
      <c r="E77" s="131"/>
      <c r="F77" s="131"/>
      <c r="G77" s="131"/>
      <c r="H77" s="131"/>
      <c r="I77" s="131"/>
      <c r="J77" s="131"/>
      <c r="L77" s="62"/>
      <c r="M77" s="62"/>
    </row>
    <row r="78" spans="1:13" s="129" customFormat="1" x14ac:dyDescent="0.2">
      <c r="A78" s="62"/>
      <c r="B78" s="62"/>
      <c r="C78" s="131"/>
      <c r="D78" s="131"/>
      <c r="E78" s="131"/>
      <c r="F78" s="131"/>
      <c r="G78" s="131"/>
      <c r="H78" s="131"/>
      <c r="I78" s="131"/>
      <c r="J78" s="131"/>
      <c r="L78" s="62"/>
      <c r="M78" s="62"/>
    </row>
    <row r="79" spans="1:13" s="129" customFormat="1" x14ac:dyDescent="0.2">
      <c r="A79" s="62"/>
      <c r="B79" s="62"/>
      <c r="C79" s="131"/>
      <c r="D79" s="131"/>
      <c r="E79" s="131"/>
      <c r="F79" s="131"/>
      <c r="G79" s="131"/>
      <c r="H79" s="131"/>
      <c r="I79" s="131"/>
      <c r="J79" s="131"/>
      <c r="L79" s="62"/>
      <c r="M79" s="62"/>
    </row>
    <row r="80" spans="1:13" s="129" customFormat="1" x14ac:dyDescent="0.2">
      <c r="A80" s="62"/>
      <c r="B80" s="62"/>
      <c r="C80" s="131"/>
      <c r="D80" s="131"/>
      <c r="E80" s="131"/>
      <c r="F80" s="131"/>
      <c r="G80" s="131"/>
      <c r="H80" s="131"/>
      <c r="I80" s="131"/>
      <c r="J80" s="131"/>
      <c r="L80" s="62"/>
      <c r="M80" s="62"/>
    </row>
    <row r="81" spans="1:13" s="129" customFormat="1" x14ac:dyDescent="0.2">
      <c r="A81" s="62"/>
      <c r="B81" s="62"/>
      <c r="C81" s="131"/>
      <c r="D81" s="131"/>
      <c r="E81" s="131"/>
      <c r="F81" s="131"/>
      <c r="G81" s="131"/>
      <c r="H81" s="131"/>
      <c r="I81" s="131"/>
      <c r="J81" s="131"/>
      <c r="L81" s="62"/>
      <c r="M81" s="62"/>
    </row>
    <row r="82" spans="1:13" s="129" customFormat="1" x14ac:dyDescent="0.2">
      <c r="A82" s="62"/>
      <c r="B82" s="62"/>
      <c r="C82" s="131"/>
      <c r="D82" s="131"/>
      <c r="E82" s="131"/>
      <c r="F82" s="131"/>
      <c r="G82" s="131"/>
      <c r="H82" s="131"/>
      <c r="I82" s="131"/>
      <c r="J82" s="131"/>
      <c r="L82" s="62"/>
      <c r="M82" s="62"/>
    </row>
    <row r="83" spans="1:13" s="129" customFormat="1" x14ac:dyDescent="0.2">
      <c r="A83" s="62"/>
      <c r="B83" s="62"/>
      <c r="C83" s="131"/>
      <c r="D83" s="131"/>
      <c r="E83" s="131"/>
      <c r="F83" s="131"/>
      <c r="G83" s="131"/>
      <c r="H83" s="131"/>
      <c r="I83" s="131"/>
      <c r="J83" s="131"/>
      <c r="L83" s="62"/>
      <c r="M83" s="62"/>
    </row>
    <row r="84" spans="1:13" s="129" customFormat="1" x14ac:dyDescent="0.2">
      <c r="A84" s="62"/>
      <c r="B84" s="62"/>
      <c r="C84" s="131"/>
      <c r="D84" s="131"/>
      <c r="E84" s="131"/>
      <c r="F84" s="131"/>
      <c r="G84" s="131"/>
      <c r="H84" s="131"/>
      <c r="I84" s="131"/>
      <c r="J84" s="131"/>
      <c r="L84" s="62"/>
      <c r="M84" s="62"/>
    </row>
    <row r="85" spans="1:13" s="129" customFormat="1" x14ac:dyDescent="0.2">
      <c r="A85" s="62"/>
      <c r="B85" s="62"/>
      <c r="C85" s="131"/>
      <c r="D85" s="131"/>
      <c r="E85" s="131"/>
      <c r="F85" s="131"/>
      <c r="G85" s="131"/>
      <c r="H85" s="131"/>
      <c r="I85" s="131"/>
      <c r="J85" s="131"/>
      <c r="L85" s="62"/>
      <c r="M85" s="62"/>
    </row>
    <row r="86" spans="1:13" s="129" customFormat="1" x14ac:dyDescent="0.2">
      <c r="A86" s="62"/>
      <c r="B86" s="62"/>
      <c r="C86" s="131"/>
      <c r="D86" s="131"/>
      <c r="E86" s="131"/>
      <c r="F86" s="131"/>
      <c r="G86" s="131"/>
      <c r="H86" s="131"/>
      <c r="I86" s="131"/>
      <c r="J86" s="131"/>
      <c r="L86" s="62"/>
      <c r="M86" s="62"/>
    </row>
    <row r="87" spans="1:13" s="129" customFormat="1" x14ac:dyDescent="0.2">
      <c r="A87" s="62"/>
      <c r="B87" s="62"/>
      <c r="C87" s="131"/>
      <c r="D87" s="131"/>
      <c r="E87" s="131"/>
      <c r="F87" s="131"/>
      <c r="G87" s="131"/>
      <c r="H87" s="131"/>
      <c r="I87" s="131"/>
      <c r="J87" s="131"/>
      <c r="L87" s="62"/>
      <c r="M87" s="62"/>
    </row>
    <row r="88" spans="1:13" s="129" customFormat="1" x14ac:dyDescent="0.2">
      <c r="A88" s="62"/>
      <c r="B88" s="62"/>
      <c r="C88" s="131"/>
      <c r="D88" s="131"/>
      <c r="E88" s="131"/>
      <c r="F88" s="131"/>
      <c r="G88" s="131"/>
      <c r="H88" s="131"/>
      <c r="I88" s="131"/>
      <c r="J88" s="131"/>
      <c r="L88" s="62"/>
      <c r="M88" s="62"/>
    </row>
    <row r="89" spans="1:13" s="129" customFormat="1" x14ac:dyDescent="0.2">
      <c r="A89" s="62"/>
      <c r="B89" s="62"/>
      <c r="C89" s="131"/>
      <c r="D89" s="131"/>
      <c r="E89" s="131"/>
      <c r="F89" s="131"/>
      <c r="G89" s="131"/>
      <c r="H89" s="131"/>
      <c r="I89" s="131"/>
      <c r="J89" s="131"/>
      <c r="L89" s="62"/>
      <c r="M89" s="62"/>
    </row>
    <row r="90" spans="1:13" s="129" customFormat="1" x14ac:dyDescent="0.2">
      <c r="A90" s="62"/>
      <c r="B90" s="62"/>
      <c r="C90" s="131"/>
      <c r="D90" s="131"/>
      <c r="E90" s="131"/>
      <c r="F90" s="131"/>
      <c r="G90" s="131"/>
      <c r="H90" s="131"/>
      <c r="I90" s="131"/>
      <c r="J90" s="131"/>
      <c r="L90" s="62"/>
      <c r="M90" s="62"/>
    </row>
    <row r="91" spans="1:13" s="129" customFormat="1" x14ac:dyDescent="0.2">
      <c r="A91" s="62"/>
      <c r="B91" s="62"/>
      <c r="C91" s="131"/>
      <c r="D91" s="131"/>
      <c r="E91" s="131"/>
      <c r="F91" s="131"/>
      <c r="G91" s="131"/>
      <c r="H91" s="131"/>
      <c r="I91" s="131"/>
      <c r="J91" s="131"/>
      <c r="L91" s="62"/>
      <c r="M91" s="62"/>
    </row>
    <row r="92" spans="1:13" s="129" customFormat="1" x14ac:dyDescent="0.2">
      <c r="A92" s="62"/>
      <c r="B92" s="62"/>
      <c r="C92" s="131"/>
      <c r="D92" s="131"/>
      <c r="E92" s="131"/>
      <c r="F92" s="131"/>
      <c r="G92" s="131"/>
      <c r="H92" s="131"/>
      <c r="I92" s="131"/>
      <c r="J92" s="131"/>
      <c r="L92" s="62"/>
      <c r="M92" s="62"/>
    </row>
    <row r="93" spans="1:13" s="129" customFormat="1" x14ac:dyDescent="0.2">
      <c r="A93" s="62"/>
      <c r="B93" s="62"/>
      <c r="C93" s="131"/>
      <c r="D93" s="131"/>
      <c r="E93" s="131"/>
      <c r="F93" s="131"/>
      <c r="G93" s="131"/>
      <c r="H93" s="131"/>
      <c r="I93" s="131"/>
      <c r="J93" s="131"/>
      <c r="L93" s="62"/>
      <c r="M93" s="62"/>
    </row>
    <row r="94" spans="1:13" s="129" customFormat="1" x14ac:dyDescent="0.2">
      <c r="A94" s="62"/>
      <c r="B94" s="62"/>
      <c r="C94" s="131"/>
      <c r="D94" s="131"/>
      <c r="E94" s="131"/>
      <c r="F94" s="131"/>
      <c r="G94" s="131"/>
      <c r="H94" s="131"/>
      <c r="I94" s="131"/>
      <c r="J94" s="131"/>
      <c r="L94" s="62"/>
      <c r="M94" s="62"/>
    </row>
    <row r="95" spans="1:13" s="129" customFormat="1" x14ac:dyDescent="0.2">
      <c r="A95" s="62"/>
      <c r="B95" s="62"/>
      <c r="C95" s="62"/>
      <c r="D95" s="62"/>
      <c r="E95" s="62"/>
      <c r="F95" s="62"/>
      <c r="G95" s="62"/>
      <c r="H95" s="141"/>
      <c r="I95" s="148"/>
      <c r="J95" s="149"/>
      <c r="L95" s="62"/>
      <c r="M95" s="62"/>
    </row>
  </sheetData>
  <mergeCells count="6">
    <mergeCell ref="A1:J1"/>
    <mergeCell ref="I9:J12"/>
    <mergeCell ref="A10:F10"/>
    <mergeCell ref="A11:F11"/>
    <mergeCell ref="I19:I20"/>
    <mergeCell ref="J19:M19"/>
  </mergeCells>
  <pageMargins left="0.70866141732283472" right="0.51181102362204722" top="0.39370078740157483" bottom="0.11811023622047245" header="0.31496062992125984" footer="0.19685039370078741"/>
  <pageSetup paperSize="9" scale="7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5">
    <pageSetUpPr fitToPage="1"/>
  </sheetPr>
  <dimension ref="A1:O69"/>
  <sheetViews>
    <sheetView showGridLines="0" zoomScaleNormal="100" zoomScaleSheetLayoutView="55" workbookViewId="0">
      <selection activeCell="G17" sqref="G17"/>
    </sheetView>
  </sheetViews>
  <sheetFormatPr defaultRowHeight="12" x14ac:dyDescent="0.2"/>
  <cols>
    <col min="1" max="3" width="3" style="62" customWidth="1"/>
    <col min="4" max="4" width="2.28515625" style="62" customWidth="1"/>
    <col min="5" max="5" width="3" style="62" customWidth="1"/>
    <col min="6" max="6" width="10" style="62" customWidth="1"/>
    <col min="7" max="7" width="61.7109375" style="62" customWidth="1"/>
    <col min="8" max="8" width="6.140625" style="63" customWidth="1"/>
    <col min="9" max="12" width="14.28515625" style="62" customWidth="1"/>
    <col min="13" max="13" width="14.28515625" style="129" customWidth="1"/>
    <col min="14" max="15" width="14.28515625" style="62" customWidth="1"/>
    <col min="16" max="16384" width="9.140625" style="62"/>
  </cols>
  <sheetData>
    <row r="1" spans="1:12" customFormat="1" ht="50.1" customHeight="1" x14ac:dyDescent="0.2">
      <c r="A1" s="161" t="s">
        <v>153</v>
      </c>
      <c r="B1" s="162"/>
      <c r="C1" s="162"/>
      <c r="D1" s="162"/>
      <c r="E1" s="162"/>
      <c r="F1" s="163"/>
      <c r="G1" s="163"/>
      <c r="H1" s="163"/>
      <c r="I1" s="163"/>
      <c r="J1" s="164"/>
    </row>
    <row r="2" spans="1:12" customFormat="1" ht="14.85" customHeight="1" x14ac:dyDescent="0.2"/>
    <row r="3" spans="1:12" ht="14.85" customHeight="1" x14ac:dyDescent="0.2"/>
    <row r="4" spans="1:12" ht="14.85" customHeight="1" x14ac:dyDescent="0.2">
      <c r="A4" s="5" t="s">
        <v>0</v>
      </c>
      <c r="D4" s="66"/>
      <c r="H4" s="62"/>
      <c r="I4" s="67" t="s">
        <v>1</v>
      </c>
      <c r="J4" s="68" t="s">
        <v>2</v>
      </c>
      <c r="K4" s="156"/>
      <c r="L4" s="156"/>
    </row>
    <row r="5" spans="1:12" ht="14.85" customHeight="1" x14ac:dyDescent="0.2">
      <c r="A5" s="9" t="s">
        <v>64</v>
      </c>
      <c r="D5" s="69"/>
      <c r="E5" s="70"/>
      <c r="F5" s="70"/>
      <c r="G5" s="70"/>
      <c r="H5" s="62"/>
      <c r="I5" s="67" t="s">
        <v>3</v>
      </c>
      <c r="J5" s="71"/>
      <c r="K5" s="121"/>
      <c r="L5" s="121"/>
    </row>
    <row r="6" spans="1:12" ht="14.85" customHeight="1" x14ac:dyDescent="0.2">
      <c r="A6" s="72"/>
      <c r="H6" s="62"/>
      <c r="I6" s="67" t="s">
        <v>4</v>
      </c>
      <c r="J6" s="68" t="s">
        <v>141</v>
      </c>
      <c r="K6" s="156"/>
      <c r="L6" s="156"/>
    </row>
    <row r="7" spans="1:12" ht="14.85" customHeight="1" x14ac:dyDescent="0.2">
      <c r="H7" s="62"/>
      <c r="I7" s="63"/>
    </row>
    <row r="8" spans="1:12" ht="14.85" customHeight="1" x14ac:dyDescent="0.2">
      <c r="A8" s="73" t="s">
        <v>6</v>
      </c>
      <c r="H8" s="62"/>
      <c r="I8" s="63"/>
    </row>
    <row r="9" spans="1:12" ht="14.85" customHeight="1" x14ac:dyDescent="0.2">
      <c r="H9" s="62"/>
      <c r="I9" s="181" t="s">
        <v>148</v>
      </c>
      <c r="J9" s="182"/>
      <c r="K9" s="157"/>
      <c r="L9" s="157"/>
    </row>
    <row r="10" spans="1:12" ht="29.45" customHeight="1" x14ac:dyDescent="0.2">
      <c r="A10" s="187" t="s">
        <v>8</v>
      </c>
      <c r="B10" s="187"/>
      <c r="C10" s="187"/>
      <c r="D10" s="187"/>
      <c r="E10" s="187"/>
      <c r="F10" s="187"/>
      <c r="G10" s="74" t="s">
        <v>9</v>
      </c>
      <c r="H10" s="62"/>
      <c r="I10" s="183"/>
      <c r="J10" s="184"/>
      <c r="K10" s="157"/>
      <c r="L10" s="157"/>
    </row>
    <row r="11" spans="1:12" ht="29.45" customHeight="1" x14ac:dyDescent="0.2">
      <c r="A11" s="188" t="s">
        <v>10</v>
      </c>
      <c r="B11" s="173"/>
      <c r="C11" s="173"/>
      <c r="D11" s="173"/>
      <c r="E11" s="173"/>
      <c r="F11" s="173"/>
      <c r="G11" s="67">
        <v>410</v>
      </c>
      <c r="H11" s="62"/>
      <c r="I11" s="183"/>
      <c r="J11" s="184"/>
      <c r="K11" s="157"/>
      <c r="L11" s="157"/>
    </row>
    <row r="12" spans="1:12" ht="14.85" customHeight="1" x14ac:dyDescent="0.2">
      <c r="A12" s="75" t="s">
        <v>11</v>
      </c>
      <c r="G12" s="67" t="s">
        <v>12</v>
      </c>
      <c r="H12" s="62"/>
      <c r="I12" s="185"/>
      <c r="J12" s="186"/>
      <c r="K12" s="157"/>
      <c r="L12" s="157"/>
    </row>
    <row r="13" spans="1:12" ht="14.85" customHeight="1" x14ac:dyDescent="0.2">
      <c r="A13" s="75" t="s">
        <v>13</v>
      </c>
      <c r="G13" s="62" t="s">
        <v>149</v>
      </c>
      <c r="H13" s="76"/>
      <c r="I13" s="76"/>
    </row>
    <row r="14" spans="1:12" ht="14.85" customHeight="1" x14ac:dyDescent="0.2">
      <c r="A14" s="75" t="s">
        <v>15</v>
      </c>
      <c r="G14" s="7" t="s">
        <v>154</v>
      </c>
    </row>
    <row r="15" spans="1:12" ht="14.85" customHeight="1" x14ac:dyDescent="0.2">
      <c r="A15" s="72"/>
    </row>
    <row r="16" spans="1:12" ht="14.85" customHeight="1" x14ac:dyDescent="0.2"/>
    <row r="17" spans="1:15" ht="14.85" customHeight="1" x14ac:dyDescent="0.2"/>
    <row r="18" spans="1:15" ht="14.85" customHeight="1" x14ac:dyDescent="0.2">
      <c r="A18" s="77" t="s">
        <v>150</v>
      </c>
    </row>
    <row r="19" spans="1:15" ht="20.25" customHeight="1" x14ac:dyDescent="0.2">
      <c r="A19" s="72"/>
      <c r="H19" s="130"/>
      <c r="I19" s="189" t="s">
        <v>17</v>
      </c>
      <c r="J19" s="207" t="s">
        <v>90</v>
      </c>
      <c r="K19" s="208"/>
      <c r="L19" s="208"/>
      <c r="M19" s="208"/>
      <c r="N19" s="208"/>
      <c r="O19" s="209"/>
    </row>
    <row r="20" spans="1:15" ht="36" customHeight="1" x14ac:dyDescent="0.2">
      <c r="A20" s="72"/>
      <c r="G20" s="72"/>
      <c r="H20" s="130"/>
      <c r="I20" s="190"/>
      <c r="J20" s="96" t="s">
        <v>16</v>
      </c>
      <c r="K20" s="96" t="s">
        <v>66</v>
      </c>
      <c r="L20" s="96" t="s">
        <v>77</v>
      </c>
      <c r="M20" s="96" t="s">
        <v>144</v>
      </c>
      <c r="N20" s="96" t="s">
        <v>83</v>
      </c>
      <c r="O20" s="96" t="s">
        <v>85</v>
      </c>
    </row>
    <row r="21" spans="1:15" ht="14.85" customHeight="1" x14ac:dyDescent="0.2">
      <c r="G21" s="72"/>
      <c r="H21" s="130"/>
      <c r="I21" s="158" t="s">
        <v>33</v>
      </c>
      <c r="J21" s="158">
        <v>10</v>
      </c>
      <c r="K21" s="158">
        <v>15</v>
      </c>
      <c r="L21" s="158">
        <v>20</v>
      </c>
      <c r="M21" s="158">
        <v>25</v>
      </c>
      <c r="N21" s="158">
        <v>30</v>
      </c>
      <c r="O21" s="158">
        <v>35</v>
      </c>
    </row>
    <row r="22" spans="1:15" ht="14.85" customHeight="1" x14ac:dyDescent="0.2">
      <c r="A22" s="62" t="s">
        <v>31</v>
      </c>
      <c r="E22" s="62" t="s">
        <v>32</v>
      </c>
      <c r="H22" s="130"/>
      <c r="I22" s="130"/>
      <c r="J22" s="130"/>
      <c r="K22" s="130"/>
      <c r="L22" s="130"/>
      <c r="M22" s="130"/>
      <c r="N22" s="130"/>
      <c r="O22" s="130"/>
    </row>
    <row r="23" spans="1:15" ht="14.85" customHeight="1" x14ac:dyDescent="0.2">
      <c r="A23" s="83">
        <v>10</v>
      </c>
      <c r="B23" s="83">
        <v>10</v>
      </c>
      <c r="C23" s="83"/>
      <c r="D23" s="63"/>
      <c r="E23" s="71">
        <v>7</v>
      </c>
      <c r="F23" s="67"/>
      <c r="G23" s="141" t="s">
        <v>151</v>
      </c>
      <c r="H23" s="134"/>
      <c r="I23" s="85">
        <f>SUM(J23:O23)</f>
        <v>0</v>
      </c>
      <c r="J23" s="87"/>
      <c r="K23" s="87"/>
      <c r="L23" s="87"/>
      <c r="M23" s="87"/>
      <c r="N23" s="87"/>
      <c r="O23" s="87"/>
    </row>
    <row r="24" spans="1:15" ht="14.85" customHeight="1" x14ac:dyDescent="0.2">
      <c r="A24" s="83">
        <v>10</v>
      </c>
      <c r="B24" s="84">
        <v>15</v>
      </c>
      <c r="C24" s="84"/>
      <c r="D24" s="63"/>
      <c r="E24" s="71">
        <v>2</v>
      </c>
      <c r="F24" s="67"/>
      <c r="G24" s="141" t="s">
        <v>152</v>
      </c>
      <c r="H24" s="130"/>
      <c r="I24" s="85">
        <f>SUM(J24:O24)</f>
        <v>0</v>
      </c>
      <c r="J24" s="87"/>
      <c r="K24" s="87"/>
      <c r="L24" s="87"/>
      <c r="M24" s="87"/>
      <c r="N24" s="87"/>
      <c r="O24" s="87"/>
    </row>
    <row r="25" spans="1:15" s="129" customFormat="1" x14ac:dyDescent="0.2">
      <c r="A25" s="131"/>
      <c r="B25" s="131"/>
      <c r="C25" s="131"/>
      <c r="D25" s="131"/>
      <c r="E25" s="131"/>
      <c r="F25" s="131"/>
      <c r="G25" s="131"/>
      <c r="H25" s="131"/>
      <c r="I25" s="131"/>
      <c r="J25" s="131"/>
      <c r="K25" s="131"/>
      <c r="L25" s="131"/>
      <c r="M25" s="131"/>
      <c r="N25" s="62"/>
      <c r="O25" s="62"/>
    </row>
    <row r="26" spans="1:15" s="129" customFormat="1" x14ac:dyDescent="0.2">
      <c r="A26" s="131"/>
      <c r="B26" s="131"/>
      <c r="C26" s="131"/>
      <c r="D26" s="131"/>
      <c r="E26" s="131"/>
      <c r="F26" s="131"/>
      <c r="G26" s="131"/>
      <c r="H26" s="131"/>
      <c r="I26" s="131"/>
      <c r="J26" s="131"/>
      <c r="K26" s="131"/>
      <c r="L26" s="131"/>
      <c r="M26" s="131"/>
      <c r="N26" s="62"/>
      <c r="O26" s="62"/>
    </row>
    <row r="27" spans="1:15" s="129" customFormat="1" x14ac:dyDescent="0.2">
      <c r="A27" s="131"/>
      <c r="B27" s="131"/>
      <c r="C27" s="131"/>
      <c r="D27" s="131"/>
      <c r="E27" s="131"/>
      <c r="F27" s="131"/>
      <c r="G27" s="131"/>
      <c r="H27" s="131"/>
      <c r="I27" s="131"/>
      <c r="J27" s="131"/>
      <c r="K27" s="131"/>
      <c r="L27" s="131"/>
      <c r="M27" s="131"/>
      <c r="N27" s="62"/>
      <c r="O27" s="62"/>
    </row>
    <row r="28" spans="1:15" s="129" customFormat="1" x14ac:dyDescent="0.2">
      <c r="A28" s="131"/>
      <c r="B28" s="131"/>
      <c r="C28" s="131"/>
      <c r="D28" s="131"/>
      <c r="E28" s="131"/>
      <c r="F28" s="131"/>
      <c r="G28" s="131"/>
      <c r="H28" s="131"/>
      <c r="I28" s="131"/>
      <c r="J28" s="131"/>
      <c r="K28" s="131"/>
      <c r="L28" s="131"/>
      <c r="M28" s="131"/>
      <c r="N28" s="62"/>
      <c r="O28" s="62"/>
    </row>
    <row r="29" spans="1:15" s="129" customFormat="1" x14ac:dyDescent="0.2">
      <c r="A29" s="131"/>
      <c r="B29" s="131"/>
      <c r="C29" s="131"/>
      <c r="D29" s="131"/>
      <c r="E29" s="131"/>
      <c r="F29" s="131"/>
      <c r="G29" s="131"/>
      <c r="H29" s="131"/>
      <c r="I29" s="131"/>
      <c r="J29" s="131"/>
      <c r="K29" s="131"/>
      <c r="L29" s="131"/>
      <c r="M29" s="131"/>
      <c r="N29" s="62"/>
      <c r="O29" s="62"/>
    </row>
    <row r="30" spans="1:15" s="129" customFormat="1" x14ac:dyDescent="0.2">
      <c r="A30" s="131"/>
      <c r="B30" s="131"/>
      <c r="C30" s="131"/>
      <c r="D30" s="131"/>
      <c r="E30" s="131"/>
      <c r="F30" s="131"/>
      <c r="G30" s="131"/>
      <c r="H30" s="131"/>
      <c r="I30" s="131"/>
      <c r="J30" s="131"/>
      <c r="K30" s="131"/>
      <c r="L30" s="131"/>
      <c r="M30" s="131"/>
      <c r="N30" s="62"/>
      <c r="O30" s="62"/>
    </row>
    <row r="31" spans="1:15" s="129" customFormat="1" x14ac:dyDescent="0.2">
      <c r="A31" s="131"/>
      <c r="B31" s="131"/>
      <c r="C31" s="131"/>
      <c r="D31" s="131"/>
      <c r="E31" s="131"/>
      <c r="F31" s="131"/>
      <c r="G31" s="131"/>
      <c r="H31" s="131"/>
      <c r="I31" s="131"/>
      <c r="J31" s="131"/>
      <c r="K31" s="131"/>
      <c r="L31" s="131"/>
      <c r="M31" s="131"/>
      <c r="N31" s="62"/>
      <c r="O31" s="62"/>
    </row>
    <row r="32" spans="1:15" s="129" customFormat="1" x14ac:dyDescent="0.2">
      <c r="A32" s="131"/>
      <c r="B32" s="131"/>
      <c r="C32" s="131"/>
      <c r="D32" s="131"/>
      <c r="E32" s="131"/>
      <c r="F32" s="131"/>
      <c r="G32" s="131"/>
      <c r="H32" s="131"/>
      <c r="I32" s="131"/>
      <c r="J32" s="131"/>
      <c r="K32" s="131"/>
      <c r="L32" s="131"/>
      <c r="M32" s="131"/>
      <c r="N32" s="62"/>
      <c r="O32" s="62"/>
    </row>
    <row r="33" spans="1:15" s="129" customFormat="1" x14ac:dyDescent="0.2">
      <c r="A33" s="131"/>
      <c r="B33" s="131"/>
      <c r="C33" s="131"/>
      <c r="D33" s="131"/>
      <c r="E33" s="131"/>
      <c r="F33" s="131"/>
      <c r="G33" s="131"/>
      <c r="H33" s="131"/>
      <c r="I33" s="131"/>
      <c r="J33" s="131"/>
      <c r="K33" s="131"/>
      <c r="L33" s="131"/>
      <c r="M33" s="131"/>
      <c r="N33" s="62"/>
      <c r="O33" s="62"/>
    </row>
    <row r="34" spans="1:15" s="129" customFormat="1" x14ac:dyDescent="0.2">
      <c r="A34" s="131"/>
      <c r="B34" s="131"/>
      <c r="C34" s="131"/>
      <c r="D34" s="131"/>
      <c r="E34" s="131"/>
      <c r="F34" s="131"/>
      <c r="G34" s="131"/>
      <c r="H34" s="131"/>
      <c r="I34" s="131"/>
      <c r="J34" s="131"/>
      <c r="K34" s="131"/>
      <c r="L34" s="131"/>
      <c r="M34" s="131"/>
      <c r="N34" s="62"/>
      <c r="O34" s="62"/>
    </row>
    <row r="35" spans="1:15" s="129" customFormat="1" x14ac:dyDescent="0.2">
      <c r="A35" s="131"/>
      <c r="B35" s="131"/>
      <c r="C35" s="131"/>
      <c r="D35" s="131"/>
      <c r="E35" s="131"/>
      <c r="F35" s="131"/>
      <c r="G35" s="131"/>
      <c r="H35" s="131"/>
      <c r="I35" s="131"/>
      <c r="J35" s="131"/>
      <c r="K35" s="131"/>
      <c r="L35" s="131"/>
      <c r="M35" s="131"/>
      <c r="N35" s="62"/>
      <c r="O35" s="62"/>
    </row>
    <row r="36" spans="1:15" s="129" customFormat="1" x14ac:dyDescent="0.2">
      <c r="A36" s="131"/>
      <c r="B36" s="131"/>
      <c r="C36" s="131"/>
      <c r="D36" s="131"/>
      <c r="E36" s="131"/>
      <c r="F36" s="131"/>
      <c r="G36" s="131"/>
      <c r="H36" s="131"/>
      <c r="I36" s="131"/>
      <c r="J36" s="131"/>
      <c r="K36" s="131"/>
      <c r="L36" s="131"/>
      <c r="M36" s="131"/>
      <c r="N36" s="62"/>
      <c r="O36" s="62"/>
    </row>
    <row r="37" spans="1:15" s="129" customFormat="1" x14ac:dyDescent="0.2">
      <c r="A37" s="131"/>
      <c r="B37" s="131"/>
      <c r="C37" s="131"/>
      <c r="D37" s="131"/>
      <c r="E37" s="131"/>
      <c r="F37" s="131"/>
      <c r="G37" s="131"/>
      <c r="H37" s="131"/>
      <c r="I37" s="131"/>
      <c r="J37" s="131"/>
      <c r="K37" s="131"/>
      <c r="L37" s="131"/>
      <c r="N37" s="62"/>
      <c r="O37" s="62"/>
    </row>
    <row r="38" spans="1:15" s="129" customFormat="1" x14ac:dyDescent="0.2">
      <c r="A38" s="131"/>
      <c r="B38" s="131"/>
      <c r="C38" s="131"/>
      <c r="D38" s="131"/>
      <c r="E38" s="131"/>
      <c r="F38" s="131"/>
      <c r="G38" s="131"/>
      <c r="H38" s="131"/>
      <c r="I38" s="131"/>
      <c r="J38" s="131"/>
      <c r="K38" s="131"/>
      <c r="L38" s="131"/>
      <c r="N38" s="62"/>
      <c r="O38" s="62"/>
    </row>
    <row r="39" spans="1:15" s="129" customFormat="1" x14ac:dyDescent="0.2">
      <c r="A39" s="131"/>
      <c r="B39" s="131"/>
      <c r="C39" s="131"/>
      <c r="D39" s="131"/>
      <c r="E39" s="131"/>
      <c r="F39" s="131"/>
      <c r="G39" s="131"/>
      <c r="H39" s="131"/>
      <c r="I39" s="131"/>
      <c r="J39" s="131"/>
      <c r="K39" s="131"/>
      <c r="L39" s="131"/>
      <c r="N39" s="62"/>
      <c r="O39" s="62"/>
    </row>
    <row r="40" spans="1:15" s="129" customFormat="1" x14ac:dyDescent="0.2">
      <c r="A40" s="62"/>
      <c r="B40" s="62"/>
      <c r="C40" s="131"/>
      <c r="D40" s="131"/>
      <c r="E40" s="131"/>
      <c r="F40" s="131"/>
      <c r="G40" s="131"/>
      <c r="H40" s="131"/>
      <c r="I40" s="131"/>
      <c r="J40" s="131"/>
      <c r="K40" s="131"/>
      <c r="L40" s="131"/>
      <c r="N40" s="62"/>
      <c r="O40" s="62"/>
    </row>
    <row r="41" spans="1:15" s="129" customFormat="1" x14ac:dyDescent="0.2">
      <c r="A41" s="62"/>
      <c r="B41" s="62"/>
      <c r="C41" s="131"/>
      <c r="D41" s="131"/>
      <c r="E41" s="131"/>
      <c r="F41" s="131"/>
      <c r="G41" s="131"/>
      <c r="H41" s="131"/>
      <c r="I41" s="131"/>
      <c r="J41" s="131"/>
      <c r="K41" s="131"/>
      <c r="L41" s="131"/>
      <c r="N41" s="62"/>
      <c r="O41" s="62"/>
    </row>
    <row r="42" spans="1:15" s="129" customFormat="1" x14ac:dyDescent="0.2">
      <c r="A42" s="62"/>
      <c r="B42" s="62"/>
      <c r="C42" s="131"/>
      <c r="D42" s="131"/>
      <c r="E42" s="131"/>
      <c r="F42" s="131"/>
      <c r="G42" s="131"/>
      <c r="H42" s="131"/>
      <c r="I42" s="131"/>
      <c r="J42" s="131"/>
      <c r="K42" s="131"/>
      <c r="L42" s="131"/>
      <c r="N42" s="62"/>
      <c r="O42" s="62"/>
    </row>
    <row r="43" spans="1:15" s="129" customFormat="1" x14ac:dyDescent="0.2">
      <c r="A43" s="62"/>
      <c r="B43" s="62"/>
      <c r="C43" s="131"/>
      <c r="D43" s="131"/>
      <c r="E43" s="131"/>
      <c r="F43" s="131"/>
      <c r="G43" s="131"/>
      <c r="H43" s="131"/>
      <c r="I43" s="131"/>
      <c r="J43" s="131"/>
      <c r="K43" s="131"/>
      <c r="L43" s="131"/>
      <c r="N43" s="62"/>
      <c r="O43" s="62"/>
    </row>
    <row r="44" spans="1:15" s="129" customFormat="1" x14ac:dyDescent="0.2">
      <c r="A44" s="62"/>
      <c r="B44" s="62"/>
      <c r="C44" s="131"/>
      <c r="D44" s="131"/>
      <c r="E44" s="131"/>
      <c r="F44" s="131"/>
      <c r="G44" s="131"/>
      <c r="H44" s="131"/>
      <c r="I44" s="131"/>
      <c r="J44" s="131"/>
      <c r="K44" s="131"/>
      <c r="L44" s="131"/>
      <c r="N44" s="62"/>
      <c r="O44" s="62"/>
    </row>
    <row r="45" spans="1:15" s="129" customFormat="1" x14ac:dyDescent="0.2">
      <c r="A45" s="62"/>
      <c r="B45" s="62"/>
      <c r="C45" s="131"/>
      <c r="D45" s="131"/>
      <c r="E45" s="131"/>
      <c r="F45" s="131"/>
      <c r="G45" s="131"/>
      <c r="H45" s="131"/>
      <c r="I45" s="131"/>
      <c r="J45" s="131"/>
      <c r="K45" s="131"/>
      <c r="L45" s="131"/>
      <c r="N45" s="62"/>
      <c r="O45" s="62"/>
    </row>
    <row r="46" spans="1:15" s="129" customFormat="1" x14ac:dyDescent="0.2">
      <c r="A46" s="62"/>
      <c r="B46" s="62"/>
      <c r="C46" s="131"/>
      <c r="D46" s="131"/>
      <c r="E46" s="131"/>
      <c r="F46" s="131"/>
      <c r="G46" s="131"/>
      <c r="H46" s="131"/>
      <c r="I46" s="131"/>
      <c r="J46" s="131"/>
      <c r="K46" s="131"/>
      <c r="L46" s="131"/>
      <c r="N46" s="62"/>
      <c r="O46" s="62"/>
    </row>
    <row r="47" spans="1:15" s="129" customFormat="1" x14ac:dyDescent="0.2">
      <c r="A47" s="62"/>
      <c r="B47" s="62"/>
      <c r="C47" s="131"/>
      <c r="D47" s="131"/>
      <c r="E47" s="131"/>
      <c r="F47" s="131"/>
      <c r="G47" s="131"/>
      <c r="H47" s="131"/>
      <c r="I47" s="131"/>
      <c r="J47" s="131"/>
      <c r="K47" s="131"/>
      <c r="L47" s="131"/>
      <c r="N47" s="62"/>
      <c r="O47" s="62"/>
    </row>
    <row r="48" spans="1:15" s="129" customFormat="1" x14ac:dyDescent="0.2">
      <c r="A48" s="62"/>
      <c r="B48" s="62"/>
      <c r="C48" s="131"/>
      <c r="D48" s="131"/>
      <c r="E48" s="131"/>
      <c r="F48" s="131"/>
      <c r="G48" s="131"/>
      <c r="H48" s="131"/>
      <c r="I48" s="131"/>
      <c r="J48" s="131"/>
      <c r="K48" s="131"/>
      <c r="L48" s="131"/>
      <c r="N48" s="62"/>
      <c r="O48" s="62"/>
    </row>
    <row r="49" spans="1:15" s="129" customFormat="1" x14ac:dyDescent="0.2">
      <c r="A49" s="62"/>
      <c r="B49" s="62"/>
      <c r="C49" s="131"/>
      <c r="D49" s="131"/>
      <c r="E49" s="131"/>
      <c r="F49" s="131"/>
      <c r="G49" s="131"/>
      <c r="H49" s="131"/>
      <c r="I49" s="131"/>
      <c r="J49" s="131"/>
      <c r="K49" s="131"/>
      <c r="L49" s="131"/>
      <c r="N49" s="62"/>
      <c r="O49" s="62"/>
    </row>
    <row r="50" spans="1:15" s="129" customFormat="1" x14ac:dyDescent="0.2">
      <c r="A50" s="62"/>
      <c r="B50" s="62"/>
      <c r="C50" s="131"/>
      <c r="D50" s="131"/>
      <c r="E50" s="131"/>
      <c r="F50" s="131"/>
      <c r="G50" s="131"/>
      <c r="H50" s="131"/>
      <c r="I50" s="131"/>
      <c r="J50" s="131"/>
      <c r="K50" s="131"/>
      <c r="L50" s="131"/>
      <c r="N50" s="62"/>
      <c r="O50" s="62"/>
    </row>
    <row r="51" spans="1:15" s="129" customFormat="1" x14ac:dyDescent="0.2">
      <c r="A51" s="62"/>
      <c r="B51" s="62"/>
      <c r="C51" s="131"/>
      <c r="D51" s="131"/>
      <c r="E51" s="131"/>
      <c r="F51" s="131"/>
      <c r="G51" s="131"/>
      <c r="H51" s="131"/>
      <c r="I51" s="131"/>
      <c r="J51" s="131"/>
      <c r="K51" s="131"/>
      <c r="L51" s="131"/>
      <c r="N51" s="62"/>
      <c r="O51" s="62"/>
    </row>
    <row r="52" spans="1:15" s="129" customFormat="1" x14ac:dyDescent="0.2">
      <c r="A52" s="62"/>
      <c r="B52" s="62"/>
      <c r="C52" s="131"/>
      <c r="D52" s="131"/>
      <c r="E52" s="131"/>
      <c r="F52" s="131"/>
      <c r="G52" s="131"/>
      <c r="H52" s="131"/>
      <c r="I52" s="131"/>
      <c r="J52" s="131"/>
      <c r="K52" s="131"/>
      <c r="L52" s="131"/>
      <c r="N52" s="62"/>
      <c r="O52" s="62"/>
    </row>
    <row r="53" spans="1:15" s="129" customFormat="1" x14ac:dyDescent="0.2">
      <c r="A53" s="62"/>
      <c r="B53" s="62"/>
      <c r="C53" s="131"/>
      <c r="D53" s="131"/>
      <c r="E53" s="131"/>
      <c r="F53" s="131"/>
      <c r="G53" s="131"/>
      <c r="H53" s="131"/>
      <c r="I53" s="131"/>
      <c r="J53" s="131"/>
      <c r="K53" s="131"/>
      <c r="L53" s="131"/>
      <c r="N53" s="62"/>
      <c r="O53" s="62"/>
    </row>
    <row r="54" spans="1:15" s="129" customFormat="1" x14ac:dyDescent="0.2">
      <c r="A54" s="62"/>
      <c r="B54" s="62"/>
      <c r="C54" s="131"/>
      <c r="D54" s="131"/>
      <c r="E54" s="131"/>
      <c r="F54" s="131"/>
      <c r="G54" s="131"/>
      <c r="H54" s="131"/>
      <c r="I54" s="131"/>
      <c r="J54" s="131"/>
      <c r="K54" s="131"/>
      <c r="L54" s="131"/>
      <c r="N54" s="62"/>
      <c r="O54" s="62"/>
    </row>
    <row r="55" spans="1:15" s="129" customFormat="1" x14ac:dyDescent="0.2">
      <c r="A55" s="62"/>
      <c r="B55" s="62"/>
      <c r="C55" s="131"/>
      <c r="D55" s="131"/>
      <c r="E55" s="131"/>
      <c r="F55" s="131"/>
      <c r="G55" s="131"/>
      <c r="H55" s="131"/>
      <c r="I55" s="131"/>
      <c r="J55" s="131"/>
      <c r="K55" s="131"/>
      <c r="L55" s="131"/>
      <c r="N55" s="62"/>
      <c r="O55" s="62"/>
    </row>
    <row r="56" spans="1:15" s="129" customFormat="1" x14ac:dyDescent="0.2">
      <c r="A56" s="62"/>
      <c r="B56" s="62"/>
      <c r="C56" s="131"/>
      <c r="D56" s="131"/>
      <c r="E56" s="131"/>
      <c r="F56" s="131"/>
      <c r="G56" s="131"/>
      <c r="H56" s="131"/>
      <c r="I56" s="131"/>
      <c r="J56" s="131"/>
      <c r="K56" s="131"/>
      <c r="L56" s="131"/>
      <c r="N56" s="62"/>
      <c r="O56" s="62"/>
    </row>
    <row r="57" spans="1:15" s="129" customFormat="1" x14ac:dyDescent="0.2">
      <c r="A57" s="62"/>
      <c r="B57" s="62"/>
      <c r="C57" s="131"/>
      <c r="D57" s="131"/>
      <c r="E57" s="131"/>
      <c r="F57" s="131"/>
      <c r="G57" s="131"/>
      <c r="H57" s="131"/>
      <c r="I57" s="131"/>
      <c r="J57" s="131"/>
      <c r="K57" s="131"/>
      <c r="L57" s="131"/>
      <c r="N57" s="62"/>
      <c r="O57" s="62"/>
    </row>
    <row r="58" spans="1:15" s="129" customFormat="1" x14ac:dyDescent="0.2">
      <c r="A58" s="62"/>
      <c r="B58" s="62"/>
      <c r="C58" s="131"/>
      <c r="D58" s="131"/>
      <c r="E58" s="131"/>
      <c r="F58" s="131"/>
      <c r="G58" s="131"/>
      <c r="H58" s="131"/>
      <c r="I58" s="131"/>
      <c r="J58" s="131"/>
      <c r="K58" s="131"/>
      <c r="L58" s="131"/>
      <c r="N58" s="62"/>
      <c r="O58" s="62"/>
    </row>
    <row r="59" spans="1:15" s="129" customFormat="1" x14ac:dyDescent="0.2">
      <c r="A59" s="62"/>
      <c r="B59" s="62"/>
      <c r="C59" s="131"/>
      <c r="D59" s="131"/>
      <c r="E59" s="131"/>
      <c r="F59" s="131"/>
      <c r="G59" s="131"/>
      <c r="H59" s="131"/>
      <c r="I59" s="131"/>
      <c r="J59" s="131"/>
      <c r="K59" s="131"/>
      <c r="L59" s="131"/>
      <c r="N59" s="62"/>
      <c r="O59" s="62"/>
    </row>
    <row r="60" spans="1:15" s="129" customFormat="1" x14ac:dyDescent="0.2">
      <c r="A60" s="62"/>
      <c r="B60" s="62"/>
      <c r="C60" s="131"/>
      <c r="D60" s="131"/>
      <c r="E60" s="131"/>
      <c r="F60" s="131"/>
      <c r="G60" s="131"/>
      <c r="H60" s="131"/>
      <c r="I60" s="131"/>
      <c r="J60" s="131"/>
      <c r="K60" s="131"/>
      <c r="L60" s="131"/>
      <c r="N60" s="62"/>
      <c r="O60" s="62"/>
    </row>
    <row r="61" spans="1:15" s="129" customFormat="1" x14ac:dyDescent="0.2">
      <c r="A61" s="62"/>
      <c r="B61" s="62"/>
      <c r="C61" s="131"/>
      <c r="D61" s="131"/>
      <c r="E61" s="131"/>
      <c r="F61" s="131"/>
      <c r="G61" s="131"/>
      <c r="H61" s="131"/>
      <c r="I61" s="131"/>
      <c r="J61" s="131"/>
      <c r="K61" s="131"/>
      <c r="L61" s="131"/>
      <c r="N61" s="62"/>
      <c r="O61" s="62"/>
    </row>
    <row r="62" spans="1:15" s="129" customFormat="1" x14ac:dyDescent="0.2">
      <c r="A62" s="62"/>
      <c r="B62" s="62"/>
      <c r="C62" s="131"/>
      <c r="D62" s="131"/>
      <c r="E62" s="131"/>
      <c r="F62" s="131"/>
      <c r="G62" s="131"/>
      <c r="H62" s="131"/>
      <c r="I62" s="131"/>
      <c r="J62" s="131"/>
      <c r="K62" s="131"/>
      <c r="L62" s="131"/>
      <c r="N62" s="62"/>
      <c r="O62" s="62"/>
    </row>
    <row r="63" spans="1:15" s="129" customFormat="1" x14ac:dyDescent="0.2">
      <c r="A63" s="62"/>
      <c r="B63" s="62"/>
      <c r="C63" s="131"/>
      <c r="D63" s="131"/>
      <c r="E63" s="131"/>
      <c r="F63" s="131"/>
      <c r="G63" s="131"/>
      <c r="H63" s="131"/>
      <c r="I63" s="131"/>
      <c r="J63" s="131"/>
      <c r="K63" s="131"/>
      <c r="L63" s="131"/>
      <c r="N63" s="62"/>
      <c r="O63" s="62"/>
    </row>
    <row r="64" spans="1:15" s="129" customFormat="1" x14ac:dyDescent="0.2">
      <c r="A64" s="62"/>
      <c r="B64" s="62"/>
      <c r="C64" s="131"/>
      <c r="D64" s="131"/>
      <c r="E64" s="131"/>
      <c r="F64" s="131"/>
      <c r="G64" s="131"/>
      <c r="H64" s="131"/>
      <c r="I64" s="131"/>
      <c r="J64" s="131"/>
      <c r="K64" s="131"/>
      <c r="L64" s="131"/>
      <c r="N64" s="62"/>
      <c r="O64" s="62"/>
    </row>
    <row r="65" spans="1:15" s="129" customFormat="1" x14ac:dyDescent="0.2">
      <c r="A65" s="62"/>
      <c r="B65" s="62"/>
      <c r="C65" s="131"/>
      <c r="D65" s="131"/>
      <c r="E65" s="131"/>
      <c r="F65" s="131"/>
      <c r="G65" s="131"/>
      <c r="H65" s="131"/>
      <c r="I65" s="131"/>
      <c r="J65" s="131"/>
      <c r="K65" s="131"/>
      <c r="L65" s="131"/>
      <c r="N65" s="62"/>
      <c r="O65" s="62"/>
    </row>
    <row r="66" spans="1:15" s="129" customFormat="1" x14ac:dyDescent="0.2">
      <c r="A66" s="62"/>
      <c r="B66" s="62"/>
      <c r="C66" s="131"/>
      <c r="D66" s="131"/>
      <c r="E66" s="131"/>
      <c r="F66" s="131"/>
      <c r="G66" s="131"/>
      <c r="H66" s="131"/>
      <c r="I66" s="131"/>
      <c r="J66" s="131"/>
      <c r="K66" s="131"/>
      <c r="L66" s="131"/>
      <c r="N66" s="62"/>
      <c r="O66" s="62"/>
    </row>
    <row r="67" spans="1:15" s="129" customFormat="1" x14ac:dyDescent="0.2">
      <c r="A67" s="62"/>
      <c r="B67" s="62"/>
      <c r="C67" s="131"/>
      <c r="D67" s="131"/>
      <c r="E67" s="131"/>
      <c r="F67" s="131"/>
      <c r="G67" s="131"/>
      <c r="H67" s="131"/>
      <c r="I67" s="131"/>
      <c r="J67" s="131"/>
      <c r="K67" s="131"/>
      <c r="L67" s="131"/>
      <c r="N67" s="62"/>
      <c r="O67" s="62"/>
    </row>
    <row r="68" spans="1:15" s="129" customFormat="1" x14ac:dyDescent="0.2">
      <c r="A68" s="62"/>
      <c r="B68" s="62"/>
      <c r="C68" s="131"/>
      <c r="D68" s="131"/>
      <c r="E68" s="131"/>
      <c r="F68" s="131"/>
      <c r="G68" s="131"/>
      <c r="H68" s="131"/>
      <c r="I68" s="131"/>
      <c r="J68" s="131"/>
      <c r="K68" s="131"/>
      <c r="L68" s="131"/>
      <c r="N68" s="62"/>
      <c r="O68" s="62"/>
    </row>
    <row r="69" spans="1:15" s="129" customFormat="1" x14ac:dyDescent="0.2">
      <c r="A69" s="62"/>
      <c r="B69" s="62"/>
      <c r="C69" s="62"/>
      <c r="D69" s="62"/>
      <c r="E69" s="62"/>
      <c r="F69" s="62"/>
      <c r="G69" s="62"/>
      <c r="H69" s="141"/>
      <c r="I69" s="148"/>
      <c r="J69" s="149"/>
      <c r="K69" s="149"/>
      <c r="L69" s="149"/>
      <c r="N69" s="62"/>
      <c r="O69" s="62"/>
    </row>
  </sheetData>
  <mergeCells count="6">
    <mergeCell ref="A1:J1"/>
    <mergeCell ref="I9:J12"/>
    <mergeCell ref="A10:F10"/>
    <mergeCell ref="A11:F11"/>
    <mergeCell ref="I19:I20"/>
    <mergeCell ref="J19:O19"/>
  </mergeCells>
  <pageMargins left="0.70866141732283472" right="0.51181102362204722" top="0.39370078740157483" bottom="0.11811023622047245" header="0.31496062992125984" footer="0.19685039370078741"/>
  <pageSetup paperSize="9" scale="7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>
    <pageSetUpPr fitToPage="1"/>
  </sheetPr>
  <dimension ref="A1:R93"/>
  <sheetViews>
    <sheetView showGridLines="0" zoomScaleNormal="100" zoomScaleSheetLayoutView="55" workbookViewId="0">
      <selection activeCell="G14" sqref="G14"/>
    </sheetView>
  </sheetViews>
  <sheetFormatPr defaultRowHeight="12" x14ac:dyDescent="0.2"/>
  <cols>
    <col min="1" max="3" width="3" style="62" customWidth="1"/>
    <col min="4" max="4" width="2.28515625" style="62" customWidth="1"/>
    <col min="5" max="5" width="3" style="62" customWidth="1"/>
    <col min="6" max="6" width="10" style="62" customWidth="1"/>
    <col min="7" max="7" width="61.7109375" style="62" customWidth="1"/>
    <col min="8" max="8" width="6.5703125" style="63" customWidth="1"/>
    <col min="9" max="9" width="12.7109375" style="62" customWidth="1"/>
    <col min="10" max="10" width="12.7109375" style="64" customWidth="1"/>
    <col min="11" max="11" width="12.7109375" style="65" customWidth="1"/>
    <col min="12" max="17" width="12.7109375" style="64" customWidth="1"/>
    <col min="18" max="18" width="14.7109375" style="64" customWidth="1"/>
    <col min="19" max="16384" width="9.140625" style="64"/>
  </cols>
  <sheetData>
    <row r="1" spans="1:10" customFormat="1" ht="50.1" customHeight="1" x14ac:dyDescent="0.2">
      <c r="A1" s="161" t="s">
        <v>153</v>
      </c>
      <c r="B1" s="162"/>
      <c r="C1" s="162"/>
      <c r="D1" s="162"/>
      <c r="E1" s="162"/>
      <c r="F1" s="163"/>
      <c r="G1" s="163"/>
      <c r="H1" s="163"/>
      <c r="I1" s="163"/>
      <c r="J1" s="164"/>
    </row>
    <row r="2" spans="1:10" customFormat="1" ht="14.85" customHeight="1" x14ac:dyDescent="0.2"/>
    <row r="3" spans="1:10" ht="14.85" customHeight="1" x14ac:dyDescent="0.2"/>
    <row r="4" spans="1:10" ht="14.85" customHeight="1" x14ac:dyDescent="0.2">
      <c r="A4" s="5" t="s">
        <v>0</v>
      </c>
      <c r="D4" s="66"/>
      <c r="H4" s="64"/>
      <c r="I4" s="67" t="s">
        <v>1</v>
      </c>
      <c r="J4" s="68" t="s">
        <v>2</v>
      </c>
    </row>
    <row r="5" spans="1:10" ht="14.85" customHeight="1" x14ac:dyDescent="0.2">
      <c r="A5" s="9" t="s">
        <v>64</v>
      </c>
      <c r="D5" s="69"/>
      <c r="E5" s="70"/>
      <c r="F5" s="70"/>
      <c r="G5" s="70"/>
      <c r="H5" s="64"/>
      <c r="I5" s="67" t="s">
        <v>3</v>
      </c>
      <c r="J5" s="71"/>
    </row>
    <row r="6" spans="1:10" ht="14.85" customHeight="1" x14ac:dyDescent="0.2">
      <c r="A6" s="72"/>
      <c r="H6" s="64"/>
      <c r="I6" s="67" t="s">
        <v>4</v>
      </c>
      <c r="J6" s="68" t="s">
        <v>5</v>
      </c>
    </row>
    <row r="7" spans="1:10" ht="14.85" customHeight="1" x14ac:dyDescent="0.2">
      <c r="A7" s="64"/>
      <c r="H7" s="64"/>
      <c r="I7" s="63"/>
    </row>
    <row r="8" spans="1:10" ht="14.85" customHeight="1" x14ac:dyDescent="0.2">
      <c r="A8" s="73" t="s">
        <v>6</v>
      </c>
      <c r="H8" s="64"/>
      <c r="I8" s="63"/>
      <c r="J8" s="62"/>
    </row>
    <row r="9" spans="1:10" ht="14.85" customHeight="1" x14ac:dyDescent="0.2">
      <c r="A9" s="64"/>
      <c r="H9" s="64"/>
      <c r="I9" s="181" t="s">
        <v>65</v>
      </c>
      <c r="J9" s="182"/>
    </row>
    <row r="10" spans="1:10" ht="29.45" customHeight="1" x14ac:dyDescent="0.2">
      <c r="A10" s="187" t="s">
        <v>8</v>
      </c>
      <c r="B10" s="187"/>
      <c r="C10" s="187"/>
      <c r="D10" s="187"/>
      <c r="E10" s="187"/>
      <c r="F10" s="187"/>
      <c r="G10" s="74" t="s">
        <v>9</v>
      </c>
      <c r="H10" s="64"/>
      <c r="I10" s="183"/>
      <c r="J10" s="184"/>
    </row>
    <row r="11" spans="1:10" ht="29.45" customHeight="1" x14ac:dyDescent="0.2">
      <c r="A11" s="188" t="s">
        <v>10</v>
      </c>
      <c r="B11" s="173"/>
      <c r="C11" s="173"/>
      <c r="D11" s="173"/>
      <c r="E11" s="173"/>
      <c r="F11" s="173"/>
      <c r="G11" s="67">
        <v>410</v>
      </c>
      <c r="H11" s="64"/>
      <c r="I11" s="183"/>
      <c r="J11" s="184"/>
    </row>
    <row r="12" spans="1:10" ht="14.85" customHeight="1" x14ac:dyDescent="0.2">
      <c r="A12" s="75" t="s">
        <v>11</v>
      </c>
      <c r="G12" s="67" t="s">
        <v>12</v>
      </c>
      <c r="H12" s="64"/>
      <c r="I12" s="185"/>
      <c r="J12" s="186"/>
    </row>
    <row r="13" spans="1:10" ht="14.85" customHeight="1" x14ac:dyDescent="0.2">
      <c r="A13" s="75" t="s">
        <v>13</v>
      </c>
      <c r="B13" s="64"/>
      <c r="C13" s="64"/>
      <c r="D13" s="64"/>
      <c r="E13" s="64"/>
      <c r="F13" s="64"/>
      <c r="G13" s="62" t="s">
        <v>14</v>
      </c>
      <c r="H13" s="76"/>
      <c r="I13" s="76"/>
    </row>
    <row r="14" spans="1:10" ht="14.85" customHeight="1" x14ac:dyDescent="0.2">
      <c r="A14" s="75" t="s">
        <v>15</v>
      </c>
      <c r="G14" s="7" t="s">
        <v>154</v>
      </c>
    </row>
    <row r="15" spans="1:10" ht="14.85" customHeight="1" x14ac:dyDescent="0.2">
      <c r="A15" s="72"/>
    </row>
    <row r="16" spans="1:10" ht="14.85" customHeight="1" x14ac:dyDescent="0.2">
      <c r="B16" s="64"/>
      <c r="C16" s="64"/>
      <c r="D16" s="64"/>
      <c r="E16" s="64"/>
      <c r="F16" s="64"/>
      <c r="G16" s="64"/>
    </row>
    <row r="17" spans="1:18" ht="14.85" customHeight="1" x14ac:dyDescent="0.2"/>
    <row r="18" spans="1:18" ht="14.85" customHeight="1" x14ac:dyDescent="0.2">
      <c r="A18" s="77" t="s">
        <v>66</v>
      </c>
      <c r="I18" s="64"/>
    </row>
    <row r="19" spans="1:18" ht="20.25" customHeight="1" x14ac:dyDescent="0.2">
      <c r="H19" s="19"/>
      <c r="I19" s="189" t="s">
        <v>17</v>
      </c>
      <c r="J19" s="179" t="s">
        <v>67</v>
      </c>
      <c r="K19" s="191" t="s">
        <v>68</v>
      </c>
      <c r="L19" s="177"/>
      <c r="M19" s="177"/>
      <c r="N19" s="177"/>
      <c r="O19" s="178"/>
      <c r="P19" s="179" t="s">
        <v>69</v>
      </c>
      <c r="Q19" s="179" t="s">
        <v>70</v>
      </c>
      <c r="R19" s="78"/>
    </row>
    <row r="20" spans="1:18" ht="56.25" customHeight="1" x14ac:dyDescent="0.2">
      <c r="A20" s="64"/>
      <c r="B20" s="64"/>
      <c r="C20" s="64"/>
      <c r="D20" s="64"/>
      <c r="E20" s="64"/>
      <c r="G20" s="72" t="s">
        <v>21</v>
      </c>
      <c r="H20" s="19"/>
      <c r="I20" s="190"/>
      <c r="J20" s="180"/>
      <c r="K20" s="79" t="s">
        <v>71</v>
      </c>
      <c r="L20" s="79" t="s">
        <v>72</v>
      </c>
      <c r="M20" s="79" t="s">
        <v>73</v>
      </c>
      <c r="N20" s="79" t="s">
        <v>74</v>
      </c>
      <c r="O20" s="79" t="s">
        <v>75</v>
      </c>
      <c r="P20" s="180"/>
      <c r="Q20" s="180"/>
      <c r="R20" s="80"/>
    </row>
    <row r="21" spans="1:18" ht="14.85" customHeight="1" x14ac:dyDescent="0.2">
      <c r="A21" s="64"/>
      <c r="B21" s="64"/>
      <c r="C21" s="64"/>
      <c r="D21" s="64"/>
      <c r="E21" s="64"/>
      <c r="G21" s="81" t="s">
        <v>30</v>
      </c>
      <c r="H21" s="19"/>
      <c r="I21" s="82">
        <v>10</v>
      </c>
      <c r="J21" s="82">
        <v>15</v>
      </c>
      <c r="K21" s="82">
        <v>20</v>
      </c>
      <c r="L21" s="82">
        <v>25</v>
      </c>
      <c r="M21" s="82">
        <v>30</v>
      </c>
      <c r="N21" s="82">
        <v>35</v>
      </c>
      <c r="O21" s="82">
        <v>40</v>
      </c>
      <c r="P21" s="82">
        <v>45</v>
      </c>
      <c r="Q21" s="82">
        <v>50</v>
      </c>
    </row>
    <row r="22" spans="1:18" ht="14.85" customHeight="1" x14ac:dyDescent="0.2">
      <c r="A22" s="62" t="s">
        <v>31</v>
      </c>
      <c r="E22" s="62" t="s">
        <v>32</v>
      </c>
      <c r="G22" s="81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</row>
    <row r="23" spans="1:18" ht="14.85" customHeight="1" x14ac:dyDescent="0.2">
      <c r="A23" s="83" t="s">
        <v>33</v>
      </c>
      <c r="B23" s="84"/>
      <c r="C23" s="84"/>
      <c r="D23" s="63"/>
      <c r="E23" s="71">
        <v>2</v>
      </c>
      <c r="F23" s="64"/>
      <c r="G23" s="28" t="s">
        <v>34</v>
      </c>
      <c r="H23" s="19"/>
      <c r="I23" s="85">
        <f t="shared" ref="I23:I41" si="0">SUM(J23:Q23)</f>
        <v>0</v>
      </c>
      <c r="J23" s="86">
        <f>+J24+J27+J31+J34+J37+J41</f>
        <v>0</v>
      </c>
      <c r="K23" s="86">
        <f t="shared" ref="K23:Q23" si="1">+K24+K27+K31+K34+K37+K41</f>
        <v>0</v>
      </c>
      <c r="L23" s="86">
        <f t="shared" si="1"/>
        <v>0</v>
      </c>
      <c r="M23" s="86">
        <f t="shared" si="1"/>
        <v>0</v>
      </c>
      <c r="N23" s="86">
        <f t="shared" si="1"/>
        <v>0</v>
      </c>
      <c r="O23" s="86">
        <f t="shared" si="1"/>
        <v>0</v>
      </c>
      <c r="P23" s="86">
        <f t="shared" si="1"/>
        <v>0</v>
      </c>
      <c r="Q23" s="86">
        <f t="shared" si="1"/>
        <v>0</v>
      </c>
      <c r="R23" s="80"/>
    </row>
    <row r="24" spans="1:18" ht="14.85" customHeight="1" x14ac:dyDescent="0.2">
      <c r="A24" s="83" t="s">
        <v>33</v>
      </c>
      <c r="B24" s="83" t="s">
        <v>33</v>
      </c>
      <c r="C24" s="84"/>
      <c r="D24" s="63"/>
      <c r="E24" s="71">
        <v>7</v>
      </c>
      <c r="F24" s="64"/>
      <c r="G24" s="28" t="s">
        <v>35</v>
      </c>
      <c r="H24" s="19"/>
      <c r="I24" s="85">
        <f t="shared" si="0"/>
        <v>0</v>
      </c>
      <c r="J24" s="85">
        <f t="shared" ref="J24:Q24" si="2">SUM(J25:J26)</f>
        <v>0</v>
      </c>
      <c r="K24" s="85">
        <f t="shared" si="2"/>
        <v>0</v>
      </c>
      <c r="L24" s="85">
        <f t="shared" si="2"/>
        <v>0</v>
      </c>
      <c r="M24" s="85">
        <f t="shared" si="2"/>
        <v>0</v>
      </c>
      <c r="N24" s="85">
        <f t="shared" si="2"/>
        <v>0</v>
      </c>
      <c r="O24" s="85">
        <f t="shared" si="2"/>
        <v>0</v>
      </c>
      <c r="P24" s="85">
        <f t="shared" si="2"/>
        <v>0</v>
      </c>
      <c r="Q24" s="85">
        <f t="shared" si="2"/>
        <v>0</v>
      </c>
    </row>
    <row r="25" spans="1:18" ht="14.85" customHeight="1" x14ac:dyDescent="0.2">
      <c r="A25" s="83" t="s">
        <v>33</v>
      </c>
      <c r="B25" s="83" t="s">
        <v>33</v>
      </c>
      <c r="C25" s="83" t="s">
        <v>33</v>
      </c>
      <c r="D25" s="63"/>
      <c r="E25" s="71">
        <v>2</v>
      </c>
      <c r="F25" s="64"/>
      <c r="G25" s="34" t="s">
        <v>36</v>
      </c>
      <c r="H25" s="19"/>
      <c r="I25" s="85">
        <f t="shared" si="0"/>
        <v>0</v>
      </c>
      <c r="J25" s="87"/>
      <c r="K25" s="87"/>
      <c r="L25" s="87"/>
      <c r="M25" s="87"/>
      <c r="N25" s="87"/>
      <c r="O25" s="87"/>
      <c r="P25" s="87"/>
      <c r="Q25" s="87"/>
      <c r="R25" s="80"/>
    </row>
    <row r="26" spans="1:18" ht="14.85" customHeight="1" x14ac:dyDescent="0.2">
      <c r="A26" s="83" t="s">
        <v>33</v>
      </c>
      <c r="B26" s="83" t="s">
        <v>33</v>
      </c>
      <c r="C26" s="84">
        <v>10</v>
      </c>
      <c r="D26" s="63"/>
      <c r="E26" s="71">
        <v>9</v>
      </c>
      <c r="F26" s="64"/>
      <c r="G26" s="34" t="s">
        <v>37</v>
      </c>
      <c r="H26" s="19"/>
      <c r="I26" s="85">
        <f t="shared" si="0"/>
        <v>0</v>
      </c>
      <c r="J26" s="87"/>
      <c r="K26" s="87"/>
      <c r="L26" s="87"/>
      <c r="M26" s="87"/>
      <c r="N26" s="87"/>
      <c r="O26" s="87"/>
      <c r="P26" s="87"/>
      <c r="Q26" s="87"/>
    </row>
    <row r="27" spans="1:18" ht="14.85" customHeight="1" x14ac:dyDescent="0.2">
      <c r="A27" s="83" t="s">
        <v>33</v>
      </c>
      <c r="B27" s="84">
        <v>10</v>
      </c>
      <c r="C27" s="84"/>
      <c r="D27" s="63"/>
      <c r="E27" s="71">
        <v>4</v>
      </c>
      <c r="F27" s="88"/>
      <c r="G27" s="28" t="s">
        <v>38</v>
      </c>
      <c r="H27" s="39"/>
      <c r="I27" s="85">
        <f t="shared" si="0"/>
        <v>0</v>
      </c>
      <c r="J27" s="85">
        <f>SUM(J28:J30)</f>
        <v>0</v>
      </c>
      <c r="K27" s="85">
        <f t="shared" ref="K27:Q27" si="3">SUM(K28:K30)</f>
        <v>0</v>
      </c>
      <c r="L27" s="85">
        <f t="shared" si="3"/>
        <v>0</v>
      </c>
      <c r="M27" s="85">
        <f t="shared" si="3"/>
        <v>0</v>
      </c>
      <c r="N27" s="85">
        <f t="shared" si="3"/>
        <v>0</v>
      </c>
      <c r="O27" s="85">
        <f t="shared" si="3"/>
        <v>0</v>
      </c>
      <c r="P27" s="85">
        <f t="shared" si="3"/>
        <v>0</v>
      </c>
      <c r="Q27" s="85">
        <f t="shared" si="3"/>
        <v>0</v>
      </c>
      <c r="R27" s="80"/>
    </row>
    <row r="28" spans="1:18" ht="14.85" customHeight="1" x14ac:dyDescent="0.2">
      <c r="A28" s="83" t="s">
        <v>33</v>
      </c>
      <c r="B28" s="84">
        <v>10</v>
      </c>
      <c r="C28" s="83" t="s">
        <v>33</v>
      </c>
      <c r="D28" s="63"/>
      <c r="E28" s="71">
        <v>9</v>
      </c>
      <c r="F28" s="67"/>
      <c r="G28" s="34" t="s">
        <v>39</v>
      </c>
      <c r="H28" s="39"/>
      <c r="I28" s="85">
        <f t="shared" si="0"/>
        <v>0</v>
      </c>
      <c r="J28" s="87"/>
      <c r="K28" s="87"/>
      <c r="L28" s="87"/>
      <c r="M28" s="87"/>
      <c r="N28" s="87"/>
      <c r="O28" s="87"/>
      <c r="P28" s="87"/>
      <c r="Q28" s="87"/>
    </row>
    <row r="29" spans="1:18" ht="14.85" customHeight="1" x14ac:dyDescent="0.2">
      <c r="A29" s="83" t="s">
        <v>33</v>
      </c>
      <c r="B29" s="84">
        <v>10</v>
      </c>
      <c r="C29" s="84">
        <v>10</v>
      </c>
      <c r="D29" s="63"/>
      <c r="E29" s="71">
        <v>6</v>
      </c>
      <c r="F29" s="89"/>
      <c r="G29" s="34" t="s">
        <v>40</v>
      </c>
      <c r="H29" s="19"/>
      <c r="I29" s="85">
        <f t="shared" si="0"/>
        <v>0</v>
      </c>
      <c r="J29" s="87"/>
      <c r="K29" s="87"/>
      <c r="L29" s="87"/>
      <c r="M29" s="87"/>
      <c r="N29" s="87"/>
      <c r="O29" s="87"/>
      <c r="P29" s="87"/>
      <c r="Q29" s="87"/>
      <c r="R29" s="80"/>
    </row>
    <row r="30" spans="1:18" ht="29.45" customHeight="1" x14ac:dyDescent="0.2">
      <c r="A30" s="83" t="s">
        <v>33</v>
      </c>
      <c r="B30" s="84">
        <v>10</v>
      </c>
      <c r="C30" s="84">
        <v>15</v>
      </c>
      <c r="D30" s="63"/>
      <c r="E30" s="71">
        <v>1</v>
      </c>
      <c r="F30" s="88"/>
      <c r="G30" s="42" t="s">
        <v>41</v>
      </c>
      <c r="H30" s="39"/>
      <c r="I30" s="85">
        <f t="shared" si="0"/>
        <v>0</v>
      </c>
      <c r="J30" s="87"/>
      <c r="K30" s="87"/>
      <c r="L30" s="87"/>
      <c r="M30" s="87"/>
      <c r="N30" s="87"/>
      <c r="O30" s="87"/>
      <c r="P30" s="87"/>
      <c r="Q30" s="87"/>
    </row>
    <row r="31" spans="1:18" ht="14.85" customHeight="1" x14ac:dyDescent="0.2">
      <c r="A31" s="83" t="s">
        <v>33</v>
      </c>
      <c r="B31" s="83">
        <v>15</v>
      </c>
      <c r="C31" s="83"/>
      <c r="D31" s="63"/>
      <c r="E31" s="71">
        <v>9</v>
      </c>
      <c r="G31" s="28" t="s">
        <v>42</v>
      </c>
      <c r="H31" s="39"/>
      <c r="I31" s="85">
        <f t="shared" si="0"/>
        <v>0</v>
      </c>
      <c r="J31" s="85">
        <f t="shared" ref="J31:Q31" si="4">SUM(J32:J33)</f>
        <v>0</v>
      </c>
      <c r="K31" s="85">
        <f t="shared" si="4"/>
        <v>0</v>
      </c>
      <c r="L31" s="85">
        <f t="shared" si="4"/>
        <v>0</v>
      </c>
      <c r="M31" s="85">
        <f t="shared" si="4"/>
        <v>0</v>
      </c>
      <c r="N31" s="85">
        <f t="shared" si="4"/>
        <v>0</v>
      </c>
      <c r="O31" s="85">
        <f t="shared" si="4"/>
        <v>0</v>
      </c>
      <c r="P31" s="85">
        <f t="shared" si="4"/>
        <v>0</v>
      </c>
      <c r="Q31" s="85">
        <f t="shared" si="4"/>
        <v>0</v>
      </c>
      <c r="R31" s="80"/>
    </row>
    <row r="32" spans="1:18" ht="14.85" customHeight="1" x14ac:dyDescent="0.2">
      <c r="A32" s="83" t="s">
        <v>33</v>
      </c>
      <c r="B32" s="83">
        <v>15</v>
      </c>
      <c r="C32" s="83" t="s">
        <v>33</v>
      </c>
      <c r="D32" s="63"/>
      <c r="E32" s="71">
        <v>4</v>
      </c>
      <c r="G32" s="34" t="s">
        <v>43</v>
      </c>
      <c r="H32" s="90"/>
      <c r="I32" s="85">
        <f t="shared" si="0"/>
        <v>0</v>
      </c>
      <c r="J32" s="87"/>
      <c r="K32" s="87"/>
      <c r="L32" s="87"/>
      <c r="M32" s="87"/>
      <c r="N32" s="87"/>
      <c r="O32" s="87"/>
      <c r="P32" s="87"/>
      <c r="Q32" s="87"/>
    </row>
    <row r="33" spans="1:18" ht="14.85" customHeight="1" x14ac:dyDescent="0.2">
      <c r="A33" s="83" t="s">
        <v>33</v>
      </c>
      <c r="B33" s="83">
        <v>15</v>
      </c>
      <c r="C33" s="84">
        <v>10</v>
      </c>
      <c r="D33" s="63"/>
      <c r="E33" s="71">
        <v>1</v>
      </c>
      <c r="G33" s="34" t="s">
        <v>44</v>
      </c>
      <c r="H33" s="90"/>
      <c r="I33" s="85">
        <f t="shared" si="0"/>
        <v>0</v>
      </c>
      <c r="J33" s="87"/>
      <c r="K33" s="87"/>
      <c r="L33" s="87"/>
      <c r="M33" s="87"/>
      <c r="N33" s="87"/>
      <c r="O33" s="87"/>
      <c r="P33" s="87"/>
      <c r="Q33" s="87"/>
      <c r="R33" s="80"/>
    </row>
    <row r="34" spans="1:18" ht="14.85" customHeight="1" x14ac:dyDescent="0.2">
      <c r="A34" s="83" t="s">
        <v>33</v>
      </c>
      <c r="B34" s="84">
        <v>20</v>
      </c>
      <c r="C34" s="84"/>
      <c r="D34" s="63"/>
      <c r="E34" s="71">
        <v>6</v>
      </c>
      <c r="G34" s="28" t="s">
        <v>45</v>
      </c>
      <c r="I34" s="85">
        <f t="shared" si="0"/>
        <v>0</v>
      </c>
      <c r="J34" s="85">
        <f t="shared" ref="J34:Q34" si="5">SUM(J35:J36)</f>
        <v>0</v>
      </c>
      <c r="K34" s="85">
        <f t="shared" si="5"/>
        <v>0</v>
      </c>
      <c r="L34" s="85">
        <f t="shared" si="5"/>
        <v>0</v>
      </c>
      <c r="M34" s="85">
        <f t="shared" si="5"/>
        <v>0</v>
      </c>
      <c r="N34" s="85">
        <f t="shared" si="5"/>
        <v>0</v>
      </c>
      <c r="O34" s="85">
        <f t="shared" si="5"/>
        <v>0</v>
      </c>
      <c r="P34" s="85">
        <f t="shared" si="5"/>
        <v>0</v>
      </c>
      <c r="Q34" s="85">
        <f t="shared" si="5"/>
        <v>0</v>
      </c>
    </row>
    <row r="35" spans="1:18" ht="14.85" customHeight="1" x14ac:dyDescent="0.2">
      <c r="A35" s="83" t="s">
        <v>33</v>
      </c>
      <c r="B35" s="84">
        <v>20</v>
      </c>
      <c r="C35" s="83" t="s">
        <v>33</v>
      </c>
      <c r="D35" s="63"/>
      <c r="E35" s="71">
        <v>1</v>
      </c>
      <c r="G35" s="34" t="s">
        <v>46</v>
      </c>
      <c r="I35" s="85">
        <f t="shared" si="0"/>
        <v>0</v>
      </c>
      <c r="J35" s="87"/>
      <c r="K35" s="87"/>
      <c r="L35" s="87"/>
      <c r="M35" s="87"/>
      <c r="N35" s="87"/>
      <c r="O35" s="87"/>
      <c r="P35" s="87"/>
      <c r="Q35" s="87"/>
      <c r="R35" s="80"/>
    </row>
    <row r="36" spans="1:18" ht="14.85" customHeight="1" x14ac:dyDescent="0.2">
      <c r="A36" s="83" t="s">
        <v>33</v>
      </c>
      <c r="B36" s="84">
        <v>20</v>
      </c>
      <c r="C36" s="84">
        <v>10</v>
      </c>
      <c r="D36" s="63"/>
      <c r="E36" s="71">
        <v>8</v>
      </c>
      <c r="G36" s="34" t="s">
        <v>47</v>
      </c>
      <c r="I36" s="85">
        <f t="shared" si="0"/>
        <v>0</v>
      </c>
      <c r="J36" s="87"/>
      <c r="K36" s="87"/>
      <c r="L36" s="87"/>
      <c r="M36" s="87"/>
      <c r="N36" s="87"/>
      <c r="O36" s="87"/>
      <c r="P36" s="87"/>
      <c r="Q36" s="87"/>
    </row>
    <row r="37" spans="1:18" ht="14.85" customHeight="1" x14ac:dyDescent="0.2">
      <c r="A37" s="83" t="s">
        <v>33</v>
      </c>
      <c r="B37" s="83">
        <v>25</v>
      </c>
      <c r="C37" s="83"/>
      <c r="D37" s="63"/>
      <c r="E37" s="71">
        <v>1</v>
      </c>
      <c r="G37" s="28" t="s">
        <v>48</v>
      </c>
      <c r="I37" s="85">
        <f t="shared" si="0"/>
        <v>0</v>
      </c>
      <c r="J37" s="85">
        <f>SUM(J38:J40)</f>
        <v>0</v>
      </c>
      <c r="K37" s="85">
        <f t="shared" ref="K37:Q37" si="6">SUM(K38:K40)</f>
        <v>0</v>
      </c>
      <c r="L37" s="85">
        <f t="shared" si="6"/>
        <v>0</v>
      </c>
      <c r="M37" s="85">
        <f t="shared" si="6"/>
        <v>0</v>
      </c>
      <c r="N37" s="85">
        <f t="shared" si="6"/>
        <v>0</v>
      </c>
      <c r="O37" s="85">
        <f t="shared" si="6"/>
        <v>0</v>
      </c>
      <c r="P37" s="85">
        <f t="shared" si="6"/>
        <v>0</v>
      </c>
      <c r="Q37" s="85">
        <f t="shared" si="6"/>
        <v>0</v>
      </c>
      <c r="R37" s="80"/>
    </row>
    <row r="38" spans="1:18" ht="14.85" customHeight="1" x14ac:dyDescent="0.2">
      <c r="A38" s="83" t="s">
        <v>33</v>
      </c>
      <c r="B38" s="83">
        <v>25</v>
      </c>
      <c r="C38" s="83" t="s">
        <v>33</v>
      </c>
      <c r="D38" s="63"/>
      <c r="E38" s="71">
        <v>6</v>
      </c>
      <c r="G38" s="34" t="s">
        <v>49</v>
      </c>
      <c r="I38" s="91">
        <f t="shared" si="0"/>
        <v>0</v>
      </c>
      <c r="J38" s="87"/>
      <c r="K38" s="87"/>
      <c r="L38" s="87"/>
      <c r="M38" s="87"/>
      <c r="N38" s="87"/>
      <c r="O38" s="87"/>
      <c r="P38" s="87"/>
      <c r="Q38" s="87"/>
    </row>
    <row r="39" spans="1:18" ht="14.85" customHeight="1" x14ac:dyDescent="0.2">
      <c r="A39" s="83" t="s">
        <v>33</v>
      </c>
      <c r="B39" s="83">
        <v>25</v>
      </c>
      <c r="C39" s="84">
        <v>10</v>
      </c>
      <c r="D39" s="63"/>
      <c r="E39" s="71">
        <v>3</v>
      </c>
      <c r="G39" s="34" t="s">
        <v>50</v>
      </c>
      <c r="H39" s="39"/>
      <c r="I39" s="92"/>
      <c r="J39" s="93"/>
      <c r="K39" s="93"/>
      <c r="L39" s="93"/>
      <c r="M39" s="93"/>
      <c r="N39" s="93"/>
      <c r="O39" s="93"/>
      <c r="P39" s="93"/>
      <c r="Q39" s="94"/>
      <c r="R39" s="80"/>
    </row>
    <row r="40" spans="1:18" ht="14.85" customHeight="1" x14ac:dyDescent="0.2">
      <c r="A40" s="83" t="s">
        <v>33</v>
      </c>
      <c r="B40" s="83">
        <v>25</v>
      </c>
      <c r="C40" s="83">
        <v>15</v>
      </c>
      <c r="D40" s="63"/>
      <c r="E40" s="71">
        <v>8</v>
      </c>
      <c r="G40" s="34" t="s">
        <v>51</v>
      </c>
      <c r="H40" s="39"/>
      <c r="I40" s="95">
        <f t="shared" si="0"/>
        <v>0</v>
      </c>
      <c r="J40" s="87"/>
      <c r="K40" s="87"/>
      <c r="L40" s="87"/>
      <c r="M40" s="87"/>
      <c r="N40" s="87"/>
      <c r="O40" s="87"/>
      <c r="P40" s="87"/>
      <c r="Q40" s="87"/>
    </row>
    <row r="41" spans="1:18" ht="14.85" customHeight="1" x14ac:dyDescent="0.2">
      <c r="A41" s="83" t="s">
        <v>33</v>
      </c>
      <c r="B41" s="84">
        <v>30</v>
      </c>
      <c r="C41" s="84"/>
      <c r="D41" s="63"/>
      <c r="E41" s="71">
        <v>8</v>
      </c>
      <c r="G41" s="28" t="s">
        <v>52</v>
      </c>
      <c r="I41" s="85">
        <f t="shared" si="0"/>
        <v>0</v>
      </c>
      <c r="J41" s="87"/>
      <c r="K41" s="87"/>
      <c r="L41" s="87"/>
      <c r="M41" s="87"/>
      <c r="N41" s="87"/>
      <c r="O41" s="87"/>
      <c r="P41" s="87"/>
      <c r="Q41" s="87"/>
      <c r="R41" s="80"/>
    </row>
    <row r="42" spans="1:18" ht="14.85" customHeight="1" x14ac:dyDescent="0.2">
      <c r="A42" s="47"/>
      <c r="B42" s="47"/>
      <c r="C42" s="47"/>
      <c r="D42" s="48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48"/>
    </row>
    <row r="43" spans="1:18" ht="29.45" customHeight="1" x14ac:dyDescent="0.2">
      <c r="A43" s="83">
        <v>10</v>
      </c>
      <c r="B43" s="83"/>
      <c r="C43" s="83"/>
      <c r="D43" s="63"/>
      <c r="E43" s="71">
        <v>9</v>
      </c>
      <c r="G43" s="49" t="s">
        <v>53</v>
      </c>
      <c r="H43" s="39"/>
      <c r="I43" s="85">
        <f t="shared" ref="I43:I50" si="7">SUM(J43:Q43)</f>
        <v>0</v>
      </c>
      <c r="J43" s="85">
        <f>SUM(J44:J52)</f>
        <v>0</v>
      </c>
      <c r="K43" s="85">
        <f t="shared" ref="K43:Q43" si="8">SUM(K44:K52)</f>
        <v>0</v>
      </c>
      <c r="L43" s="85">
        <f t="shared" si="8"/>
        <v>0</v>
      </c>
      <c r="M43" s="85">
        <f t="shared" si="8"/>
        <v>0</v>
      </c>
      <c r="N43" s="85">
        <f t="shared" si="8"/>
        <v>0</v>
      </c>
      <c r="O43" s="85">
        <f t="shared" si="8"/>
        <v>0</v>
      </c>
      <c r="P43" s="85">
        <f t="shared" si="8"/>
        <v>0</v>
      </c>
      <c r="Q43" s="85">
        <f t="shared" si="8"/>
        <v>0</v>
      </c>
      <c r="R43" s="80"/>
    </row>
    <row r="44" spans="1:18" ht="14.85" customHeight="1" x14ac:dyDescent="0.2">
      <c r="A44" s="83">
        <v>10</v>
      </c>
      <c r="B44" s="83" t="s">
        <v>33</v>
      </c>
      <c r="C44" s="84"/>
      <c r="D44" s="63"/>
      <c r="E44" s="71">
        <v>4</v>
      </c>
      <c r="G44" s="50" t="s">
        <v>54</v>
      </c>
      <c r="I44" s="85">
        <f t="shared" si="7"/>
        <v>0</v>
      </c>
      <c r="J44" s="87"/>
      <c r="K44" s="87"/>
      <c r="L44" s="87"/>
      <c r="M44" s="87"/>
      <c r="N44" s="87"/>
      <c r="O44" s="87"/>
      <c r="P44" s="87"/>
      <c r="Q44" s="87"/>
    </row>
    <row r="45" spans="1:18" ht="14.85" customHeight="1" x14ac:dyDescent="0.2">
      <c r="A45" s="83">
        <v>10</v>
      </c>
      <c r="B45" s="83">
        <v>10</v>
      </c>
      <c r="C45" s="84"/>
      <c r="D45" s="63"/>
      <c r="E45" s="71">
        <v>1</v>
      </c>
      <c r="G45" s="50" t="s">
        <v>55</v>
      </c>
      <c r="H45" s="39"/>
      <c r="I45" s="85">
        <f t="shared" si="7"/>
        <v>0</v>
      </c>
      <c r="J45" s="87"/>
      <c r="K45" s="87"/>
      <c r="L45" s="87"/>
      <c r="M45" s="87"/>
      <c r="N45" s="87"/>
      <c r="O45" s="87"/>
      <c r="P45" s="87"/>
      <c r="Q45" s="87"/>
      <c r="R45" s="80"/>
    </row>
    <row r="46" spans="1:18" ht="14.85" customHeight="1" x14ac:dyDescent="0.2">
      <c r="A46" s="83">
        <v>10</v>
      </c>
      <c r="B46" s="83">
        <v>15</v>
      </c>
      <c r="C46" s="83"/>
      <c r="D46" s="63"/>
      <c r="E46" s="71">
        <v>6</v>
      </c>
      <c r="G46" s="50" t="s">
        <v>56</v>
      </c>
      <c r="H46" s="39"/>
      <c r="I46" s="85">
        <f t="shared" si="7"/>
        <v>0</v>
      </c>
      <c r="J46" s="87"/>
      <c r="K46" s="87"/>
      <c r="L46" s="87"/>
      <c r="M46" s="87"/>
      <c r="N46" s="87"/>
      <c r="O46" s="87"/>
      <c r="P46" s="87"/>
      <c r="Q46" s="87"/>
    </row>
    <row r="47" spans="1:18" ht="14.85" customHeight="1" x14ac:dyDescent="0.2">
      <c r="A47" s="83">
        <v>10</v>
      </c>
      <c r="B47" s="84">
        <v>20</v>
      </c>
      <c r="C47" s="84"/>
      <c r="D47" s="63"/>
      <c r="E47" s="71">
        <v>3</v>
      </c>
      <c r="G47" s="50" t="s">
        <v>57</v>
      </c>
      <c r="I47" s="85">
        <f t="shared" si="7"/>
        <v>0</v>
      </c>
      <c r="J47" s="87"/>
      <c r="K47" s="87"/>
      <c r="L47" s="87"/>
      <c r="M47" s="87"/>
      <c r="N47" s="87"/>
      <c r="O47" s="87"/>
      <c r="P47" s="87"/>
      <c r="Q47" s="87"/>
      <c r="R47" s="80"/>
    </row>
    <row r="48" spans="1:18" ht="14.85" customHeight="1" x14ac:dyDescent="0.2">
      <c r="A48" s="83">
        <v>10</v>
      </c>
      <c r="B48" s="83">
        <v>25</v>
      </c>
      <c r="C48" s="84"/>
      <c r="D48" s="63"/>
      <c r="E48" s="71">
        <v>8</v>
      </c>
      <c r="G48" s="50" t="s">
        <v>58</v>
      </c>
      <c r="H48" s="56"/>
      <c r="I48" s="85">
        <f t="shared" si="7"/>
        <v>0</v>
      </c>
      <c r="J48" s="87"/>
      <c r="K48" s="87"/>
      <c r="L48" s="87"/>
      <c r="M48" s="87"/>
      <c r="N48" s="87"/>
      <c r="O48" s="87"/>
      <c r="P48" s="87"/>
      <c r="Q48" s="87"/>
    </row>
    <row r="49" spans="1:18" ht="14.85" customHeight="1" x14ac:dyDescent="0.2">
      <c r="A49" s="83">
        <v>10</v>
      </c>
      <c r="B49" s="83">
        <v>30</v>
      </c>
      <c r="C49" s="83"/>
      <c r="D49" s="63"/>
      <c r="E49" s="71">
        <v>5</v>
      </c>
      <c r="G49" s="50" t="s">
        <v>59</v>
      </c>
      <c r="H49" s="56"/>
      <c r="I49" s="85">
        <f t="shared" si="7"/>
        <v>0</v>
      </c>
      <c r="J49" s="87"/>
      <c r="K49" s="87"/>
      <c r="L49" s="87"/>
      <c r="M49" s="87"/>
      <c r="N49" s="87"/>
      <c r="O49" s="87"/>
      <c r="P49" s="87"/>
      <c r="Q49" s="87"/>
      <c r="R49" s="80"/>
    </row>
    <row r="50" spans="1:18" ht="14.85" customHeight="1" x14ac:dyDescent="0.2">
      <c r="A50" s="83">
        <v>10</v>
      </c>
      <c r="B50" s="84">
        <v>35</v>
      </c>
      <c r="C50" s="84"/>
      <c r="D50" s="63"/>
      <c r="E50" s="71">
        <v>0</v>
      </c>
      <c r="G50" s="50" t="s">
        <v>60</v>
      </c>
      <c r="H50" s="39"/>
      <c r="I50" s="91">
        <f t="shared" si="7"/>
        <v>0</v>
      </c>
      <c r="J50" s="87"/>
      <c r="K50" s="87"/>
      <c r="L50" s="87"/>
      <c r="M50" s="87"/>
      <c r="N50" s="87"/>
      <c r="O50" s="87"/>
      <c r="P50" s="87"/>
      <c r="Q50" s="87"/>
    </row>
    <row r="51" spans="1:18" ht="14.85" customHeight="1" x14ac:dyDescent="0.2">
      <c r="A51" s="83">
        <v>10</v>
      </c>
      <c r="B51" s="84">
        <v>40</v>
      </c>
      <c r="C51" s="83"/>
      <c r="D51" s="63"/>
      <c r="E51" s="71">
        <v>7</v>
      </c>
      <c r="G51" s="50" t="s">
        <v>61</v>
      </c>
      <c r="H51" s="39"/>
      <c r="I51" s="92"/>
      <c r="J51" s="93"/>
      <c r="K51" s="93"/>
      <c r="L51" s="93"/>
      <c r="M51" s="93"/>
      <c r="N51" s="93"/>
      <c r="O51" s="93"/>
      <c r="P51" s="93"/>
      <c r="Q51" s="94"/>
      <c r="R51" s="80"/>
    </row>
    <row r="52" spans="1:18" ht="14.85" customHeight="1" x14ac:dyDescent="0.2">
      <c r="A52" s="83">
        <v>10</v>
      </c>
      <c r="B52" s="84">
        <v>45</v>
      </c>
      <c r="C52" s="84"/>
      <c r="D52" s="63"/>
      <c r="E52" s="71">
        <v>2</v>
      </c>
      <c r="G52" s="50" t="s">
        <v>62</v>
      </c>
      <c r="I52" s="95">
        <f>SUM(J52:Q52)</f>
        <v>0</v>
      </c>
      <c r="J52" s="87"/>
      <c r="K52" s="87"/>
      <c r="L52" s="87"/>
      <c r="M52" s="87"/>
      <c r="N52" s="87"/>
      <c r="O52" s="87"/>
      <c r="P52" s="87"/>
      <c r="Q52" s="87"/>
    </row>
    <row r="53" spans="1:18" s="48" customFormat="1" ht="14.85" customHeight="1" x14ac:dyDescent="0.2">
      <c r="A53" s="47"/>
      <c r="B53" s="47"/>
      <c r="C53" s="47"/>
    </row>
    <row r="54" spans="1:18" ht="29.45" customHeight="1" x14ac:dyDescent="0.2">
      <c r="A54" s="83">
        <v>15</v>
      </c>
      <c r="B54" s="83"/>
      <c r="C54" s="83"/>
      <c r="D54" s="63"/>
      <c r="E54" s="71">
        <v>4</v>
      </c>
      <c r="G54" s="49" t="s">
        <v>63</v>
      </c>
      <c r="H54" s="39"/>
      <c r="I54" s="85">
        <f>+I23+I43</f>
        <v>0</v>
      </c>
      <c r="J54" s="85">
        <f t="shared" ref="J54:Q54" si="9">+J23+J43</f>
        <v>0</v>
      </c>
      <c r="K54" s="85">
        <f t="shared" si="9"/>
        <v>0</v>
      </c>
      <c r="L54" s="85">
        <f t="shared" si="9"/>
        <v>0</v>
      </c>
      <c r="M54" s="85">
        <f t="shared" si="9"/>
        <v>0</v>
      </c>
      <c r="N54" s="85">
        <f t="shared" si="9"/>
        <v>0</v>
      </c>
      <c r="O54" s="85">
        <f t="shared" si="9"/>
        <v>0</v>
      </c>
      <c r="P54" s="85">
        <f t="shared" si="9"/>
        <v>0</v>
      </c>
      <c r="Q54" s="85">
        <f t="shared" si="9"/>
        <v>0</v>
      </c>
    </row>
    <row r="55" spans="1:18" x14ac:dyDescent="0.2">
      <c r="C55" s="28"/>
      <c r="D55" s="28"/>
      <c r="E55" s="28"/>
      <c r="F55" s="28"/>
      <c r="G55" s="28"/>
      <c r="H55" s="28"/>
      <c r="I55" s="28"/>
      <c r="J55" s="28"/>
    </row>
    <row r="56" spans="1:18" x14ac:dyDescent="0.2">
      <c r="C56" s="28"/>
      <c r="D56" s="28"/>
      <c r="E56" s="28"/>
      <c r="F56" s="28"/>
      <c r="G56" s="28"/>
      <c r="H56" s="28"/>
      <c r="I56" s="28"/>
      <c r="J56" s="28"/>
    </row>
    <row r="57" spans="1:18" x14ac:dyDescent="0.2">
      <c r="C57" s="28"/>
      <c r="D57" s="28"/>
      <c r="E57" s="28"/>
      <c r="F57" s="28"/>
      <c r="G57" s="28"/>
      <c r="H57" s="28"/>
      <c r="I57" s="28"/>
      <c r="J57" s="28"/>
    </row>
    <row r="58" spans="1:18" x14ac:dyDescent="0.2">
      <c r="C58" s="28"/>
      <c r="D58" s="28"/>
      <c r="E58" s="28"/>
      <c r="F58" s="28"/>
      <c r="G58" s="28"/>
      <c r="H58" s="28"/>
      <c r="I58" s="28"/>
      <c r="J58" s="28"/>
    </row>
    <row r="59" spans="1:18" x14ac:dyDescent="0.2">
      <c r="C59" s="28"/>
      <c r="D59" s="28"/>
      <c r="E59" s="28"/>
      <c r="F59" s="28"/>
      <c r="G59" s="28"/>
      <c r="H59" s="28"/>
      <c r="I59" s="28"/>
      <c r="J59" s="28"/>
    </row>
    <row r="60" spans="1:18" x14ac:dyDescent="0.2">
      <c r="C60" s="28"/>
      <c r="D60" s="28"/>
      <c r="E60" s="28"/>
      <c r="F60" s="28"/>
      <c r="G60" s="28"/>
      <c r="H60" s="28"/>
      <c r="I60" s="28"/>
      <c r="J60" s="28"/>
    </row>
    <row r="61" spans="1:18" x14ac:dyDescent="0.2">
      <c r="C61" s="28"/>
      <c r="D61" s="28"/>
      <c r="E61" s="28"/>
      <c r="F61" s="28"/>
      <c r="G61" s="28"/>
      <c r="H61" s="28"/>
      <c r="I61" s="28"/>
      <c r="J61" s="28"/>
    </row>
    <row r="62" spans="1:18" x14ac:dyDescent="0.2">
      <c r="C62" s="28"/>
      <c r="D62" s="28"/>
      <c r="E62" s="28"/>
      <c r="F62" s="28"/>
      <c r="G62" s="28"/>
      <c r="H62" s="28"/>
      <c r="I62" s="28"/>
      <c r="J62" s="28"/>
    </row>
    <row r="63" spans="1:18" x14ac:dyDescent="0.2">
      <c r="C63" s="28"/>
      <c r="D63" s="28"/>
      <c r="E63" s="28"/>
      <c r="F63" s="28"/>
      <c r="G63" s="28"/>
      <c r="H63" s="28"/>
      <c r="I63" s="28"/>
      <c r="J63" s="28"/>
    </row>
    <row r="64" spans="1:18" x14ac:dyDescent="0.2">
      <c r="C64" s="28"/>
      <c r="D64" s="28"/>
      <c r="E64" s="28"/>
      <c r="F64" s="28"/>
      <c r="G64" s="28"/>
      <c r="H64" s="28"/>
      <c r="I64" s="28"/>
      <c r="J64" s="28"/>
    </row>
    <row r="65" spans="3:10" x14ac:dyDescent="0.2">
      <c r="C65" s="28"/>
      <c r="D65" s="28"/>
      <c r="E65" s="28"/>
      <c r="F65" s="28"/>
      <c r="G65" s="28"/>
      <c r="H65" s="28"/>
      <c r="I65" s="28"/>
      <c r="J65" s="28"/>
    </row>
    <row r="66" spans="3:10" x14ac:dyDescent="0.2">
      <c r="C66" s="28"/>
      <c r="D66" s="28"/>
      <c r="E66" s="28"/>
      <c r="F66" s="28"/>
      <c r="G66" s="28"/>
      <c r="H66" s="28"/>
      <c r="I66" s="28"/>
      <c r="J66" s="28"/>
    </row>
    <row r="67" spans="3:10" x14ac:dyDescent="0.2">
      <c r="C67" s="28"/>
      <c r="D67" s="28"/>
      <c r="E67" s="28"/>
      <c r="F67" s="28"/>
      <c r="G67" s="28"/>
      <c r="H67" s="28"/>
      <c r="I67" s="28"/>
      <c r="J67" s="28"/>
    </row>
    <row r="68" spans="3:10" x14ac:dyDescent="0.2">
      <c r="C68" s="28"/>
      <c r="D68" s="28"/>
      <c r="E68" s="28"/>
      <c r="F68" s="28"/>
      <c r="G68" s="28"/>
      <c r="H68" s="28"/>
      <c r="I68" s="28"/>
      <c r="J68" s="28"/>
    </row>
    <row r="69" spans="3:10" x14ac:dyDescent="0.2">
      <c r="C69" s="28"/>
      <c r="D69" s="28"/>
      <c r="E69" s="28"/>
      <c r="F69" s="28"/>
      <c r="G69" s="28"/>
      <c r="H69" s="28"/>
      <c r="I69" s="28"/>
      <c r="J69" s="28"/>
    </row>
    <row r="70" spans="3:10" x14ac:dyDescent="0.2">
      <c r="C70" s="28"/>
      <c r="D70" s="28"/>
      <c r="E70" s="28"/>
      <c r="F70" s="28"/>
      <c r="G70" s="28"/>
      <c r="H70" s="28"/>
      <c r="I70" s="28"/>
      <c r="J70" s="28"/>
    </row>
    <row r="71" spans="3:10" x14ac:dyDescent="0.2">
      <c r="C71" s="28"/>
      <c r="D71" s="28"/>
      <c r="E71" s="28"/>
      <c r="F71" s="28"/>
      <c r="G71" s="28"/>
      <c r="H71" s="28"/>
      <c r="I71" s="28"/>
      <c r="J71" s="28"/>
    </row>
    <row r="72" spans="3:10" x14ac:dyDescent="0.2">
      <c r="C72" s="28"/>
      <c r="D72" s="28"/>
      <c r="E72" s="28"/>
      <c r="F72" s="28"/>
      <c r="G72" s="28"/>
      <c r="H72" s="28"/>
      <c r="I72" s="28"/>
      <c r="J72" s="28"/>
    </row>
    <row r="73" spans="3:10" x14ac:dyDescent="0.2">
      <c r="C73" s="28"/>
      <c r="D73" s="28"/>
      <c r="E73" s="28"/>
      <c r="F73" s="28"/>
      <c r="G73" s="28"/>
      <c r="H73" s="28"/>
      <c r="I73" s="28"/>
      <c r="J73" s="28"/>
    </row>
    <row r="74" spans="3:10" x14ac:dyDescent="0.2">
      <c r="C74" s="28"/>
      <c r="D74" s="28"/>
      <c r="E74" s="28"/>
      <c r="F74" s="28"/>
      <c r="G74" s="28"/>
      <c r="H74" s="28"/>
      <c r="I74" s="28"/>
      <c r="J74" s="28"/>
    </row>
    <row r="75" spans="3:10" x14ac:dyDescent="0.2">
      <c r="C75" s="28"/>
      <c r="D75" s="28"/>
      <c r="E75" s="28"/>
      <c r="F75" s="28"/>
      <c r="G75" s="28"/>
      <c r="H75" s="28"/>
      <c r="I75" s="28"/>
      <c r="J75" s="28"/>
    </row>
    <row r="76" spans="3:10" x14ac:dyDescent="0.2">
      <c r="C76" s="28"/>
      <c r="D76" s="28"/>
      <c r="E76" s="28"/>
      <c r="F76" s="28"/>
      <c r="G76" s="28"/>
      <c r="H76" s="28"/>
      <c r="I76" s="28"/>
      <c r="J76" s="28"/>
    </row>
    <row r="77" spans="3:10" x14ac:dyDescent="0.2">
      <c r="C77" s="28"/>
      <c r="D77" s="28"/>
      <c r="E77" s="28"/>
      <c r="F77" s="28"/>
      <c r="G77" s="28"/>
      <c r="H77" s="28"/>
      <c r="I77" s="28"/>
      <c r="J77" s="28"/>
    </row>
    <row r="78" spans="3:10" x14ac:dyDescent="0.2">
      <c r="C78" s="28"/>
      <c r="D78" s="28"/>
      <c r="E78" s="28"/>
      <c r="F78" s="28"/>
      <c r="G78" s="28"/>
      <c r="H78" s="28"/>
      <c r="I78" s="28"/>
      <c r="J78" s="28"/>
    </row>
    <row r="79" spans="3:10" x14ac:dyDescent="0.2">
      <c r="C79" s="28"/>
      <c r="D79" s="28"/>
      <c r="E79" s="28"/>
      <c r="F79" s="28"/>
      <c r="G79" s="28"/>
      <c r="H79" s="28"/>
      <c r="I79" s="28"/>
      <c r="J79" s="28"/>
    </row>
    <row r="80" spans="3:10" x14ac:dyDescent="0.2">
      <c r="C80" s="28"/>
      <c r="D80" s="28"/>
      <c r="E80" s="28"/>
      <c r="F80" s="28"/>
      <c r="G80" s="28"/>
      <c r="H80" s="28"/>
      <c r="I80" s="28"/>
      <c r="J80" s="28"/>
    </row>
    <row r="81" spans="3:10" x14ac:dyDescent="0.2">
      <c r="C81" s="28"/>
      <c r="D81" s="28"/>
      <c r="E81" s="28"/>
      <c r="F81" s="28"/>
      <c r="G81" s="28"/>
      <c r="H81" s="28"/>
      <c r="I81" s="28"/>
      <c r="J81" s="28"/>
    </row>
    <row r="82" spans="3:10" x14ac:dyDescent="0.2">
      <c r="C82" s="28"/>
      <c r="D82" s="28"/>
      <c r="E82" s="28"/>
      <c r="F82" s="28"/>
      <c r="G82" s="28"/>
      <c r="H82" s="28"/>
      <c r="I82" s="28"/>
      <c r="J82" s="28"/>
    </row>
    <row r="83" spans="3:10" x14ac:dyDescent="0.2">
      <c r="C83" s="28"/>
      <c r="D83" s="28"/>
      <c r="E83" s="28"/>
      <c r="F83" s="28"/>
      <c r="G83" s="28"/>
      <c r="H83" s="28"/>
      <c r="I83" s="28"/>
      <c r="J83" s="28"/>
    </row>
    <row r="84" spans="3:10" x14ac:dyDescent="0.2">
      <c r="C84" s="28"/>
      <c r="D84" s="28"/>
      <c r="E84" s="28"/>
      <c r="F84" s="28"/>
      <c r="G84" s="28"/>
      <c r="H84" s="28"/>
      <c r="I84" s="28"/>
      <c r="J84" s="28"/>
    </row>
    <row r="85" spans="3:10" x14ac:dyDescent="0.2">
      <c r="C85" s="28"/>
      <c r="D85" s="28"/>
      <c r="E85" s="28"/>
      <c r="F85" s="28"/>
      <c r="G85" s="28"/>
      <c r="H85" s="28"/>
      <c r="I85" s="28"/>
      <c r="J85" s="28"/>
    </row>
    <row r="86" spans="3:10" x14ac:dyDescent="0.2">
      <c r="C86" s="28"/>
      <c r="D86" s="28"/>
      <c r="E86" s="28"/>
      <c r="F86" s="28"/>
      <c r="G86" s="28"/>
      <c r="H86" s="28"/>
      <c r="I86" s="28"/>
      <c r="J86" s="28"/>
    </row>
    <row r="87" spans="3:10" x14ac:dyDescent="0.2">
      <c r="C87" s="28"/>
      <c r="D87" s="28"/>
      <c r="E87" s="28"/>
      <c r="F87" s="28"/>
      <c r="G87" s="28"/>
      <c r="H87" s="28"/>
      <c r="I87" s="28"/>
      <c r="J87" s="28"/>
    </row>
    <row r="88" spans="3:10" x14ac:dyDescent="0.2">
      <c r="C88" s="28"/>
      <c r="D88" s="28"/>
      <c r="E88" s="28"/>
      <c r="F88" s="28"/>
      <c r="G88" s="28"/>
      <c r="H88" s="28"/>
      <c r="I88" s="28"/>
      <c r="J88" s="28"/>
    </row>
    <row r="89" spans="3:10" x14ac:dyDescent="0.2">
      <c r="C89" s="28"/>
      <c r="D89" s="28"/>
      <c r="E89" s="28"/>
      <c r="F89" s="28"/>
      <c r="G89" s="28"/>
      <c r="H89" s="28"/>
      <c r="I89" s="28"/>
      <c r="J89" s="28"/>
    </row>
    <row r="90" spans="3:10" x14ac:dyDescent="0.2">
      <c r="C90" s="28"/>
      <c r="D90" s="28"/>
      <c r="E90" s="28"/>
      <c r="F90" s="28"/>
      <c r="G90" s="28"/>
      <c r="H90" s="28"/>
      <c r="I90" s="28"/>
      <c r="J90" s="28"/>
    </row>
    <row r="91" spans="3:10" x14ac:dyDescent="0.2">
      <c r="C91" s="28"/>
      <c r="D91" s="28"/>
      <c r="E91" s="28"/>
      <c r="F91" s="28"/>
      <c r="G91" s="28"/>
      <c r="H91" s="28"/>
      <c r="I91" s="28"/>
      <c r="J91" s="28"/>
    </row>
    <row r="92" spans="3:10" x14ac:dyDescent="0.2">
      <c r="C92" s="28"/>
      <c r="D92" s="28"/>
      <c r="E92" s="28"/>
      <c r="F92" s="28"/>
      <c r="G92" s="28"/>
      <c r="H92" s="28"/>
      <c r="I92" s="28"/>
      <c r="J92" s="28"/>
    </row>
    <row r="93" spans="3:10" x14ac:dyDescent="0.2">
      <c r="H93" s="59"/>
      <c r="I93" s="60"/>
      <c r="J93" s="61"/>
    </row>
  </sheetData>
  <mergeCells count="9">
    <mergeCell ref="P19:P20"/>
    <mergeCell ref="Q19:Q20"/>
    <mergeCell ref="A1:J1"/>
    <mergeCell ref="I9:J12"/>
    <mergeCell ref="A10:F10"/>
    <mergeCell ref="A11:F11"/>
    <mergeCell ref="I19:I20"/>
    <mergeCell ref="J19:J20"/>
    <mergeCell ref="K19:O19"/>
  </mergeCells>
  <pageMargins left="0.70866141732283472" right="0.51181102362204722" top="0.39370078740157483" bottom="0.11811023622047245" header="0.31496062992125984" footer="0.19685039370078741"/>
  <pageSetup paperSize="9" scale="6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8">
    <pageSetUpPr fitToPage="1"/>
  </sheetPr>
  <dimension ref="A1:R83"/>
  <sheetViews>
    <sheetView showGridLines="0" zoomScaleNormal="100" zoomScaleSheetLayoutView="55" workbookViewId="0">
      <selection activeCell="G14" sqref="G14"/>
    </sheetView>
  </sheetViews>
  <sheetFormatPr defaultRowHeight="12" x14ac:dyDescent="0.2"/>
  <cols>
    <col min="1" max="3" width="3" style="62" customWidth="1"/>
    <col min="4" max="4" width="2.28515625" style="62" customWidth="1"/>
    <col min="5" max="5" width="3" style="62" customWidth="1"/>
    <col min="6" max="6" width="10" style="62" customWidth="1"/>
    <col min="7" max="7" width="61.7109375" style="62" customWidth="1"/>
    <col min="8" max="8" width="6.5703125" style="63" customWidth="1"/>
    <col min="9" max="9" width="12.7109375" style="62" customWidth="1"/>
    <col min="10" max="10" width="12.7109375" style="64" customWidth="1"/>
    <col min="11" max="11" width="12.7109375" style="65" customWidth="1"/>
    <col min="12" max="16" width="12.7109375" style="64" customWidth="1"/>
    <col min="17" max="17" width="18" style="64" customWidth="1"/>
    <col min="18" max="18" width="14.7109375" style="64" customWidth="1"/>
    <col min="19" max="16384" width="9.140625" style="64"/>
  </cols>
  <sheetData>
    <row r="1" spans="1:10" customFormat="1" ht="50.1" customHeight="1" x14ac:dyDescent="0.2">
      <c r="A1" s="161" t="s">
        <v>153</v>
      </c>
      <c r="B1" s="162"/>
      <c r="C1" s="162"/>
      <c r="D1" s="162"/>
      <c r="E1" s="162"/>
      <c r="F1" s="163"/>
      <c r="G1" s="163"/>
      <c r="H1" s="163"/>
      <c r="I1" s="163"/>
      <c r="J1" s="164"/>
    </row>
    <row r="2" spans="1:10" customFormat="1" ht="14.85" customHeight="1" x14ac:dyDescent="0.2"/>
    <row r="3" spans="1:10" ht="14.85" customHeight="1" x14ac:dyDescent="0.2"/>
    <row r="4" spans="1:10" ht="14.85" customHeight="1" x14ac:dyDescent="0.2">
      <c r="A4" s="5" t="s">
        <v>0</v>
      </c>
      <c r="D4" s="66"/>
      <c r="H4" s="64"/>
      <c r="I4" s="67" t="s">
        <v>1</v>
      </c>
      <c r="J4" s="68" t="s">
        <v>2</v>
      </c>
    </row>
    <row r="5" spans="1:10" ht="14.85" customHeight="1" x14ac:dyDescent="0.2">
      <c r="A5" s="9" t="s">
        <v>64</v>
      </c>
      <c r="D5" s="69"/>
      <c r="E5" s="70"/>
      <c r="F5" s="70"/>
      <c r="G5" s="70"/>
      <c r="H5" s="64"/>
      <c r="I5" s="67" t="s">
        <v>3</v>
      </c>
      <c r="J5" s="71"/>
    </row>
    <row r="6" spans="1:10" ht="14.85" customHeight="1" x14ac:dyDescent="0.2">
      <c r="A6" s="72"/>
      <c r="H6" s="64"/>
      <c r="I6" s="67" t="s">
        <v>4</v>
      </c>
      <c r="J6" s="68" t="s">
        <v>5</v>
      </c>
    </row>
    <row r="7" spans="1:10" ht="14.85" customHeight="1" x14ac:dyDescent="0.2">
      <c r="A7" s="64"/>
      <c r="H7" s="64"/>
      <c r="I7" s="63"/>
    </row>
    <row r="8" spans="1:10" ht="14.85" customHeight="1" x14ac:dyDescent="0.2">
      <c r="A8" s="73" t="s">
        <v>6</v>
      </c>
      <c r="H8" s="64"/>
      <c r="I8" s="63"/>
      <c r="J8" s="62"/>
    </row>
    <row r="9" spans="1:10" ht="14.85" customHeight="1" x14ac:dyDescent="0.2">
      <c r="A9" s="64"/>
      <c r="H9" s="64"/>
      <c r="I9" s="181" t="s">
        <v>76</v>
      </c>
      <c r="J9" s="182"/>
    </row>
    <row r="10" spans="1:10" ht="29.45" customHeight="1" x14ac:dyDescent="0.2">
      <c r="A10" s="187" t="s">
        <v>8</v>
      </c>
      <c r="B10" s="187"/>
      <c r="C10" s="187"/>
      <c r="D10" s="187"/>
      <c r="E10" s="187"/>
      <c r="F10" s="187"/>
      <c r="G10" s="74" t="s">
        <v>9</v>
      </c>
      <c r="H10" s="64"/>
      <c r="I10" s="183"/>
      <c r="J10" s="184"/>
    </row>
    <row r="11" spans="1:10" ht="29.45" customHeight="1" x14ac:dyDescent="0.2">
      <c r="A11" s="188" t="s">
        <v>10</v>
      </c>
      <c r="B11" s="173"/>
      <c r="C11" s="173"/>
      <c r="D11" s="173"/>
      <c r="E11" s="173"/>
      <c r="F11" s="173"/>
      <c r="G11" s="67">
        <v>410</v>
      </c>
      <c r="H11" s="64"/>
      <c r="I11" s="183"/>
      <c r="J11" s="184"/>
    </row>
    <row r="12" spans="1:10" ht="14.85" customHeight="1" x14ac:dyDescent="0.2">
      <c r="A12" s="75" t="s">
        <v>11</v>
      </c>
      <c r="G12" s="67" t="s">
        <v>12</v>
      </c>
      <c r="H12" s="64"/>
      <c r="I12" s="185"/>
      <c r="J12" s="186"/>
    </row>
    <row r="13" spans="1:10" ht="14.85" customHeight="1" x14ac:dyDescent="0.2">
      <c r="A13" s="75" t="s">
        <v>13</v>
      </c>
      <c r="B13" s="64"/>
      <c r="C13" s="64"/>
      <c r="D13" s="64"/>
      <c r="E13" s="64"/>
      <c r="F13" s="64"/>
      <c r="G13" s="62" t="s">
        <v>14</v>
      </c>
      <c r="H13" s="76"/>
      <c r="I13" s="76"/>
    </row>
    <row r="14" spans="1:10" ht="14.85" customHeight="1" x14ac:dyDescent="0.2">
      <c r="A14" s="75" t="s">
        <v>15</v>
      </c>
      <c r="G14" s="7" t="s">
        <v>154</v>
      </c>
    </row>
    <row r="15" spans="1:10" ht="14.85" customHeight="1" x14ac:dyDescent="0.2">
      <c r="A15" s="72"/>
    </row>
    <row r="16" spans="1:10" ht="14.85" customHeight="1" x14ac:dyDescent="0.2">
      <c r="B16" s="64"/>
      <c r="C16" s="64"/>
      <c r="D16" s="64"/>
      <c r="E16" s="64"/>
      <c r="F16" s="64"/>
      <c r="G16" s="64"/>
    </row>
    <row r="17" spans="1:18" ht="14.85" customHeight="1" x14ac:dyDescent="0.2"/>
    <row r="18" spans="1:18" ht="14.85" customHeight="1" x14ac:dyDescent="0.2">
      <c r="A18" s="77" t="s">
        <v>77</v>
      </c>
      <c r="I18" s="64"/>
      <c r="Q18" s="48"/>
    </row>
    <row r="19" spans="1:18" ht="29.45" customHeight="1" x14ac:dyDescent="0.2">
      <c r="H19" s="19"/>
      <c r="I19" s="194" t="s">
        <v>17</v>
      </c>
      <c r="J19" s="192" t="s">
        <v>67</v>
      </c>
      <c r="K19" s="196" t="s">
        <v>68</v>
      </c>
      <c r="L19" s="197"/>
      <c r="M19" s="197"/>
      <c r="N19" s="198"/>
      <c r="O19" s="192" t="s">
        <v>69</v>
      </c>
      <c r="P19" s="192" t="s">
        <v>70</v>
      </c>
      <c r="Q19" s="48"/>
      <c r="R19" s="78"/>
    </row>
    <row r="20" spans="1:18" ht="56.25" customHeight="1" x14ac:dyDescent="0.2">
      <c r="A20" s="64"/>
      <c r="B20" s="64"/>
      <c r="C20" s="64"/>
      <c r="D20" s="64"/>
      <c r="E20" s="64"/>
      <c r="G20" s="72" t="s">
        <v>21</v>
      </c>
      <c r="H20" s="19"/>
      <c r="I20" s="195"/>
      <c r="J20" s="193"/>
      <c r="K20" s="96" t="s">
        <v>72</v>
      </c>
      <c r="L20" s="96" t="s">
        <v>73</v>
      </c>
      <c r="M20" s="96" t="s">
        <v>74</v>
      </c>
      <c r="N20" s="96" t="s">
        <v>75</v>
      </c>
      <c r="O20" s="193"/>
      <c r="P20" s="193"/>
      <c r="Q20" s="80"/>
    </row>
    <row r="21" spans="1:18" ht="16.5" customHeight="1" x14ac:dyDescent="0.2">
      <c r="A21" s="64"/>
      <c r="B21" s="64"/>
      <c r="C21" s="64"/>
      <c r="D21" s="64"/>
      <c r="E21" s="64"/>
      <c r="G21" s="81" t="s">
        <v>30</v>
      </c>
      <c r="H21" s="19"/>
      <c r="I21" s="82">
        <v>10</v>
      </c>
      <c r="J21" s="82">
        <v>15</v>
      </c>
      <c r="K21" s="82">
        <v>25</v>
      </c>
      <c r="L21" s="82">
        <v>30</v>
      </c>
      <c r="M21" s="82">
        <v>35</v>
      </c>
      <c r="N21" s="82">
        <v>40</v>
      </c>
      <c r="O21" s="82">
        <v>45</v>
      </c>
      <c r="P21" s="82">
        <v>50</v>
      </c>
    </row>
    <row r="22" spans="1:18" ht="14.85" customHeight="1" x14ac:dyDescent="0.2">
      <c r="A22" s="62" t="s">
        <v>31</v>
      </c>
      <c r="E22" s="62" t="s">
        <v>32</v>
      </c>
      <c r="G22" s="81"/>
      <c r="H22" s="19"/>
      <c r="I22" s="19"/>
      <c r="J22" s="19"/>
      <c r="K22" s="19"/>
      <c r="L22" s="19"/>
      <c r="M22" s="19"/>
      <c r="N22" s="19"/>
      <c r="O22" s="19"/>
      <c r="P22" s="19"/>
      <c r="Q22" s="19"/>
    </row>
    <row r="23" spans="1:18" ht="14.85" customHeight="1" x14ac:dyDescent="0.2">
      <c r="A23" s="83" t="s">
        <v>33</v>
      </c>
      <c r="B23" s="84"/>
      <c r="C23" s="84"/>
      <c r="D23" s="63"/>
      <c r="E23" s="71">
        <v>3</v>
      </c>
      <c r="F23" s="64"/>
      <c r="G23" s="28" t="s">
        <v>34</v>
      </c>
      <c r="H23" s="19"/>
      <c r="I23" s="85">
        <f t="shared" ref="I23:I41" si="0">SUM(J23:P23)</f>
        <v>0</v>
      </c>
      <c r="J23" s="86">
        <f>+J24+J27+J31+J34+J37+J41</f>
        <v>0</v>
      </c>
      <c r="K23" s="86">
        <f t="shared" ref="K23:P23" si="1">+K24+K27+K31+K34+K37+K41</f>
        <v>0</v>
      </c>
      <c r="L23" s="86">
        <f t="shared" si="1"/>
        <v>0</v>
      </c>
      <c r="M23" s="86">
        <f t="shared" si="1"/>
        <v>0</v>
      </c>
      <c r="N23" s="86">
        <f t="shared" si="1"/>
        <v>0</v>
      </c>
      <c r="O23" s="86">
        <f t="shared" si="1"/>
        <v>0</v>
      </c>
      <c r="P23" s="86">
        <f t="shared" si="1"/>
        <v>0</v>
      </c>
      <c r="Q23" s="80"/>
    </row>
    <row r="24" spans="1:18" ht="14.85" customHeight="1" x14ac:dyDescent="0.2">
      <c r="A24" s="83" t="s">
        <v>33</v>
      </c>
      <c r="B24" s="83" t="s">
        <v>33</v>
      </c>
      <c r="C24" s="84"/>
      <c r="D24" s="63"/>
      <c r="E24" s="71">
        <v>8</v>
      </c>
      <c r="F24" s="64"/>
      <c r="G24" s="28" t="s">
        <v>35</v>
      </c>
      <c r="H24" s="19"/>
      <c r="I24" s="85">
        <f t="shared" si="0"/>
        <v>0</v>
      </c>
      <c r="J24" s="85">
        <f t="shared" ref="J24:P24" si="2">SUM(J25:J26)</f>
        <v>0</v>
      </c>
      <c r="K24" s="85">
        <f t="shared" si="2"/>
        <v>0</v>
      </c>
      <c r="L24" s="85">
        <f t="shared" si="2"/>
        <v>0</v>
      </c>
      <c r="M24" s="85">
        <f t="shared" si="2"/>
        <v>0</v>
      </c>
      <c r="N24" s="85">
        <f t="shared" si="2"/>
        <v>0</v>
      </c>
      <c r="O24" s="85">
        <f t="shared" si="2"/>
        <v>0</v>
      </c>
      <c r="P24" s="85">
        <f t="shared" si="2"/>
        <v>0</v>
      </c>
    </row>
    <row r="25" spans="1:18" ht="14.85" customHeight="1" x14ac:dyDescent="0.2">
      <c r="A25" s="83" t="s">
        <v>33</v>
      </c>
      <c r="B25" s="83" t="s">
        <v>33</v>
      </c>
      <c r="C25" s="83" t="s">
        <v>33</v>
      </c>
      <c r="D25" s="63"/>
      <c r="E25" s="71">
        <v>3</v>
      </c>
      <c r="F25" s="64"/>
      <c r="G25" s="34" t="s">
        <v>36</v>
      </c>
      <c r="H25" s="19"/>
      <c r="I25" s="85">
        <f t="shared" si="0"/>
        <v>0</v>
      </c>
      <c r="J25" s="87"/>
      <c r="K25" s="87"/>
      <c r="L25" s="87"/>
      <c r="M25" s="87"/>
      <c r="N25" s="87"/>
      <c r="O25" s="87"/>
      <c r="P25" s="87"/>
      <c r="Q25" s="80"/>
    </row>
    <row r="26" spans="1:18" ht="14.85" customHeight="1" x14ac:dyDescent="0.2">
      <c r="A26" s="83" t="s">
        <v>33</v>
      </c>
      <c r="B26" s="83" t="s">
        <v>33</v>
      </c>
      <c r="C26" s="84">
        <v>10</v>
      </c>
      <c r="D26" s="63"/>
      <c r="E26" s="71">
        <v>0</v>
      </c>
      <c r="F26" s="64"/>
      <c r="G26" s="34" t="s">
        <v>37</v>
      </c>
      <c r="H26" s="19"/>
      <c r="I26" s="85">
        <f t="shared" si="0"/>
        <v>0</v>
      </c>
      <c r="J26" s="87"/>
      <c r="K26" s="87"/>
      <c r="L26" s="87"/>
      <c r="M26" s="87"/>
      <c r="N26" s="87"/>
      <c r="O26" s="87"/>
      <c r="P26" s="87"/>
    </row>
    <row r="27" spans="1:18" ht="14.85" customHeight="1" x14ac:dyDescent="0.2">
      <c r="A27" s="83" t="s">
        <v>33</v>
      </c>
      <c r="B27" s="84">
        <v>10</v>
      </c>
      <c r="C27" s="84"/>
      <c r="D27" s="63"/>
      <c r="E27" s="71">
        <v>5</v>
      </c>
      <c r="F27" s="88"/>
      <c r="G27" s="28" t="s">
        <v>38</v>
      </c>
      <c r="H27" s="39"/>
      <c r="I27" s="85">
        <f t="shared" si="0"/>
        <v>0</v>
      </c>
      <c r="J27" s="85">
        <f>SUM(J28:J30)</f>
        <v>0</v>
      </c>
      <c r="K27" s="85">
        <f t="shared" ref="K27:P27" si="3">SUM(K28:K30)</f>
        <v>0</v>
      </c>
      <c r="L27" s="85">
        <f t="shared" si="3"/>
        <v>0</v>
      </c>
      <c r="M27" s="85">
        <f t="shared" si="3"/>
        <v>0</v>
      </c>
      <c r="N27" s="85">
        <f t="shared" si="3"/>
        <v>0</v>
      </c>
      <c r="O27" s="85">
        <f t="shared" si="3"/>
        <v>0</v>
      </c>
      <c r="P27" s="85">
        <f t="shared" si="3"/>
        <v>0</v>
      </c>
      <c r="Q27" s="80"/>
    </row>
    <row r="28" spans="1:18" ht="14.85" customHeight="1" x14ac:dyDescent="0.2">
      <c r="A28" s="83" t="s">
        <v>33</v>
      </c>
      <c r="B28" s="84">
        <v>10</v>
      </c>
      <c r="C28" s="83" t="s">
        <v>33</v>
      </c>
      <c r="D28" s="63"/>
      <c r="E28" s="71">
        <v>0</v>
      </c>
      <c r="F28" s="67"/>
      <c r="G28" s="34" t="s">
        <v>39</v>
      </c>
      <c r="H28" s="39"/>
      <c r="I28" s="85">
        <f t="shared" si="0"/>
        <v>0</v>
      </c>
      <c r="J28" s="87"/>
      <c r="K28" s="87"/>
      <c r="L28" s="87"/>
      <c r="M28" s="87"/>
      <c r="N28" s="87"/>
      <c r="O28" s="87"/>
      <c r="P28" s="87"/>
    </row>
    <row r="29" spans="1:18" ht="14.85" customHeight="1" x14ac:dyDescent="0.2">
      <c r="A29" s="83" t="s">
        <v>33</v>
      </c>
      <c r="B29" s="84">
        <v>10</v>
      </c>
      <c r="C29" s="84">
        <v>10</v>
      </c>
      <c r="D29" s="63"/>
      <c r="E29" s="71">
        <v>7</v>
      </c>
      <c r="F29" s="89"/>
      <c r="G29" s="34" t="s">
        <v>40</v>
      </c>
      <c r="H29" s="19"/>
      <c r="I29" s="85">
        <f t="shared" si="0"/>
        <v>0</v>
      </c>
      <c r="J29" s="87"/>
      <c r="K29" s="87"/>
      <c r="L29" s="87"/>
      <c r="M29" s="87"/>
      <c r="N29" s="87"/>
      <c r="O29" s="87"/>
      <c r="P29" s="87"/>
      <c r="Q29" s="80"/>
    </row>
    <row r="30" spans="1:18" ht="29.45" customHeight="1" x14ac:dyDescent="0.2">
      <c r="A30" s="83" t="s">
        <v>33</v>
      </c>
      <c r="B30" s="84">
        <v>10</v>
      </c>
      <c r="C30" s="84">
        <v>15</v>
      </c>
      <c r="D30" s="63"/>
      <c r="E30" s="71">
        <v>2</v>
      </c>
      <c r="F30" s="88"/>
      <c r="G30" s="42" t="s">
        <v>41</v>
      </c>
      <c r="H30" s="39"/>
      <c r="I30" s="85">
        <f t="shared" si="0"/>
        <v>0</v>
      </c>
      <c r="J30" s="87"/>
      <c r="K30" s="87"/>
      <c r="L30" s="87"/>
      <c r="M30" s="87"/>
      <c r="N30" s="87"/>
      <c r="O30" s="87"/>
      <c r="P30" s="87"/>
    </row>
    <row r="31" spans="1:18" ht="14.85" customHeight="1" x14ac:dyDescent="0.2">
      <c r="A31" s="83" t="s">
        <v>33</v>
      </c>
      <c r="B31" s="83">
        <v>15</v>
      </c>
      <c r="C31" s="83"/>
      <c r="D31" s="63"/>
      <c r="E31" s="71">
        <v>0</v>
      </c>
      <c r="G31" s="28" t="s">
        <v>42</v>
      </c>
      <c r="H31" s="39"/>
      <c r="I31" s="85">
        <f t="shared" si="0"/>
        <v>0</v>
      </c>
      <c r="J31" s="85">
        <f t="shared" ref="J31:P31" si="4">SUM(J32:J33)</f>
        <v>0</v>
      </c>
      <c r="K31" s="85">
        <f t="shared" si="4"/>
        <v>0</v>
      </c>
      <c r="L31" s="85">
        <f t="shared" si="4"/>
        <v>0</v>
      </c>
      <c r="M31" s="85">
        <f t="shared" si="4"/>
        <v>0</v>
      </c>
      <c r="N31" s="85">
        <f t="shared" si="4"/>
        <v>0</v>
      </c>
      <c r="O31" s="85">
        <f t="shared" si="4"/>
        <v>0</v>
      </c>
      <c r="P31" s="85">
        <f t="shared" si="4"/>
        <v>0</v>
      </c>
      <c r="Q31" s="80"/>
    </row>
    <row r="32" spans="1:18" ht="14.85" customHeight="1" x14ac:dyDescent="0.2">
      <c r="A32" s="83" t="s">
        <v>33</v>
      </c>
      <c r="B32" s="83">
        <v>15</v>
      </c>
      <c r="C32" s="83" t="s">
        <v>33</v>
      </c>
      <c r="D32" s="63"/>
      <c r="E32" s="71">
        <v>5</v>
      </c>
      <c r="G32" s="34" t="s">
        <v>43</v>
      </c>
      <c r="H32" s="90"/>
      <c r="I32" s="85">
        <f t="shared" si="0"/>
        <v>0</v>
      </c>
      <c r="J32" s="87"/>
      <c r="K32" s="87"/>
      <c r="L32" s="87"/>
      <c r="M32" s="87"/>
      <c r="N32" s="87"/>
      <c r="O32" s="87"/>
      <c r="P32" s="87"/>
    </row>
    <row r="33" spans="1:17" ht="14.85" customHeight="1" x14ac:dyDescent="0.2">
      <c r="A33" s="83" t="s">
        <v>33</v>
      </c>
      <c r="B33" s="83">
        <v>15</v>
      </c>
      <c r="C33" s="84">
        <v>10</v>
      </c>
      <c r="D33" s="63"/>
      <c r="E33" s="71">
        <v>2</v>
      </c>
      <c r="G33" s="34" t="s">
        <v>44</v>
      </c>
      <c r="H33" s="90"/>
      <c r="I33" s="85">
        <f t="shared" si="0"/>
        <v>0</v>
      </c>
      <c r="J33" s="87"/>
      <c r="K33" s="87"/>
      <c r="L33" s="87"/>
      <c r="M33" s="87"/>
      <c r="N33" s="87"/>
      <c r="O33" s="87"/>
      <c r="P33" s="87"/>
      <c r="Q33" s="80"/>
    </row>
    <row r="34" spans="1:17" ht="14.85" customHeight="1" x14ac:dyDescent="0.2">
      <c r="A34" s="83" t="s">
        <v>33</v>
      </c>
      <c r="B34" s="84">
        <v>20</v>
      </c>
      <c r="C34" s="84"/>
      <c r="D34" s="63"/>
      <c r="E34" s="71">
        <v>7</v>
      </c>
      <c r="G34" s="28" t="s">
        <v>45</v>
      </c>
      <c r="I34" s="85">
        <f t="shared" si="0"/>
        <v>0</v>
      </c>
      <c r="J34" s="85">
        <f t="shared" ref="J34:P34" si="5">SUM(J35:J36)</f>
        <v>0</v>
      </c>
      <c r="K34" s="85">
        <f t="shared" si="5"/>
        <v>0</v>
      </c>
      <c r="L34" s="85">
        <f t="shared" si="5"/>
        <v>0</v>
      </c>
      <c r="M34" s="85">
        <f t="shared" si="5"/>
        <v>0</v>
      </c>
      <c r="N34" s="85">
        <f t="shared" si="5"/>
        <v>0</v>
      </c>
      <c r="O34" s="85">
        <f t="shared" si="5"/>
        <v>0</v>
      </c>
      <c r="P34" s="85">
        <f t="shared" si="5"/>
        <v>0</v>
      </c>
    </row>
    <row r="35" spans="1:17" ht="14.85" customHeight="1" x14ac:dyDescent="0.2">
      <c r="A35" s="83" t="s">
        <v>33</v>
      </c>
      <c r="B35" s="84">
        <v>20</v>
      </c>
      <c r="C35" s="83" t="s">
        <v>33</v>
      </c>
      <c r="D35" s="63"/>
      <c r="E35" s="71">
        <v>2</v>
      </c>
      <c r="G35" s="34" t="s">
        <v>46</v>
      </c>
      <c r="I35" s="85">
        <f t="shared" si="0"/>
        <v>0</v>
      </c>
      <c r="J35" s="87"/>
      <c r="K35" s="87"/>
      <c r="L35" s="87"/>
      <c r="M35" s="87"/>
      <c r="N35" s="87"/>
      <c r="O35" s="87"/>
      <c r="P35" s="87"/>
      <c r="Q35" s="80"/>
    </row>
    <row r="36" spans="1:17" ht="14.85" customHeight="1" x14ac:dyDescent="0.2">
      <c r="A36" s="83" t="s">
        <v>33</v>
      </c>
      <c r="B36" s="84">
        <v>20</v>
      </c>
      <c r="C36" s="84">
        <v>10</v>
      </c>
      <c r="D36" s="63"/>
      <c r="E36" s="71">
        <v>9</v>
      </c>
      <c r="G36" s="34" t="s">
        <v>47</v>
      </c>
      <c r="I36" s="85">
        <f t="shared" si="0"/>
        <v>0</v>
      </c>
      <c r="J36" s="87"/>
      <c r="K36" s="87"/>
      <c r="L36" s="87"/>
      <c r="M36" s="87"/>
      <c r="N36" s="87"/>
      <c r="O36" s="87"/>
      <c r="P36" s="87"/>
    </row>
    <row r="37" spans="1:17" ht="14.85" customHeight="1" x14ac:dyDescent="0.2">
      <c r="A37" s="83" t="s">
        <v>33</v>
      </c>
      <c r="B37" s="83">
        <v>25</v>
      </c>
      <c r="C37" s="83"/>
      <c r="D37" s="63"/>
      <c r="E37" s="71">
        <v>2</v>
      </c>
      <c r="G37" s="28" t="s">
        <v>48</v>
      </c>
      <c r="I37" s="85">
        <f t="shared" si="0"/>
        <v>0</v>
      </c>
      <c r="J37" s="85">
        <f>SUM(J38:J40)</f>
        <v>0</v>
      </c>
      <c r="K37" s="85">
        <f t="shared" ref="K37:P37" si="6">SUM(K38:K40)</f>
        <v>0</v>
      </c>
      <c r="L37" s="85">
        <f t="shared" si="6"/>
        <v>0</v>
      </c>
      <c r="M37" s="85">
        <f t="shared" si="6"/>
        <v>0</v>
      </c>
      <c r="N37" s="85">
        <f t="shared" si="6"/>
        <v>0</v>
      </c>
      <c r="O37" s="85">
        <f t="shared" si="6"/>
        <v>0</v>
      </c>
      <c r="P37" s="85">
        <f t="shared" si="6"/>
        <v>0</v>
      </c>
      <c r="Q37" s="80"/>
    </row>
    <row r="38" spans="1:17" ht="14.85" customHeight="1" x14ac:dyDescent="0.2">
      <c r="A38" s="83" t="s">
        <v>33</v>
      </c>
      <c r="B38" s="83">
        <v>25</v>
      </c>
      <c r="C38" s="83" t="s">
        <v>33</v>
      </c>
      <c r="D38" s="63"/>
      <c r="E38" s="71">
        <v>7</v>
      </c>
      <c r="G38" s="34" t="s">
        <v>49</v>
      </c>
      <c r="I38" s="91">
        <f t="shared" si="0"/>
        <v>0</v>
      </c>
      <c r="J38" s="87"/>
      <c r="K38" s="87"/>
      <c r="L38" s="87"/>
      <c r="M38" s="87"/>
      <c r="N38" s="87"/>
      <c r="O38" s="87"/>
      <c r="P38" s="87"/>
    </row>
    <row r="39" spans="1:17" ht="14.85" customHeight="1" x14ac:dyDescent="0.2">
      <c r="A39" s="83" t="s">
        <v>33</v>
      </c>
      <c r="B39" s="83">
        <v>25</v>
      </c>
      <c r="C39" s="84">
        <v>10</v>
      </c>
      <c r="D39" s="63"/>
      <c r="E39" s="71">
        <v>4</v>
      </c>
      <c r="G39" s="34" t="s">
        <v>50</v>
      </c>
      <c r="H39" s="39"/>
      <c r="I39" s="92"/>
      <c r="J39" s="93"/>
      <c r="K39" s="93"/>
      <c r="L39" s="93"/>
      <c r="M39" s="93"/>
      <c r="N39" s="93"/>
      <c r="O39" s="93"/>
      <c r="P39" s="94"/>
      <c r="Q39" s="80"/>
    </row>
    <row r="40" spans="1:17" ht="14.85" customHeight="1" x14ac:dyDescent="0.2">
      <c r="A40" s="83" t="s">
        <v>33</v>
      </c>
      <c r="B40" s="83">
        <v>25</v>
      </c>
      <c r="C40" s="83">
        <v>15</v>
      </c>
      <c r="D40" s="63"/>
      <c r="E40" s="71">
        <v>9</v>
      </c>
      <c r="G40" s="34" t="s">
        <v>51</v>
      </c>
      <c r="H40" s="39"/>
      <c r="I40" s="95">
        <f t="shared" si="0"/>
        <v>0</v>
      </c>
      <c r="J40" s="87"/>
      <c r="K40" s="87"/>
      <c r="L40" s="87"/>
      <c r="M40" s="87"/>
      <c r="N40" s="87"/>
      <c r="O40" s="87"/>
      <c r="P40" s="87"/>
    </row>
    <row r="41" spans="1:17" ht="14.85" customHeight="1" x14ac:dyDescent="0.2">
      <c r="A41" s="83" t="s">
        <v>33</v>
      </c>
      <c r="B41" s="84">
        <v>30</v>
      </c>
      <c r="C41" s="84"/>
      <c r="D41" s="63"/>
      <c r="E41" s="71">
        <v>9</v>
      </c>
      <c r="G41" s="28" t="s">
        <v>52</v>
      </c>
      <c r="I41" s="85">
        <f t="shared" si="0"/>
        <v>0</v>
      </c>
      <c r="J41" s="87"/>
      <c r="K41" s="87"/>
      <c r="L41" s="87"/>
      <c r="M41" s="87"/>
      <c r="N41" s="87"/>
      <c r="O41" s="87"/>
      <c r="P41" s="87"/>
      <c r="Q41" s="80"/>
    </row>
    <row r="42" spans="1:17" ht="14.85" customHeight="1" x14ac:dyDescent="0.2">
      <c r="A42" s="47"/>
      <c r="B42" s="47"/>
      <c r="C42" s="47"/>
      <c r="D42" s="48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</row>
    <row r="43" spans="1:17" ht="29.45" customHeight="1" x14ac:dyDescent="0.2">
      <c r="A43" s="83">
        <v>10</v>
      </c>
      <c r="B43" s="83"/>
      <c r="C43" s="83"/>
      <c r="D43" s="63"/>
      <c r="E43" s="71">
        <v>0</v>
      </c>
      <c r="G43" s="49" t="s">
        <v>53</v>
      </c>
      <c r="H43" s="39"/>
      <c r="I43" s="85">
        <f t="shared" ref="I43:I50" si="7">SUM(J43:P43)</f>
        <v>0</v>
      </c>
      <c r="J43" s="85">
        <f>SUM(J44:J52)</f>
        <v>0</v>
      </c>
      <c r="K43" s="85">
        <f t="shared" ref="K43:P43" si="8">SUM(K44:K52)</f>
        <v>0</v>
      </c>
      <c r="L43" s="85">
        <f t="shared" si="8"/>
        <v>0</v>
      </c>
      <c r="M43" s="85">
        <f t="shared" si="8"/>
        <v>0</v>
      </c>
      <c r="N43" s="85">
        <f t="shared" si="8"/>
        <v>0</v>
      </c>
      <c r="O43" s="85">
        <f t="shared" si="8"/>
        <v>0</v>
      </c>
      <c r="P43" s="85">
        <f t="shared" si="8"/>
        <v>0</v>
      </c>
      <c r="Q43" s="80"/>
    </row>
    <row r="44" spans="1:17" ht="14.85" customHeight="1" x14ac:dyDescent="0.2">
      <c r="A44" s="83">
        <v>10</v>
      </c>
      <c r="B44" s="83" t="s">
        <v>33</v>
      </c>
      <c r="C44" s="84"/>
      <c r="D44" s="63"/>
      <c r="E44" s="71">
        <v>5</v>
      </c>
      <c r="G44" s="50" t="s">
        <v>54</v>
      </c>
      <c r="I44" s="85">
        <f t="shared" si="7"/>
        <v>0</v>
      </c>
      <c r="J44" s="87"/>
      <c r="K44" s="87"/>
      <c r="L44" s="87"/>
      <c r="M44" s="87"/>
      <c r="N44" s="87"/>
      <c r="O44" s="87"/>
      <c r="P44" s="87"/>
    </row>
    <row r="45" spans="1:17" ht="14.85" customHeight="1" x14ac:dyDescent="0.2">
      <c r="A45" s="83">
        <v>10</v>
      </c>
      <c r="B45" s="83">
        <v>10</v>
      </c>
      <c r="C45" s="84"/>
      <c r="D45" s="63"/>
      <c r="E45" s="71">
        <v>2</v>
      </c>
      <c r="G45" s="50" t="s">
        <v>55</v>
      </c>
      <c r="H45" s="39"/>
      <c r="I45" s="85">
        <f t="shared" si="7"/>
        <v>0</v>
      </c>
      <c r="J45" s="87"/>
      <c r="K45" s="87"/>
      <c r="L45" s="87"/>
      <c r="M45" s="87"/>
      <c r="N45" s="87"/>
      <c r="O45" s="87"/>
      <c r="P45" s="87"/>
      <c r="Q45" s="80"/>
    </row>
    <row r="46" spans="1:17" ht="14.85" customHeight="1" x14ac:dyDescent="0.2">
      <c r="A46" s="83">
        <v>10</v>
      </c>
      <c r="B46" s="83">
        <v>15</v>
      </c>
      <c r="C46" s="83"/>
      <c r="D46" s="63"/>
      <c r="E46" s="71">
        <v>7</v>
      </c>
      <c r="G46" s="50" t="s">
        <v>56</v>
      </c>
      <c r="H46" s="39"/>
      <c r="I46" s="85">
        <f t="shared" si="7"/>
        <v>0</v>
      </c>
      <c r="J46" s="87"/>
      <c r="K46" s="87"/>
      <c r="L46" s="87"/>
      <c r="M46" s="87"/>
      <c r="N46" s="87"/>
      <c r="O46" s="87"/>
      <c r="P46" s="87"/>
    </row>
    <row r="47" spans="1:17" ht="14.85" customHeight="1" x14ac:dyDescent="0.2">
      <c r="A47" s="83">
        <v>10</v>
      </c>
      <c r="B47" s="84">
        <v>20</v>
      </c>
      <c r="C47" s="84"/>
      <c r="D47" s="63"/>
      <c r="E47" s="71">
        <v>4</v>
      </c>
      <c r="G47" s="50" t="s">
        <v>57</v>
      </c>
      <c r="I47" s="85">
        <f t="shared" si="7"/>
        <v>0</v>
      </c>
      <c r="J47" s="87"/>
      <c r="K47" s="87"/>
      <c r="L47" s="87"/>
      <c r="M47" s="87"/>
      <c r="N47" s="87"/>
      <c r="O47" s="87"/>
      <c r="P47" s="87"/>
      <c r="Q47" s="80"/>
    </row>
    <row r="48" spans="1:17" ht="14.85" customHeight="1" x14ac:dyDescent="0.2">
      <c r="A48" s="83">
        <v>10</v>
      </c>
      <c r="B48" s="83">
        <v>25</v>
      </c>
      <c r="C48" s="84"/>
      <c r="D48" s="63"/>
      <c r="E48" s="71">
        <v>9</v>
      </c>
      <c r="G48" s="50" t="s">
        <v>58</v>
      </c>
      <c r="H48" s="56"/>
      <c r="I48" s="85">
        <f t="shared" si="7"/>
        <v>0</v>
      </c>
      <c r="J48" s="87"/>
      <c r="K48" s="87"/>
      <c r="L48" s="87"/>
      <c r="M48" s="87"/>
      <c r="N48" s="87"/>
      <c r="O48" s="87"/>
      <c r="P48" s="87"/>
    </row>
    <row r="49" spans="1:17" ht="14.85" customHeight="1" x14ac:dyDescent="0.2">
      <c r="A49" s="83">
        <v>10</v>
      </c>
      <c r="B49" s="83">
        <v>30</v>
      </c>
      <c r="C49" s="83"/>
      <c r="D49" s="63"/>
      <c r="E49" s="71">
        <v>6</v>
      </c>
      <c r="G49" s="50" t="s">
        <v>59</v>
      </c>
      <c r="H49" s="56"/>
      <c r="I49" s="85">
        <f t="shared" si="7"/>
        <v>0</v>
      </c>
      <c r="J49" s="87"/>
      <c r="K49" s="87"/>
      <c r="L49" s="87"/>
      <c r="M49" s="87"/>
      <c r="N49" s="87"/>
      <c r="O49" s="87"/>
      <c r="P49" s="87"/>
      <c r="Q49" s="80"/>
    </row>
    <row r="50" spans="1:17" ht="14.85" customHeight="1" x14ac:dyDescent="0.2">
      <c r="A50" s="83">
        <v>10</v>
      </c>
      <c r="B50" s="84">
        <v>35</v>
      </c>
      <c r="C50" s="84"/>
      <c r="D50" s="63"/>
      <c r="E50" s="71">
        <v>1</v>
      </c>
      <c r="G50" s="50" t="s">
        <v>60</v>
      </c>
      <c r="H50" s="39"/>
      <c r="I50" s="91">
        <f t="shared" si="7"/>
        <v>0</v>
      </c>
      <c r="J50" s="87"/>
      <c r="K50" s="87"/>
      <c r="L50" s="87"/>
      <c r="M50" s="87"/>
      <c r="N50" s="87"/>
      <c r="O50" s="87"/>
      <c r="P50" s="87"/>
    </row>
    <row r="51" spans="1:17" ht="14.85" customHeight="1" x14ac:dyDescent="0.2">
      <c r="A51" s="83">
        <v>10</v>
      </c>
      <c r="B51" s="84">
        <v>40</v>
      </c>
      <c r="C51" s="83"/>
      <c r="D51" s="63"/>
      <c r="E51" s="71">
        <v>8</v>
      </c>
      <c r="G51" s="50" t="s">
        <v>61</v>
      </c>
      <c r="H51" s="39"/>
      <c r="I51" s="92"/>
      <c r="J51" s="93"/>
      <c r="K51" s="93"/>
      <c r="L51" s="93"/>
      <c r="M51" s="93"/>
      <c r="N51" s="93"/>
      <c r="O51" s="93"/>
      <c r="P51" s="94"/>
      <c r="Q51" s="80"/>
    </row>
    <row r="52" spans="1:17" ht="14.85" customHeight="1" x14ac:dyDescent="0.2">
      <c r="A52" s="83">
        <v>10</v>
      </c>
      <c r="B52" s="84">
        <v>45</v>
      </c>
      <c r="C52" s="84"/>
      <c r="D52" s="63"/>
      <c r="E52" s="71">
        <v>3</v>
      </c>
      <c r="G52" s="50" t="s">
        <v>62</v>
      </c>
      <c r="I52" s="95">
        <f>SUM(J52:P52)</f>
        <v>0</v>
      </c>
      <c r="J52" s="87"/>
      <c r="K52" s="87"/>
      <c r="L52" s="87"/>
      <c r="M52" s="87"/>
      <c r="N52" s="87"/>
      <c r="O52" s="87"/>
      <c r="P52" s="87"/>
    </row>
    <row r="53" spans="1:17" s="48" customFormat="1" ht="14.85" customHeight="1" x14ac:dyDescent="0.2">
      <c r="A53" s="47"/>
      <c r="B53" s="47"/>
      <c r="C53" s="47"/>
    </row>
    <row r="54" spans="1:17" ht="29.45" customHeight="1" x14ac:dyDescent="0.2">
      <c r="A54" s="83">
        <v>15</v>
      </c>
      <c r="B54" s="83"/>
      <c r="C54" s="83"/>
      <c r="D54" s="63"/>
      <c r="E54" s="71">
        <v>5</v>
      </c>
      <c r="G54" s="49" t="s">
        <v>63</v>
      </c>
      <c r="H54" s="39"/>
      <c r="I54" s="85">
        <f>+I23+I43</f>
        <v>0</v>
      </c>
      <c r="J54" s="85">
        <f t="shared" ref="J54:P54" si="9">+J23+J43</f>
        <v>0</v>
      </c>
      <c r="K54" s="85">
        <f t="shared" si="9"/>
        <v>0</v>
      </c>
      <c r="L54" s="85">
        <f t="shared" si="9"/>
        <v>0</v>
      </c>
      <c r="M54" s="85">
        <f t="shared" si="9"/>
        <v>0</v>
      </c>
      <c r="N54" s="85">
        <f t="shared" si="9"/>
        <v>0</v>
      </c>
      <c r="O54" s="85">
        <f t="shared" si="9"/>
        <v>0</v>
      </c>
      <c r="P54" s="85">
        <f t="shared" si="9"/>
        <v>0</v>
      </c>
    </row>
    <row r="55" spans="1:17" x14ac:dyDescent="0.2">
      <c r="C55" s="28"/>
      <c r="D55" s="28"/>
      <c r="E55" s="28"/>
      <c r="F55" s="28"/>
      <c r="G55" s="28"/>
      <c r="H55" s="28"/>
      <c r="I55" s="28"/>
      <c r="J55" s="28"/>
    </row>
    <row r="56" spans="1:17" x14ac:dyDescent="0.2">
      <c r="C56" s="28"/>
      <c r="D56" s="28"/>
      <c r="E56" s="28"/>
      <c r="F56" s="28"/>
      <c r="G56" s="28"/>
      <c r="H56" s="28"/>
      <c r="I56" s="28"/>
      <c r="J56" s="28"/>
    </row>
    <row r="57" spans="1:17" x14ac:dyDescent="0.2">
      <c r="C57" s="28"/>
      <c r="D57" s="28"/>
      <c r="E57" s="28"/>
      <c r="F57" s="28"/>
      <c r="G57" s="28"/>
      <c r="H57" s="28"/>
      <c r="I57" s="28"/>
      <c r="J57" s="28"/>
    </row>
    <row r="58" spans="1:17" x14ac:dyDescent="0.2">
      <c r="C58" s="28"/>
      <c r="D58" s="28"/>
      <c r="E58" s="28"/>
      <c r="F58" s="28"/>
      <c r="G58" s="28"/>
      <c r="H58" s="28"/>
      <c r="I58" s="28"/>
      <c r="J58" s="28"/>
    </row>
    <row r="59" spans="1:17" x14ac:dyDescent="0.2">
      <c r="C59" s="28"/>
      <c r="D59" s="28"/>
      <c r="E59" s="28"/>
      <c r="F59" s="28"/>
      <c r="G59" s="28"/>
      <c r="H59" s="28"/>
      <c r="I59" s="28"/>
      <c r="J59" s="28"/>
    </row>
    <row r="60" spans="1:17" x14ac:dyDescent="0.2">
      <c r="C60" s="28"/>
      <c r="D60" s="28"/>
      <c r="E60" s="28"/>
      <c r="F60" s="28"/>
      <c r="G60" s="28"/>
      <c r="H60" s="28"/>
      <c r="I60" s="28"/>
      <c r="J60" s="28"/>
    </row>
    <row r="61" spans="1:17" x14ac:dyDescent="0.2">
      <c r="C61" s="28"/>
      <c r="D61" s="28"/>
      <c r="E61" s="28"/>
      <c r="F61" s="28"/>
      <c r="G61" s="28"/>
      <c r="H61" s="28"/>
      <c r="I61" s="28"/>
      <c r="J61" s="28"/>
    </row>
    <row r="62" spans="1:17" x14ac:dyDescent="0.2">
      <c r="C62" s="28"/>
      <c r="D62" s="28"/>
      <c r="E62" s="28"/>
      <c r="F62" s="28"/>
      <c r="G62" s="28"/>
      <c r="H62" s="28"/>
      <c r="I62" s="28"/>
      <c r="J62" s="28"/>
    </row>
    <row r="63" spans="1:17" x14ac:dyDescent="0.2">
      <c r="C63" s="28"/>
      <c r="D63" s="28"/>
      <c r="E63" s="28"/>
      <c r="F63" s="28"/>
      <c r="G63" s="28"/>
      <c r="H63" s="28"/>
      <c r="I63" s="28"/>
      <c r="J63" s="28"/>
    </row>
    <row r="64" spans="1:17" x14ac:dyDescent="0.2">
      <c r="C64" s="28"/>
      <c r="D64" s="28"/>
      <c r="E64" s="28"/>
      <c r="F64" s="28"/>
      <c r="G64" s="28"/>
      <c r="H64" s="28"/>
      <c r="I64" s="28"/>
      <c r="J64" s="28"/>
    </row>
    <row r="65" spans="3:10" x14ac:dyDescent="0.2">
      <c r="C65" s="28"/>
      <c r="D65" s="28"/>
      <c r="E65" s="28"/>
      <c r="F65" s="28"/>
      <c r="G65" s="28"/>
      <c r="H65" s="28"/>
      <c r="I65" s="28"/>
      <c r="J65" s="28"/>
    </row>
    <row r="66" spans="3:10" x14ac:dyDescent="0.2">
      <c r="C66" s="28"/>
      <c r="D66" s="28"/>
      <c r="E66" s="28"/>
      <c r="F66" s="28"/>
      <c r="G66" s="28"/>
      <c r="H66" s="28"/>
      <c r="I66" s="28"/>
      <c r="J66" s="28"/>
    </row>
    <row r="67" spans="3:10" x14ac:dyDescent="0.2">
      <c r="C67" s="28"/>
      <c r="D67" s="28"/>
      <c r="E67" s="28"/>
      <c r="F67" s="28"/>
      <c r="G67" s="28"/>
      <c r="H67" s="28"/>
      <c r="I67" s="28"/>
      <c r="J67" s="28"/>
    </row>
    <row r="68" spans="3:10" x14ac:dyDescent="0.2">
      <c r="C68" s="28"/>
      <c r="D68" s="28"/>
      <c r="E68" s="28"/>
      <c r="F68" s="28"/>
      <c r="G68" s="28"/>
      <c r="H68" s="28"/>
      <c r="I68" s="28"/>
      <c r="J68" s="28"/>
    </row>
    <row r="69" spans="3:10" x14ac:dyDescent="0.2">
      <c r="C69" s="28"/>
      <c r="D69" s="28"/>
      <c r="E69" s="28"/>
      <c r="F69" s="28"/>
      <c r="G69" s="28"/>
      <c r="H69" s="28"/>
      <c r="I69" s="28"/>
      <c r="J69" s="28"/>
    </row>
    <row r="70" spans="3:10" x14ac:dyDescent="0.2">
      <c r="C70" s="28"/>
      <c r="D70" s="28"/>
      <c r="E70" s="28"/>
      <c r="F70" s="28"/>
      <c r="G70" s="28"/>
      <c r="H70" s="28"/>
      <c r="I70" s="28"/>
      <c r="J70" s="28"/>
    </row>
    <row r="71" spans="3:10" x14ac:dyDescent="0.2">
      <c r="C71" s="28"/>
      <c r="D71" s="28"/>
      <c r="E71" s="28"/>
      <c r="F71" s="28"/>
      <c r="G71" s="28"/>
      <c r="H71" s="28"/>
      <c r="I71" s="28"/>
      <c r="J71" s="28"/>
    </row>
    <row r="72" spans="3:10" x14ac:dyDescent="0.2">
      <c r="C72" s="28"/>
      <c r="D72" s="28"/>
      <c r="E72" s="28"/>
      <c r="F72" s="28"/>
      <c r="G72" s="28"/>
      <c r="H72" s="28"/>
      <c r="I72" s="28"/>
      <c r="J72" s="28"/>
    </row>
    <row r="73" spans="3:10" x14ac:dyDescent="0.2">
      <c r="C73" s="28"/>
      <c r="D73" s="28"/>
      <c r="E73" s="28"/>
      <c r="F73" s="28"/>
      <c r="G73" s="28"/>
      <c r="H73" s="28"/>
      <c r="I73" s="28"/>
      <c r="J73" s="28"/>
    </row>
    <row r="74" spans="3:10" x14ac:dyDescent="0.2">
      <c r="C74" s="28"/>
      <c r="D74" s="28"/>
      <c r="E74" s="28"/>
      <c r="F74" s="28"/>
      <c r="G74" s="28"/>
      <c r="H74" s="28"/>
      <c r="I74" s="28"/>
      <c r="J74" s="28"/>
    </row>
    <row r="75" spans="3:10" x14ac:dyDescent="0.2">
      <c r="C75" s="28"/>
      <c r="D75" s="28"/>
      <c r="E75" s="28"/>
      <c r="F75" s="28"/>
      <c r="G75" s="28"/>
      <c r="H75" s="28"/>
      <c r="I75" s="28"/>
      <c r="J75" s="28"/>
    </row>
    <row r="76" spans="3:10" x14ac:dyDescent="0.2">
      <c r="C76" s="28"/>
      <c r="D76" s="28"/>
      <c r="E76" s="28"/>
      <c r="F76" s="28"/>
      <c r="G76" s="28"/>
      <c r="H76" s="28"/>
      <c r="I76" s="28"/>
      <c r="J76" s="28"/>
    </row>
    <row r="77" spans="3:10" x14ac:dyDescent="0.2">
      <c r="C77" s="28"/>
      <c r="D77" s="28"/>
      <c r="E77" s="28"/>
      <c r="F77" s="28"/>
      <c r="G77" s="28"/>
      <c r="H77" s="28"/>
      <c r="I77" s="28"/>
      <c r="J77" s="28"/>
    </row>
    <row r="78" spans="3:10" x14ac:dyDescent="0.2">
      <c r="C78" s="28"/>
      <c r="D78" s="28"/>
      <c r="E78" s="28"/>
      <c r="F78" s="28"/>
      <c r="G78" s="28"/>
      <c r="H78" s="28"/>
      <c r="I78" s="28"/>
      <c r="J78" s="28"/>
    </row>
    <row r="79" spans="3:10" x14ac:dyDescent="0.2">
      <c r="C79" s="28"/>
      <c r="D79" s="28"/>
      <c r="E79" s="28"/>
      <c r="F79" s="28"/>
      <c r="G79" s="28"/>
      <c r="H79" s="28"/>
      <c r="I79" s="28"/>
      <c r="J79" s="28"/>
    </row>
    <row r="80" spans="3:10" x14ac:dyDescent="0.2">
      <c r="C80" s="28"/>
      <c r="D80" s="28"/>
      <c r="E80" s="28"/>
      <c r="F80" s="28"/>
      <c r="G80" s="28"/>
      <c r="H80" s="28"/>
      <c r="I80" s="28"/>
      <c r="J80" s="28"/>
    </row>
    <row r="81" spans="3:10" x14ac:dyDescent="0.2">
      <c r="C81" s="28"/>
      <c r="D81" s="28"/>
      <c r="E81" s="28"/>
      <c r="F81" s="28"/>
      <c r="G81" s="28"/>
      <c r="H81" s="28"/>
      <c r="I81" s="28"/>
      <c r="J81" s="28"/>
    </row>
    <row r="82" spans="3:10" x14ac:dyDescent="0.2">
      <c r="C82" s="28"/>
      <c r="D82" s="28"/>
      <c r="E82" s="28"/>
      <c r="F82" s="28"/>
      <c r="G82" s="28"/>
      <c r="H82" s="28"/>
      <c r="I82" s="28"/>
      <c r="J82" s="28"/>
    </row>
    <row r="83" spans="3:10" x14ac:dyDescent="0.2">
      <c r="H83" s="59"/>
      <c r="I83" s="60"/>
      <c r="J83" s="61"/>
    </row>
  </sheetData>
  <mergeCells count="9">
    <mergeCell ref="O19:O20"/>
    <mergeCell ref="P19:P20"/>
    <mergeCell ref="A1:J1"/>
    <mergeCell ref="I9:J12"/>
    <mergeCell ref="A10:F10"/>
    <mergeCell ref="A11:F11"/>
    <mergeCell ref="I19:I20"/>
    <mergeCell ref="J19:J20"/>
    <mergeCell ref="K19:N19"/>
  </mergeCells>
  <pageMargins left="0.70866141732283472" right="0.51181102362204722" top="0.39370078740157483" bottom="0.11811023622047245" header="0.31496062992125984" footer="0.19685039370078741"/>
  <pageSetup paperSize="9" scale="5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7">
    <pageSetUpPr fitToPage="1"/>
  </sheetPr>
  <dimension ref="A1:T103"/>
  <sheetViews>
    <sheetView showGridLines="0" zoomScaleNormal="100" zoomScaleSheetLayoutView="55" workbookViewId="0">
      <selection activeCell="G14" sqref="G14"/>
    </sheetView>
  </sheetViews>
  <sheetFormatPr defaultRowHeight="12" x14ac:dyDescent="0.2"/>
  <cols>
    <col min="1" max="3" width="3" style="62" customWidth="1"/>
    <col min="4" max="4" width="2.28515625" style="62" customWidth="1"/>
    <col min="5" max="5" width="3" style="62" customWidth="1"/>
    <col min="6" max="6" width="10" style="62" customWidth="1"/>
    <col min="7" max="7" width="61.7109375" style="62" customWidth="1"/>
    <col min="8" max="8" width="6.5703125" style="63" customWidth="1"/>
    <col min="9" max="9" width="12.7109375" style="62" customWidth="1"/>
    <col min="10" max="10" width="12.7109375" style="64" customWidth="1"/>
    <col min="11" max="11" width="12.7109375" style="65" customWidth="1"/>
    <col min="12" max="19" width="12.7109375" style="64" customWidth="1"/>
    <col min="20" max="20" width="14.7109375" style="64" customWidth="1"/>
    <col min="21" max="16384" width="9.140625" style="64"/>
  </cols>
  <sheetData>
    <row r="1" spans="1:10" customFormat="1" ht="50.1" customHeight="1" x14ac:dyDescent="0.2">
      <c r="A1" s="161" t="s">
        <v>153</v>
      </c>
      <c r="B1" s="162"/>
      <c r="C1" s="162"/>
      <c r="D1" s="162"/>
      <c r="E1" s="162"/>
      <c r="F1" s="163"/>
      <c r="G1" s="163"/>
      <c r="H1" s="163"/>
      <c r="I1" s="163"/>
      <c r="J1" s="164"/>
    </row>
    <row r="2" spans="1:10" customFormat="1" ht="14.85" customHeight="1" x14ac:dyDescent="0.2"/>
    <row r="3" spans="1:10" ht="14.85" customHeight="1" x14ac:dyDescent="0.2">
      <c r="A3" s="68"/>
    </row>
    <row r="4" spans="1:10" ht="14.85" customHeight="1" x14ac:dyDescent="0.2">
      <c r="A4" s="5" t="s">
        <v>0</v>
      </c>
      <c r="D4" s="66"/>
      <c r="H4" s="64"/>
      <c r="I4" s="67" t="s">
        <v>1</v>
      </c>
      <c r="J4" s="68" t="s">
        <v>2</v>
      </c>
    </row>
    <row r="5" spans="1:10" ht="14.85" customHeight="1" x14ac:dyDescent="0.2">
      <c r="A5" s="9" t="s">
        <v>64</v>
      </c>
      <c r="D5" s="69"/>
      <c r="E5" s="70"/>
      <c r="F5" s="70"/>
      <c r="G5" s="70"/>
      <c r="H5" s="64"/>
      <c r="I5" s="67" t="s">
        <v>3</v>
      </c>
      <c r="J5" s="71"/>
    </row>
    <row r="6" spans="1:10" ht="14.85" customHeight="1" x14ac:dyDescent="0.2">
      <c r="A6" s="72"/>
      <c r="H6" s="64"/>
      <c r="I6" s="67" t="s">
        <v>4</v>
      </c>
      <c r="J6" s="68" t="s">
        <v>5</v>
      </c>
    </row>
    <row r="7" spans="1:10" ht="14.85" customHeight="1" x14ac:dyDescent="0.2">
      <c r="A7" s="64"/>
      <c r="H7" s="64"/>
      <c r="I7" s="63"/>
    </row>
    <row r="8" spans="1:10" ht="14.85" customHeight="1" x14ac:dyDescent="0.2">
      <c r="A8" s="73" t="s">
        <v>6</v>
      </c>
      <c r="H8" s="64"/>
      <c r="I8" s="63"/>
      <c r="J8" s="62"/>
    </row>
    <row r="9" spans="1:10" ht="14.85" customHeight="1" x14ac:dyDescent="0.2">
      <c r="A9" s="64"/>
      <c r="H9" s="64"/>
      <c r="I9" s="181" t="s">
        <v>78</v>
      </c>
      <c r="J9" s="182"/>
    </row>
    <row r="10" spans="1:10" ht="29.45" customHeight="1" x14ac:dyDescent="0.2">
      <c r="A10" s="187" t="s">
        <v>8</v>
      </c>
      <c r="B10" s="187"/>
      <c r="C10" s="187"/>
      <c r="D10" s="187"/>
      <c r="E10" s="187"/>
      <c r="F10" s="187"/>
      <c r="G10" s="74" t="s">
        <v>9</v>
      </c>
      <c r="H10" s="64"/>
      <c r="I10" s="183"/>
      <c r="J10" s="184"/>
    </row>
    <row r="11" spans="1:10" ht="29.45" customHeight="1" x14ac:dyDescent="0.2">
      <c r="A11" s="188" t="s">
        <v>10</v>
      </c>
      <c r="B11" s="173"/>
      <c r="C11" s="173"/>
      <c r="D11" s="173"/>
      <c r="E11" s="173"/>
      <c r="F11" s="173"/>
      <c r="G11" s="67">
        <v>410</v>
      </c>
      <c r="H11" s="64"/>
      <c r="I11" s="183"/>
      <c r="J11" s="184"/>
    </row>
    <row r="12" spans="1:10" ht="14.85" customHeight="1" x14ac:dyDescent="0.2">
      <c r="A12" s="75" t="s">
        <v>11</v>
      </c>
      <c r="G12" s="67" t="s">
        <v>12</v>
      </c>
      <c r="H12" s="64"/>
      <c r="I12" s="185"/>
      <c r="J12" s="186"/>
    </row>
    <row r="13" spans="1:10" ht="14.85" customHeight="1" x14ac:dyDescent="0.2">
      <c r="A13" s="75" t="s">
        <v>13</v>
      </c>
      <c r="B13" s="64"/>
      <c r="C13" s="64"/>
      <c r="D13" s="64"/>
      <c r="E13" s="64"/>
      <c r="F13" s="64"/>
      <c r="G13" s="62" t="s">
        <v>14</v>
      </c>
      <c r="H13" s="76"/>
      <c r="I13" s="76"/>
    </row>
    <row r="14" spans="1:10" ht="14.85" customHeight="1" x14ac:dyDescent="0.2">
      <c r="A14" s="75" t="s">
        <v>15</v>
      </c>
      <c r="G14" s="7" t="s">
        <v>154</v>
      </c>
    </row>
    <row r="15" spans="1:10" ht="14.85" customHeight="1" x14ac:dyDescent="0.2">
      <c r="A15" s="72"/>
    </row>
    <row r="16" spans="1:10" ht="14.85" customHeight="1" x14ac:dyDescent="0.2">
      <c r="B16" s="64"/>
      <c r="C16" s="64"/>
      <c r="D16" s="64"/>
      <c r="E16" s="64"/>
      <c r="F16" s="64"/>
      <c r="G16" s="64"/>
    </row>
    <row r="17" spans="1:20" ht="14.85" customHeight="1" x14ac:dyDescent="0.2"/>
    <row r="18" spans="1:20" ht="14.85" customHeight="1" x14ac:dyDescent="0.2">
      <c r="A18" s="77" t="s">
        <v>79</v>
      </c>
      <c r="I18" s="64"/>
    </row>
    <row r="19" spans="1:20" ht="19.350000000000001" customHeight="1" x14ac:dyDescent="0.2">
      <c r="H19" s="19"/>
      <c r="I19" s="189" t="s">
        <v>17</v>
      </c>
      <c r="J19" s="201" t="s">
        <v>18</v>
      </c>
      <c r="K19" s="202"/>
      <c r="L19" s="202"/>
      <c r="M19" s="202"/>
      <c r="N19" s="202"/>
      <c r="O19" s="202"/>
      <c r="P19" s="202"/>
      <c r="Q19" s="203"/>
      <c r="R19" s="199" t="s">
        <v>19</v>
      </c>
      <c r="S19" s="199" t="s">
        <v>20</v>
      </c>
      <c r="T19" s="78"/>
    </row>
    <row r="20" spans="1:20" ht="19.350000000000001" customHeight="1" x14ac:dyDescent="0.2">
      <c r="A20" s="64"/>
      <c r="B20" s="64"/>
      <c r="C20" s="64"/>
      <c r="D20" s="64"/>
      <c r="E20" s="64"/>
      <c r="G20" s="72" t="s">
        <v>21</v>
      </c>
      <c r="H20" s="19"/>
      <c r="I20" s="190"/>
      <c r="J20" s="97" t="s">
        <v>22</v>
      </c>
      <c r="K20" s="97" t="s">
        <v>23</v>
      </c>
      <c r="L20" s="97" t="s">
        <v>24</v>
      </c>
      <c r="M20" s="97" t="s">
        <v>80</v>
      </c>
      <c r="N20" s="97" t="s">
        <v>25</v>
      </c>
      <c r="O20" s="97" t="s">
        <v>26</v>
      </c>
      <c r="P20" s="79" t="s">
        <v>27</v>
      </c>
      <c r="Q20" s="79" t="s">
        <v>81</v>
      </c>
      <c r="R20" s="200"/>
      <c r="S20" s="200"/>
      <c r="T20" s="80"/>
    </row>
    <row r="21" spans="1:20" ht="14.85" customHeight="1" x14ac:dyDescent="0.2">
      <c r="A21" s="64"/>
      <c r="B21" s="64"/>
      <c r="C21" s="64"/>
      <c r="D21" s="64"/>
      <c r="E21" s="64"/>
      <c r="G21" s="81" t="s">
        <v>30</v>
      </c>
      <c r="H21" s="19"/>
      <c r="I21" s="82">
        <v>10</v>
      </c>
      <c r="J21" s="82">
        <v>15</v>
      </c>
      <c r="K21" s="82">
        <v>20</v>
      </c>
      <c r="L21" s="82">
        <v>25</v>
      </c>
      <c r="M21" s="82">
        <v>30</v>
      </c>
      <c r="N21" s="82">
        <v>35</v>
      </c>
      <c r="O21" s="82">
        <v>40</v>
      </c>
      <c r="P21" s="82">
        <v>45</v>
      </c>
      <c r="Q21" s="82">
        <v>50</v>
      </c>
      <c r="R21" s="82">
        <v>55</v>
      </c>
      <c r="S21" s="82">
        <v>60</v>
      </c>
    </row>
    <row r="22" spans="1:20" ht="14.85" customHeight="1" x14ac:dyDescent="0.2">
      <c r="A22" s="62" t="s">
        <v>31</v>
      </c>
      <c r="E22" s="62" t="s">
        <v>32</v>
      </c>
      <c r="G22" s="81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</row>
    <row r="23" spans="1:20" ht="14.85" customHeight="1" x14ac:dyDescent="0.2">
      <c r="A23" s="83" t="s">
        <v>33</v>
      </c>
      <c r="B23" s="84"/>
      <c r="C23" s="84"/>
      <c r="D23" s="63"/>
      <c r="E23" s="71">
        <v>4</v>
      </c>
      <c r="F23" s="64"/>
      <c r="G23" s="28" t="s">
        <v>34</v>
      </c>
      <c r="H23" s="19"/>
      <c r="I23" s="85">
        <f t="shared" ref="I23:I41" si="0">SUM(J23:S23)</f>
        <v>0</v>
      </c>
      <c r="J23" s="86">
        <f>+J24+J27+J31+J34+J37+J41</f>
        <v>0</v>
      </c>
      <c r="K23" s="86">
        <f t="shared" ref="K23:S23" si="1">+K24+K27+K31+K34+K37+K41</f>
        <v>0</v>
      </c>
      <c r="L23" s="86">
        <f t="shared" si="1"/>
        <v>0</v>
      </c>
      <c r="M23" s="86">
        <f t="shared" si="1"/>
        <v>0</v>
      </c>
      <c r="N23" s="86">
        <f t="shared" si="1"/>
        <v>0</v>
      </c>
      <c r="O23" s="86">
        <f t="shared" si="1"/>
        <v>0</v>
      </c>
      <c r="P23" s="86">
        <f t="shared" si="1"/>
        <v>0</v>
      </c>
      <c r="Q23" s="86">
        <f t="shared" si="1"/>
        <v>0</v>
      </c>
      <c r="R23" s="86">
        <f t="shared" si="1"/>
        <v>0</v>
      </c>
      <c r="S23" s="86">
        <f t="shared" si="1"/>
        <v>0</v>
      </c>
      <c r="T23" s="80"/>
    </row>
    <row r="24" spans="1:20" ht="14.85" customHeight="1" x14ac:dyDescent="0.2">
      <c r="A24" s="83" t="s">
        <v>33</v>
      </c>
      <c r="B24" s="83" t="s">
        <v>33</v>
      </c>
      <c r="C24" s="84"/>
      <c r="D24" s="63"/>
      <c r="E24" s="71">
        <v>9</v>
      </c>
      <c r="F24" s="64"/>
      <c r="G24" s="28" t="s">
        <v>35</v>
      </c>
      <c r="H24" s="19"/>
      <c r="I24" s="85">
        <f t="shared" si="0"/>
        <v>0</v>
      </c>
      <c r="J24" s="85">
        <f t="shared" ref="J24:R24" si="2">SUM(J25:J26)</f>
        <v>0</v>
      </c>
      <c r="K24" s="85">
        <f t="shared" si="2"/>
        <v>0</v>
      </c>
      <c r="L24" s="85">
        <f t="shared" si="2"/>
        <v>0</v>
      </c>
      <c r="M24" s="85">
        <f t="shared" si="2"/>
        <v>0</v>
      </c>
      <c r="N24" s="85">
        <f t="shared" si="2"/>
        <v>0</v>
      </c>
      <c r="O24" s="85">
        <f t="shared" si="2"/>
        <v>0</v>
      </c>
      <c r="P24" s="85">
        <f t="shared" si="2"/>
        <v>0</v>
      </c>
      <c r="Q24" s="85">
        <f t="shared" si="2"/>
        <v>0</v>
      </c>
      <c r="R24" s="85">
        <f t="shared" si="2"/>
        <v>0</v>
      </c>
      <c r="S24" s="98"/>
    </row>
    <row r="25" spans="1:20" ht="14.85" customHeight="1" x14ac:dyDescent="0.2">
      <c r="A25" s="83" t="s">
        <v>33</v>
      </c>
      <c r="B25" s="83" t="s">
        <v>33</v>
      </c>
      <c r="C25" s="83" t="s">
        <v>33</v>
      </c>
      <c r="D25" s="63"/>
      <c r="E25" s="71">
        <v>4</v>
      </c>
      <c r="F25" s="64"/>
      <c r="G25" s="34" t="s">
        <v>36</v>
      </c>
      <c r="H25" s="19"/>
      <c r="I25" s="85">
        <f t="shared" si="0"/>
        <v>0</v>
      </c>
      <c r="J25" s="87"/>
      <c r="K25" s="87"/>
      <c r="L25" s="87"/>
      <c r="M25" s="87"/>
      <c r="N25" s="87"/>
      <c r="O25" s="87"/>
      <c r="P25" s="87"/>
      <c r="Q25" s="87"/>
      <c r="R25" s="87"/>
      <c r="S25" s="99"/>
      <c r="T25" s="80"/>
    </row>
    <row r="26" spans="1:20" ht="14.85" customHeight="1" x14ac:dyDescent="0.2">
      <c r="A26" s="83" t="s">
        <v>33</v>
      </c>
      <c r="B26" s="83" t="s">
        <v>33</v>
      </c>
      <c r="C26" s="84">
        <v>10</v>
      </c>
      <c r="D26" s="63"/>
      <c r="E26" s="71">
        <v>1</v>
      </c>
      <c r="F26" s="64"/>
      <c r="G26" s="34" t="s">
        <v>37</v>
      </c>
      <c r="H26" s="19"/>
      <c r="I26" s="85">
        <f t="shared" si="0"/>
        <v>0</v>
      </c>
      <c r="J26" s="87"/>
      <c r="K26" s="87"/>
      <c r="L26" s="87"/>
      <c r="M26" s="87"/>
      <c r="N26" s="87"/>
      <c r="O26" s="87"/>
      <c r="P26" s="87"/>
      <c r="Q26" s="87"/>
      <c r="R26" s="87"/>
      <c r="S26" s="99"/>
    </row>
    <row r="27" spans="1:20" ht="14.85" customHeight="1" x14ac:dyDescent="0.2">
      <c r="A27" s="83" t="s">
        <v>33</v>
      </c>
      <c r="B27" s="84">
        <v>10</v>
      </c>
      <c r="C27" s="84"/>
      <c r="D27" s="63"/>
      <c r="E27" s="71">
        <v>6</v>
      </c>
      <c r="F27" s="88"/>
      <c r="G27" s="28" t="s">
        <v>38</v>
      </c>
      <c r="H27" s="39"/>
      <c r="I27" s="100"/>
      <c r="J27" s="101"/>
      <c r="K27" s="101"/>
      <c r="L27" s="101"/>
      <c r="M27" s="101"/>
      <c r="N27" s="101"/>
      <c r="O27" s="101"/>
      <c r="P27" s="101"/>
      <c r="Q27" s="101"/>
      <c r="R27" s="101"/>
      <c r="S27" s="99"/>
      <c r="T27" s="80"/>
    </row>
    <row r="28" spans="1:20" ht="14.85" customHeight="1" x14ac:dyDescent="0.2">
      <c r="A28" s="83" t="s">
        <v>33</v>
      </c>
      <c r="B28" s="84">
        <v>10</v>
      </c>
      <c r="C28" s="83" t="s">
        <v>33</v>
      </c>
      <c r="D28" s="63"/>
      <c r="E28" s="71">
        <v>1</v>
      </c>
      <c r="F28" s="67"/>
      <c r="G28" s="34" t="s">
        <v>39</v>
      </c>
      <c r="H28" s="39"/>
      <c r="I28" s="102"/>
      <c r="J28" s="101"/>
      <c r="K28" s="101"/>
      <c r="L28" s="101"/>
      <c r="M28" s="101"/>
      <c r="N28" s="101"/>
      <c r="O28" s="101"/>
      <c r="P28" s="101"/>
      <c r="Q28" s="101"/>
      <c r="R28" s="101"/>
      <c r="S28" s="99"/>
    </row>
    <row r="29" spans="1:20" ht="14.85" customHeight="1" x14ac:dyDescent="0.2">
      <c r="A29" s="83" t="s">
        <v>33</v>
      </c>
      <c r="B29" s="84">
        <v>10</v>
      </c>
      <c r="C29" s="84">
        <v>10</v>
      </c>
      <c r="D29" s="63"/>
      <c r="E29" s="71">
        <v>8</v>
      </c>
      <c r="F29" s="89"/>
      <c r="G29" s="34" t="s">
        <v>40</v>
      </c>
      <c r="H29" s="19"/>
      <c r="I29" s="102"/>
      <c r="J29" s="101"/>
      <c r="K29" s="101"/>
      <c r="L29" s="101"/>
      <c r="M29" s="101"/>
      <c r="N29" s="101"/>
      <c r="O29" s="101"/>
      <c r="P29" s="101"/>
      <c r="Q29" s="101"/>
      <c r="R29" s="101"/>
      <c r="S29" s="99"/>
      <c r="T29" s="80"/>
    </row>
    <row r="30" spans="1:20" ht="29.45" customHeight="1" x14ac:dyDescent="0.2">
      <c r="A30" s="83" t="s">
        <v>33</v>
      </c>
      <c r="B30" s="84">
        <v>10</v>
      </c>
      <c r="C30" s="84">
        <v>15</v>
      </c>
      <c r="D30" s="63"/>
      <c r="E30" s="71">
        <v>3</v>
      </c>
      <c r="F30" s="88"/>
      <c r="G30" s="42" t="s">
        <v>41</v>
      </c>
      <c r="H30" s="39"/>
      <c r="I30" s="102"/>
      <c r="J30" s="101"/>
      <c r="K30" s="101"/>
      <c r="L30" s="101"/>
      <c r="M30" s="101"/>
      <c r="N30" s="101"/>
      <c r="O30" s="101"/>
      <c r="P30" s="101"/>
      <c r="Q30" s="101"/>
      <c r="R30" s="101"/>
      <c r="S30" s="99"/>
    </row>
    <row r="31" spans="1:20" ht="14.85" customHeight="1" x14ac:dyDescent="0.2">
      <c r="A31" s="83" t="s">
        <v>33</v>
      </c>
      <c r="B31" s="83">
        <v>15</v>
      </c>
      <c r="C31" s="83"/>
      <c r="D31" s="63"/>
      <c r="E31" s="71">
        <v>1</v>
      </c>
      <c r="G31" s="28" t="s">
        <v>42</v>
      </c>
      <c r="H31" s="39"/>
      <c r="I31" s="102"/>
      <c r="J31" s="101"/>
      <c r="K31" s="101"/>
      <c r="L31" s="101"/>
      <c r="M31" s="101"/>
      <c r="N31" s="101"/>
      <c r="O31" s="101"/>
      <c r="P31" s="101"/>
      <c r="Q31" s="101"/>
      <c r="R31" s="101"/>
      <c r="S31" s="99"/>
      <c r="T31" s="80"/>
    </row>
    <row r="32" spans="1:20" ht="14.85" customHeight="1" x14ac:dyDescent="0.2">
      <c r="A32" s="83" t="s">
        <v>33</v>
      </c>
      <c r="B32" s="83">
        <v>15</v>
      </c>
      <c r="C32" s="83" t="s">
        <v>33</v>
      </c>
      <c r="D32" s="63"/>
      <c r="E32" s="71">
        <v>6</v>
      </c>
      <c r="G32" s="34" t="s">
        <v>43</v>
      </c>
      <c r="H32" s="90"/>
      <c r="I32" s="102"/>
      <c r="J32" s="101"/>
      <c r="K32" s="101"/>
      <c r="L32" s="101"/>
      <c r="M32" s="101"/>
      <c r="N32" s="101"/>
      <c r="O32" s="101"/>
      <c r="P32" s="101"/>
      <c r="Q32" s="101"/>
      <c r="R32" s="101"/>
      <c r="S32" s="99"/>
    </row>
    <row r="33" spans="1:20" ht="14.85" customHeight="1" x14ac:dyDescent="0.2">
      <c r="A33" s="83" t="s">
        <v>33</v>
      </c>
      <c r="B33" s="83">
        <v>15</v>
      </c>
      <c r="C33" s="84">
        <v>10</v>
      </c>
      <c r="D33" s="63"/>
      <c r="E33" s="71">
        <v>3</v>
      </c>
      <c r="G33" s="34" t="s">
        <v>44</v>
      </c>
      <c r="H33" s="90"/>
      <c r="I33" s="103"/>
      <c r="J33" s="101"/>
      <c r="K33" s="101"/>
      <c r="L33" s="101"/>
      <c r="M33" s="101"/>
      <c r="N33" s="101"/>
      <c r="O33" s="101"/>
      <c r="P33" s="101"/>
      <c r="Q33" s="101"/>
      <c r="R33" s="101"/>
      <c r="S33" s="104"/>
      <c r="T33" s="80"/>
    </row>
    <row r="34" spans="1:20" ht="14.85" customHeight="1" x14ac:dyDescent="0.2">
      <c r="A34" s="83" t="s">
        <v>33</v>
      </c>
      <c r="B34" s="84">
        <v>20</v>
      </c>
      <c r="C34" s="84"/>
      <c r="D34" s="63"/>
      <c r="E34" s="71">
        <v>8</v>
      </c>
      <c r="G34" s="28" t="s">
        <v>45</v>
      </c>
      <c r="I34" s="85">
        <f t="shared" si="0"/>
        <v>0</v>
      </c>
      <c r="J34" s="85">
        <f t="shared" ref="J34:S34" si="3">SUM(J35:J36)</f>
        <v>0</v>
      </c>
      <c r="K34" s="85">
        <f t="shared" si="3"/>
        <v>0</v>
      </c>
      <c r="L34" s="85">
        <f t="shared" si="3"/>
        <v>0</v>
      </c>
      <c r="M34" s="85">
        <f t="shared" si="3"/>
        <v>0</v>
      </c>
      <c r="N34" s="85">
        <f t="shared" si="3"/>
        <v>0</v>
      </c>
      <c r="O34" s="85">
        <f t="shared" si="3"/>
        <v>0</v>
      </c>
      <c r="P34" s="85">
        <f t="shared" si="3"/>
        <v>0</v>
      </c>
      <c r="Q34" s="85">
        <f t="shared" si="3"/>
        <v>0</v>
      </c>
      <c r="R34" s="85">
        <f t="shared" si="3"/>
        <v>0</v>
      </c>
      <c r="S34" s="85">
        <f t="shared" si="3"/>
        <v>0</v>
      </c>
    </row>
    <row r="35" spans="1:20" ht="14.85" customHeight="1" x14ac:dyDescent="0.2">
      <c r="A35" s="83" t="s">
        <v>33</v>
      </c>
      <c r="B35" s="84">
        <v>20</v>
      </c>
      <c r="C35" s="83" t="s">
        <v>33</v>
      </c>
      <c r="D35" s="63"/>
      <c r="E35" s="71">
        <v>3</v>
      </c>
      <c r="G35" s="34" t="s">
        <v>46</v>
      </c>
      <c r="I35" s="85">
        <f t="shared" si="0"/>
        <v>0</v>
      </c>
      <c r="J35" s="87"/>
      <c r="K35" s="87"/>
      <c r="L35" s="87"/>
      <c r="M35" s="87"/>
      <c r="N35" s="87"/>
      <c r="O35" s="87"/>
      <c r="P35" s="87"/>
      <c r="Q35" s="87"/>
      <c r="R35" s="87"/>
      <c r="S35" s="87"/>
      <c r="T35" s="80"/>
    </row>
    <row r="36" spans="1:20" ht="14.85" customHeight="1" x14ac:dyDescent="0.2">
      <c r="A36" s="83" t="s">
        <v>33</v>
      </c>
      <c r="B36" s="84">
        <v>20</v>
      </c>
      <c r="C36" s="84">
        <v>10</v>
      </c>
      <c r="D36" s="63"/>
      <c r="E36" s="71">
        <v>0</v>
      </c>
      <c r="G36" s="34" t="s">
        <v>47</v>
      </c>
      <c r="I36" s="85">
        <f t="shared" si="0"/>
        <v>0</v>
      </c>
      <c r="J36" s="87"/>
      <c r="K36" s="87"/>
      <c r="L36" s="87"/>
      <c r="M36" s="87"/>
      <c r="N36" s="87"/>
      <c r="O36" s="87"/>
      <c r="P36" s="87"/>
      <c r="Q36" s="87"/>
      <c r="R36" s="87"/>
      <c r="S36" s="87"/>
    </row>
    <row r="37" spans="1:20" ht="14.85" customHeight="1" x14ac:dyDescent="0.2">
      <c r="A37" s="83" t="s">
        <v>33</v>
      </c>
      <c r="B37" s="83">
        <v>25</v>
      </c>
      <c r="C37" s="83"/>
      <c r="D37" s="63"/>
      <c r="E37" s="71">
        <v>3</v>
      </c>
      <c r="G37" s="28" t="s">
        <v>48</v>
      </c>
      <c r="I37" s="85">
        <f t="shared" si="0"/>
        <v>0</v>
      </c>
      <c r="J37" s="85">
        <f t="shared" ref="J37:S37" si="4">SUM(J38:J40)</f>
        <v>0</v>
      </c>
      <c r="K37" s="85">
        <f t="shared" si="4"/>
        <v>0</v>
      </c>
      <c r="L37" s="85">
        <f t="shared" si="4"/>
        <v>0</v>
      </c>
      <c r="M37" s="85">
        <f t="shared" si="4"/>
        <v>0</v>
      </c>
      <c r="N37" s="85">
        <f t="shared" si="4"/>
        <v>0</v>
      </c>
      <c r="O37" s="85">
        <f t="shared" si="4"/>
        <v>0</v>
      </c>
      <c r="P37" s="85">
        <f t="shared" si="4"/>
        <v>0</v>
      </c>
      <c r="Q37" s="85">
        <f t="shared" si="4"/>
        <v>0</v>
      </c>
      <c r="R37" s="85">
        <f t="shared" si="4"/>
        <v>0</v>
      </c>
      <c r="S37" s="85">
        <f t="shared" si="4"/>
        <v>0</v>
      </c>
      <c r="T37" s="80"/>
    </row>
    <row r="38" spans="1:20" ht="14.85" customHeight="1" x14ac:dyDescent="0.2">
      <c r="A38" s="83" t="s">
        <v>33</v>
      </c>
      <c r="B38" s="83">
        <v>25</v>
      </c>
      <c r="C38" s="83" t="s">
        <v>33</v>
      </c>
      <c r="D38" s="63"/>
      <c r="E38" s="71">
        <v>8</v>
      </c>
      <c r="G38" s="34" t="s">
        <v>49</v>
      </c>
      <c r="I38" s="85">
        <f t="shared" si="0"/>
        <v>0</v>
      </c>
      <c r="J38" s="87"/>
      <c r="K38" s="87"/>
      <c r="L38" s="87"/>
      <c r="M38" s="87"/>
      <c r="N38" s="87"/>
      <c r="O38" s="87"/>
      <c r="P38" s="87"/>
      <c r="Q38" s="87"/>
      <c r="R38" s="87"/>
      <c r="S38" s="87"/>
    </row>
    <row r="39" spans="1:20" ht="14.85" customHeight="1" x14ac:dyDescent="0.2">
      <c r="A39" s="83" t="s">
        <v>33</v>
      </c>
      <c r="B39" s="83">
        <v>25</v>
      </c>
      <c r="C39" s="84">
        <v>10</v>
      </c>
      <c r="D39" s="63"/>
      <c r="E39" s="71">
        <v>5</v>
      </c>
      <c r="G39" s="34" t="s">
        <v>50</v>
      </c>
      <c r="H39" s="39"/>
      <c r="I39" s="105">
        <f t="shared" si="0"/>
        <v>0</v>
      </c>
      <c r="J39" s="92"/>
      <c r="K39" s="93"/>
      <c r="L39" s="93"/>
      <c r="M39" s="93"/>
      <c r="N39" s="93"/>
      <c r="O39" s="93"/>
      <c r="P39" s="93"/>
      <c r="Q39" s="93"/>
      <c r="R39" s="94"/>
      <c r="S39" s="87"/>
      <c r="T39" s="80"/>
    </row>
    <row r="40" spans="1:20" ht="14.85" customHeight="1" x14ac:dyDescent="0.2">
      <c r="A40" s="83" t="s">
        <v>33</v>
      </c>
      <c r="B40" s="83">
        <v>25</v>
      </c>
      <c r="C40" s="83">
        <v>15</v>
      </c>
      <c r="D40" s="63"/>
      <c r="E40" s="71">
        <v>0</v>
      </c>
      <c r="G40" s="34" t="s">
        <v>51</v>
      </c>
      <c r="H40" s="39"/>
      <c r="I40" s="85">
        <f t="shared" si="0"/>
        <v>0</v>
      </c>
      <c r="J40" s="87"/>
      <c r="K40" s="87"/>
      <c r="L40" s="87"/>
      <c r="M40" s="87"/>
      <c r="N40" s="87"/>
      <c r="O40" s="87"/>
      <c r="P40" s="87"/>
      <c r="Q40" s="87"/>
      <c r="R40" s="87"/>
      <c r="S40" s="87"/>
    </row>
    <row r="41" spans="1:20" ht="14.85" customHeight="1" x14ac:dyDescent="0.2">
      <c r="A41" s="83" t="s">
        <v>33</v>
      </c>
      <c r="B41" s="84">
        <v>30</v>
      </c>
      <c r="C41" s="84"/>
      <c r="D41" s="63"/>
      <c r="E41" s="71">
        <v>0</v>
      </c>
      <c r="G41" s="28" t="s">
        <v>52</v>
      </c>
      <c r="I41" s="85">
        <f t="shared" si="0"/>
        <v>0</v>
      </c>
      <c r="J41" s="87"/>
      <c r="K41" s="87"/>
      <c r="L41" s="87"/>
      <c r="M41" s="87"/>
      <c r="N41" s="87"/>
      <c r="O41" s="87"/>
      <c r="P41" s="87"/>
      <c r="Q41" s="87"/>
      <c r="R41" s="87"/>
      <c r="S41" s="87"/>
      <c r="T41" s="80"/>
    </row>
    <row r="42" spans="1:20" ht="14.85" customHeight="1" x14ac:dyDescent="0.2">
      <c r="A42" s="47"/>
      <c r="B42" s="47"/>
      <c r="C42" s="47"/>
      <c r="D42" s="48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48"/>
      <c r="S42" s="48"/>
      <c r="T42" s="48"/>
    </row>
    <row r="43" spans="1:20" ht="29.45" customHeight="1" x14ac:dyDescent="0.2">
      <c r="A43" s="83">
        <v>10</v>
      </c>
      <c r="B43" s="83"/>
      <c r="C43" s="83"/>
      <c r="D43" s="63"/>
      <c r="E43" s="71">
        <v>1</v>
      </c>
      <c r="G43" s="49" t="s">
        <v>53</v>
      </c>
      <c r="H43" s="39"/>
      <c r="I43" s="85">
        <f t="shared" ref="I43:I50" si="5">SUM(J43:S43)</f>
        <v>0</v>
      </c>
      <c r="J43" s="85">
        <f>SUM(J44:J52)</f>
        <v>0</v>
      </c>
      <c r="K43" s="85">
        <f t="shared" ref="K43:S43" si="6">SUM(K44:K52)</f>
        <v>0</v>
      </c>
      <c r="L43" s="85">
        <f t="shared" si="6"/>
        <v>0</v>
      </c>
      <c r="M43" s="85">
        <f t="shared" si="6"/>
        <v>0</v>
      </c>
      <c r="N43" s="85">
        <f t="shared" si="6"/>
        <v>0</v>
      </c>
      <c r="O43" s="85">
        <f t="shared" si="6"/>
        <v>0</v>
      </c>
      <c r="P43" s="85">
        <f t="shared" si="6"/>
        <v>0</v>
      </c>
      <c r="Q43" s="85">
        <f t="shared" si="6"/>
        <v>0</v>
      </c>
      <c r="R43" s="85">
        <f t="shared" si="6"/>
        <v>0</v>
      </c>
      <c r="S43" s="85">
        <f t="shared" si="6"/>
        <v>0</v>
      </c>
      <c r="T43" s="80"/>
    </row>
    <row r="44" spans="1:20" ht="14.85" customHeight="1" x14ac:dyDescent="0.2">
      <c r="A44" s="83">
        <v>10</v>
      </c>
      <c r="B44" s="83" t="s">
        <v>33</v>
      </c>
      <c r="C44" s="84"/>
      <c r="D44" s="63"/>
      <c r="E44" s="71">
        <v>6</v>
      </c>
      <c r="G44" s="50" t="s">
        <v>54</v>
      </c>
      <c r="I44" s="85">
        <f t="shared" si="5"/>
        <v>0</v>
      </c>
      <c r="J44" s="87"/>
      <c r="K44" s="87"/>
      <c r="L44" s="87"/>
      <c r="M44" s="87"/>
      <c r="N44" s="87"/>
      <c r="O44" s="87"/>
      <c r="P44" s="87"/>
      <c r="Q44" s="87"/>
      <c r="R44" s="87"/>
      <c r="S44" s="87"/>
    </row>
    <row r="45" spans="1:20" ht="14.85" customHeight="1" x14ac:dyDescent="0.2">
      <c r="A45" s="83">
        <v>10</v>
      </c>
      <c r="B45" s="83">
        <v>10</v>
      </c>
      <c r="C45" s="84"/>
      <c r="D45" s="63"/>
      <c r="E45" s="71">
        <v>3</v>
      </c>
      <c r="G45" s="50" t="s">
        <v>55</v>
      </c>
      <c r="H45" s="39"/>
      <c r="I45" s="85">
        <f t="shared" si="5"/>
        <v>0</v>
      </c>
      <c r="J45" s="87"/>
      <c r="K45" s="87"/>
      <c r="L45" s="87"/>
      <c r="M45" s="87"/>
      <c r="N45" s="87"/>
      <c r="O45" s="87"/>
      <c r="P45" s="87"/>
      <c r="Q45" s="87"/>
      <c r="R45" s="101"/>
      <c r="S45" s="101"/>
      <c r="T45" s="106"/>
    </row>
    <row r="46" spans="1:20" ht="14.85" customHeight="1" x14ac:dyDescent="0.2">
      <c r="A46" s="83">
        <v>10</v>
      </c>
      <c r="B46" s="83">
        <v>15</v>
      </c>
      <c r="C46" s="83"/>
      <c r="D46" s="63"/>
      <c r="E46" s="71">
        <v>8</v>
      </c>
      <c r="G46" s="50" t="s">
        <v>56</v>
      </c>
      <c r="H46" s="39"/>
      <c r="I46" s="85">
        <f t="shared" si="5"/>
        <v>0</v>
      </c>
      <c r="J46" s="87"/>
      <c r="K46" s="87"/>
      <c r="L46" s="87"/>
      <c r="M46" s="87"/>
      <c r="N46" s="87"/>
      <c r="O46" s="87"/>
      <c r="P46" s="87"/>
      <c r="Q46" s="87"/>
      <c r="R46" s="101"/>
      <c r="S46" s="101"/>
      <c r="T46" s="107"/>
    </row>
    <row r="47" spans="1:20" ht="14.85" customHeight="1" x14ac:dyDescent="0.2">
      <c r="A47" s="83">
        <v>10</v>
      </c>
      <c r="B47" s="84">
        <v>20</v>
      </c>
      <c r="C47" s="84"/>
      <c r="D47" s="63"/>
      <c r="E47" s="71">
        <v>5</v>
      </c>
      <c r="G47" s="50" t="s">
        <v>57</v>
      </c>
      <c r="I47" s="85">
        <f t="shared" si="5"/>
        <v>0</v>
      </c>
      <c r="J47" s="87"/>
      <c r="K47" s="87"/>
      <c r="L47" s="87"/>
      <c r="M47" s="87"/>
      <c r="N47" s="87"/>
      <c r="O47" s="87"/>
      <c r="P47" s="87"/>
      <c r="Q47" s="87"/>
      <c r="R47" s="101"/>
      <c r="S47" s="101"/>
      <c r="T47" s="106"/>
    </row>
    <row r="48" spans="1:20" ht="14.85" customHeight="1" x14ac:dyDescent="0.2">
      <c r="A48" s="83">
        <v>10</v>
      </c>
      <c r="B48" s="83">
        <v>25</v>
      </c>
      <c r="C48" s="84"/>
      <c r="D48" s="63"/>
      <c r="E48" s="71">
        <v>0</v>
      </c>
      <c r="G48" s="50" t="s">
        <v>58</v>
      </c>
      <c r="H48" s="56"/>
      <c r="I48" s="85">
        <f t="shared" si="5"/>
        <v>0</v>
      </c>
      <c r="J48" s="87"/>
      <c r="K48" s="87"/>
      <c r="L48" s="87"/>
      <c r="M48" s="87"/>
      <c r="N48" s="87"/>
      <c r="O48" s="87"/>
      <c r="P48" s="87"/>
      <c r="Q48" s="87"/>
      <c r="R48" s="87"/>
      <c r="S48" s="101"/>
      <c r="T48" s="107"/>
    </row>
    <row r="49" spans="1:20" ht="14.85" customHeight="1" x14ac:dyDescent="0.2">
      <c r="A49" s="83">
        <v>10</v>
      </c>
      <c r="B49" s="83">
        <v>30</v>
      </c>
      <c r="C49" s="83"/>
      <c r="D49" s="63"/>
      <c r="E49" s="71">
        <v>7</v>
      </c>
      <c r="G49" s="50" t="s">
        <v>59</v>
      </c>
      <c r="H49" s="56"/>
      <c r="I49" s="102"/>
      <c r="J49" s="101"/>
      <c r="K49" s="101"/>
      <c r="L49" s="101"/>
      <c r="M49" s="101"/>
      <c r="N49" s="101"/>
      <c r="O49" s="101"/>
      <c r="P49" s="101"/>
      <c r="Q49" s="101"/>
      <c r="R49" s="101"/>
      <c r="S49" s="101"/>
      <c r="T49" s="106"/>
    </row>
    <row r="50" spans="1:20" ht="14.85" customHeight="1" x14ac:dyDescent="0.2">
      <c r="A50" s="83">
        <v>10</v>
      </c>
      <c r="B50" s="84">
        <v>35</v>
      </c>
      <c r="C50" s="84"/>
      <c r="D50" s="63"/>
      <c r="E50" s="71">
        <v>2</v>
      </c>
      <c r="G50" s="50" t="s">
        <v>60</v>
      </c>
      <c r="H50" s="39"/>
      <c r="I50" s="85">
        <f t="shared" si="5"/>
        <v>0</v>
      </c>
      <c r="J50" s="87"/>
      <c r="K50" s="87"/>
      <c r="L50" s="87"/>
      <c r="M50" s="87"/>
      <c r="N50" s="87"/>
      <c r="O50" s="87"/>
      <c r="P50" s="87"/>
      <c r="Q50" s="87"/>
      <c r="R50" s="87"/>
      <c r="S50" s="87"/>
      <c r="T50" s="107"/>
    </row>
    <row r="51" spans="1:20" ht="14.85" customHeight="1" x14ac:dyDescent="0.2">
      <c r="A51" s="83">
        <v>10</v>
      </c>
      <c r="B51" s="84">
        <v>40</v>
      </c>
      <c r="C51" s="83"/>
      <c r="D51" s="63"/>
      <c r="E51" s="71">
        <v>9</v>
      </c>
      <c r="G51" s="50" t="s">
        <v>61</v>
      </c>
      <c r="H51" s="39"/>
      <c r="I51" s="103"/>
      <c r="J51" s="101"/>
      <c r="K51" s="101"/>
      <c r="L51" s="101"/>
      <c r="M51" s="101"/>
      <c r="N51" s="101"/>
      <c r="O51" s="101"/>
      <c r="P51" s="101"/>
      <c r="Q51" s="101"/>
      <c r="R51" s="101"/>
      <c r="S51" s="101"/>
      <c r="T51" s="106"/>
    </row>
    <row r="52" spans="1:20" ht="14.85" customHeight="1" x14ac:dyDescent="0.2">
      <c r="A52" s="83">
        <v>10</v>
      </c>
      <c r="B52" s="84">
        <v>45</v>
      </c>
      <c r="C52" s="84"/>
      <c r="D52" s="63"/>
      <c r="E52" s="71">
        <v>4</v>
      </c>
      <c r="G52" s="50" t="s">
        <v>62</v>
      </c>
      <c r="I52" s="85">
        <f>SUM(J52:S52)</f>
        <v>0</v>
      </c>
      <c r="J52" s="87"/>
      <c r="K52" s="87"/>
      <c r="L52" s="87"/>
      <c r="M52" s="87"/>
      <c r="N52" s="87"/>
      <c r="O52" s="87"/>
      <c r="P52" s="87"/>
      <c r="Q52" s="87"/>
      <c r="R52" s="87"/>
      <c r="S52" s="87"/>
      <c r="T52" s="107"/>
    </row>
    <row r="53" spans="1:20" s="48" customFormat="1" ht="14.85" customHeight="1" x14ac:dyDescent="0.2">
      <c r="A53" s="47"/>
      <c r="B53" s="47"/>
      <c r="C53" s="47"/>
    </row>
    <row r="54" spans="1:20" ht="29.45" customHeight="1" x14ac:dyDescent="0.2">
      <c r="A54" s="83">
        <v>15</v>
      </c>
      <c r="B54" s="83"/>
      <c r="C54" s="83"/>
      <c r="D54" s="63"/>
      <c r="E54" s="71">
        <v>6</v>
      </c>
      <c r="G54" s="49" t="s">
        <v>63</v>
      </c>
      <c r="H54" s="39"/>
      <c r="I54" s="85">
        <f>+I23+I43</f>
        <v>0</v>
      </c>
      <c r="J54" s="85">
        <f t="shared" ref="J54:S54" si="7">+J23+J43</f>
        <v>0</v>
      </c>
      <c r="K54" s="85">
        <f t="shared" si="7"/>
        <v>0</v>
      </c>
      <c r="L54" s="85">
        <f t="shared" si="7"/>
        <v>0</v>
      </c>
      <c r="M54" s="85">
        <f t="shared" si="7"/>
        <v>0</v>
      </c>
      <c r="N54" s="85">
        <f t="shared" si="7"/>
        <v>0</v>
      </c>
      <c r="O54" s="85">
        <f t="shared" si="7"/>
        <v>0</v>
      </c>
      <c r="P54" s="85">
        <f t="shared" si="7"/>
        <v>0</v>
      </c>
      <c r="Q54" s="85">
        <f t="shared" si="7"/>
        <v>0</v>
      </c>
      <c r="R54" s="85">
        <f t="shared" si="7"/>
        <v>0</v>
      </c>
      <c r="S54" s="85">
        <f t="shared" si="7"/>
        <v>0</v>
      </c>
    </row>
    <row r="55" spans="1:20" x14ac:dyDescent="0.2">
      <c r="C55" s="28"/>
      <c r="D55" s="28"/>
      <c r="E55" s="28"/>
      <c r="F55" s="28"/>
      <c r="G55" s="28"/>
      <c r="H55" s="28"/>
      <c r="I55" s="28"/>
      <c r="J55" s="28"/>
    </row>
    <row r="56" spans="1:20" x14ac:dyDescent="0.2">
      <c r="C56" s="28"/>
      <c r="D56" s="28"/>
      <c r="E56" s="28"/>
      <c r="F56" s="28"/>
      <c r="G56" s="28"/>
      <c r="H56" s="28"/>
      <c r="I56" s="28"/>
      <c r="J56" s="28"/>
    </row>
    <row r="57" spans="1:20" x14ac:dyDescent="0.2">
      <c r="C57" s="28"/>
      <c r="D57" s="28"/>
      <c r="E57" s="28"/>
      <c r="F57" s="28"/>
      <c r="G57" s="28"/>
      <c r="H57" s="28"/>
      <c r="I57" s="28"/>
      <c r="J57" s="28"/>
    </row>
    <row r="58" spans="1:20" x14ac:dyDescent="0.2">
      <c r="C58" s="28"/>
      <c r="D58" s="28"/>
      <c r="E58" s="28"/>
      <c r="F58" s="28"/>
      <c r="G58" s="28"/>
      <c r="H58" s="28"/>
      <c r="I58" s="28"/>
      <c r="J58" s="28"/>
    </row>
    <row r="59" spans="1:20" x14ac:dyDescent="0.2">
      <c r="C59" s="28"/>
      <c r="D59" s="28"/>
      <c r="E59" s="28"/>
      <c r="F59" s="28"/>
      <c r="G59" s="28"/>
      <c r="H59" s="28"/>
      <c r="I59" s="28"/>
      <c r="J59" s="28"/>
    </row>
    <row r="60" spans="1:20" x14ac:dyDescent="0.2">
      <c r="C60" s="28"/>
      <c r="D60" s="28"/>
      <c r="E60" s="28"/>
      <c r="F60" s="28"/>
      <c r="G60" s="28"/>
      <c r="H60" s="28"/>
      <c r="I60" s="28"/>
      <c r="J60" s="28"/>
    </row>
    <row r="61" spans="1:20" x14ac:dyDescent="0.2">
      <c r="C61" s="28"/>
      <c r="D61" s="28"/>
      <c r="E61" s="28"/>
      <c r="F61" s="28"/>
      <c r="G61" s="28"/>
      <c r="H61" s="28"/>
      <c r="I61" s="28"/>
      <c r="J61" s="28"/>
    </row>
    <row r="62" spans="1:20" x14ac:dyDescent="0.2">
      <c r="C62" s="28"/>
      <c r="D62" s="28"/>
      <c r="E62" s="28"/>
      <c r="F62" s="28"/>
      <c r="G62" s="28"/>
      <c r="H62" s="28"/>
      <c r="I62" s="28"/>
      <c r="J62" s="28"/>
    </row>
    <row r="63" spans="1:20" x14ac:dyDescent="0.2">
      <c r="C63" s="28"/>
      <c r="D63" s="28"/>
      <c r="E63" s="28"/>
      <c r="F63" s="28"/>
      <c r="G63" s="28"/>
      <c r="H63" s="28"/>
      <c r="I63" s="28"/>
      <c r="J63" s="28"/>
    </row>
    <row r="64" spans="1:20" x14ac:dyDescent="0.2">
      <c r="C64" s="28"/>
      <c r="D64" s="28"/>
      <c r="E64" s="28"/>
      <c r="F64" s="28"/>
      <c r="G64" s="28"/>
      <c r="H64" s="28"/>
      <c r="I64" s="28"/>
      <c r="J64" s="28"/>
    </row>
    <row r="65" spans="3:10" x14ac:dyDescent="0.2">
      <c r="C65" s="28"/>
      <c r="D65" s="28"/>
      <c r="E65" s="28"/>
      <c r="F65" s="28"/>
      <c r="G65" s="28"/>
      <c r="H65" s="28"/>
      <c r="I65" s="28"/>
      <c r="J65" s="28"/>
    </row>
    <row r="66" spans="3:10" x14ac:dyDescent="0.2">
      <c r="C66" s="28"/>
      <c r="D66" s="28"/>
      <c r="E66" s="28"/>
      <c r="F66" s="28"/>
      <c r="G66" s="28"/>
      <c r="H66" s="28"/>
      <c r="I66" s="28"/>
      <c r="J66" s="28"/>
    </row>
    <row r="67" spans="3:10" x14ac:dyDescent="0.2">
      <c r="C67" s="28"/>
      <c r="D67" s="28"/>
      <c r="E67" s="28"/>
      <c r="F67" s="28"/>
      <c r="G67" s="28"/>
      <c r="H67" s="28"/>
      <c r="I67" s="28"/>
      <c r="J67" s="28"/>
    </row>
    <row r="68" spans="3:10" x14ac:dyDescent="0.2">
      <c r="C68" s="28"/>
      <c r="D68" s="28"/>
      <c r="E68" s="28"/>
      <c r="F68" s="28"/>
      <c r="G68" s="28"/>
      <c r="H68" s="28"/>
      <c r="I68" s="28"/>
      <c r="J68" s="28"/>
    </row>
    <row r="69" spans="3:10" x14ac:dyDescent="0.2">
      <c r="C69" s="28"/>
      <c r="D69" s="28"/>
      <c r="E69" s="28"/>
      <c r="F69" s="28"/>
      <c r="G69" s="28"/>
      <c r="H69" s="28"/>
      <c r="I69" s="28"/>
      <c r="J69" s="28"/>
    </row>
    <row r="70" spans="3:10" x14ac:dyDescent="0.2">
      <c r="C70" s="28"/>
      <c r="D70" s="28"/>
      <c r="E70" s="28"/>
      <c r="F70" s="28"/>
      <c r="G70" s="28"/>
      <c r="H70" s="28"/>
      <c r="I70" s="28"/>
      <c r="J70" s="28"/>
    </row>
    <row r="71" spans="3:10" x14ac:dyDescent="0.2">
      <c r="C71" s="28"/>
      <c r="D71" s="28"/>
      <c r="E71" s="28"/>
      <c r="F71" s="28"/>
      <c r="G71" s="28"/>
      <c r="H71" s="28"/>
      <c r="I71" s="28"/>
      <c r="J71" s="28"/>
    </row>
    <row r="72" spans="3:10" x14ac:dyDescent="0.2">
      <c r="C72" s="28"/>
      <c r="D72" s="28"/>
      <c r="E72" s="28"/>
      <c r="F72" s="28"/>
      <c r="G72" s="28"/>
      <c r="H72" s="28"/>
      <c r="I72" s="28"/>
      <c r="J72" s="28"/>
    </row>
    <row r="73" spans="3:10" x14ac:dyDescent="0.2">
      <c r="C73" s="28"/>
      <c r="D73" s="28"/>
      <c r="E73" s="28"/>
      <c r="F73" s="28"/>
      <c r="G73" s="28"/>
      <c r="H73" s="28"/>
      <c r="I73" s="28"/>
      <c r="J73" s="28"/>
    </row>
    <row r="74" spans="3:10" x14ac:dyDescent="0.2">
      <c r="C74" s="28"/>
      <c r="D74" s="28"/>
      <c r="E74" s="28"/>
      <c r="F74" s="28"/>
      <c r="G74" s="28"/>
      <c r="H74" s="28"/>
      <c r="I74" s="28"/>
      <c r="J74" s="28"/>
    </row>
    <row r="75" spans="3:10" x14ac:dyDescent="0.2">
      <c r="C75" s="28"/>
      <c r="D75" s="28"/>
      <c r="E75" s="28"/>
      <c r="F75" s="28"/>
      <c r="G75" s="28"/>
      <c r="H75" s="28"/>
      <c r="I75" s="28"/>
      <c r="J75" s="28"/>
    </row>
    <row r="76" spans="3:10" x14ac:dyDescent="0.2">
      <c r="C76" s="28"/>
      <c r="D76" s="28"/>
      <c r="E76" s="28"/>
      <c r="F76" s="28"/>
      <c r="G76" s="28"/>
      <c r="H76" s="28"/>
      <c r="I76" s="28"/>
      <c r="J76" s="28"/>
    </row>
    <row r="77" spans="3:10" x14ac:dyDescent="0.2">
      <c r="C77" s="28"/>
      <c r="D77" s="28"/>
      <c r="E77" s="28"/>
      <c r="F77" s="28"/>
      <c r="G77" s="28"/>
      <c r="H77" s="28"/>
      <c r="I77" s="28"/>
      <c r="J77" s="28"/>
    </row>
    <row r="78" spans="3:10" x14ac:dyDescent="0.2">
      <c r="C78" s="28"/>
      <c r="D78" s="28"/>
      <c r="E78" s="28"/>
      <c r="F78" s="28"/>
      <c r="G78" s="28"/>
      <c r="H78" s="28"/>
      <c r="I78" s="28"/>
      <c r="J78" s="28"/>
    </row>
    <row r="79" spans="3:10" x14ac:dyDescent="0.2">
      <c r="C79" s="28"/>
      <c r="D79" s="28"/>
      <c r="E79" s="28"/>
      <c r="F79" s="28"/>
      <c r="G79" s="28"/>
      <c r="H79" s="28"/>
      <c r="I79" s="28"/>
      <c r="J79" s="28"/>
    </row>
    <row r="80" spans="3:10" x14ac:dyDescent="0.2">
      <c r="C80" s="28"/>
      <c r="D80" s="28"/>
      <c r="E80" s="28"/>
      <c r="F80" s="28"/>
      <c r="G80" s="28"/>
      <c r="H80" s="28"/>
      <c r="I80" s="28"/>
      <c r="J80" s="28"/>
    </row>
    <row r="81" spans="3:10" x14ac:dyDescent="0.2">
      <c r="C81" s="28"/>
      <c r="D81" s="28"/>
      <c r="E81" s="28"/>
      <c r="F81" s="28"/>
      <c r="G81" s="28"/>
      <c r="H81" s="28"/>
      <c r="I81" s="28"/>
      <c r="J81" s="28"/>
    </row>
    <row r="82" spans="3:10" x14ac:dyDescent="0.2">
      <c r="C82" s="28"/>
      <c r="D82" s="28"/>
      <c r="E82" s="28"/>
      <c r="F82" s="28"/>
      <c r="G82" s="28"/>
      <c r="H82" s="28"/>
      <c r="I82" s="28"/>
      <c r="J82" s="28"/>
    </row>
    <row r="83" spans="3:10" x14ac:dyDescent="0.2">
      <c r="C83" s="28"/>
      <c r="D83" s="28"/>
      <c r="E83" s="28"/>
      <c r="F83" s="28"/>
      <c r="G83" s="28"/>
      <c r="H83" s="28"/>
      <c r="I83" s="28"/>
      <c r="J83" s="28"/>
    </row>
    <row r="84" spans="3:10" x14ac:dyDescent="0.2">
      <c r="C84" s="28"/>
      <c r="D84" s="28"/>
      <c r="E84" s="28"/>
      <c r="F84" s="28"/>
      <c r="G84" s="28"/>
      <c r="H84" s="28"/>
      <c r="I84" s="28"/>
      <c r="J84" s="28"/>
    </row>
    <row r="85" spans="3:10" x14ac:dyDescent="0.2">
      <c r="C85" s="28"/>
      <c r="D85" s="28"/>
      <c r="E85" s="28"/>
      <c r="F85" s="28"/>
      <c r="G85" s="28"/>
      <c r="H85" s="28"/>
      <c r="I85" s="28"/>
      <c r="J85" s="28"/>
    </row>
    <row r="86" spans="3:10" x14ac:dyDescent="0.2">
      <c r="C86" s="28"/>
      <c r="D86" s="28"/>
      <c r="E86" s="28"/>
      <c r="F86" s="28"/>
      <c r="G86" s="28"/>
      <c r="H86" s="28"/>
      <c r="I86" s="28"/>
      <c r="J86" s="28"/>
    </row>
    <row r="87" spans="3:10" x14ac:dyDescent="0.2">
      <c r="C87" s="28"/>
      <c r="D87" s="28"/>
      <c r="E87" s="28"/>
      <c r="F87" s="28"/>
      <c r="G87" s="28"/>
      <c r="H87" s="28"/>
      <c r="I87" s="28"/>
      <c r="J87" s="28"/>
    </row>
    <row r="88" spans="3:10" x14ac:dyDescent="0.2">
      <c r="C88" s="28"/>
      <c r="D88" s="28"/>
      <c r="E88" s="28"/>
      <c r="F88" s="28"/>
      <c r="G88" s="28"/>
      <c r="H88" s="28"/>
      <c r="I88" s="28"/>
      <c r="J88" s="28"/>
    </row>
    <row r="89" spans="3:10" x14ac:dyDescent="0.2">
      <c r="C89" s="28"/>
      <c r="D89" s="28"/>
      <c r="E89" s="28"/>
      <c r="F89" s="28"/>
      <c r="G89" s="28"/>
      <c r="H89" s="28"/>
      <c r="I89" s="28"/>
      <c r="J89" s="28"/>
    </row>
    <row r="90" spans="3:10" x14ac:dyDescent="0.2">
      <c r="C90" s="28"/>
      <c r="D90" s="28"/>
      <c r="E90" s="28"/>
      <c r="F90" s="28"/>
      <c r="G90" s="28"/>
      <c r="H90" s="28"/>
      <c r="I90" s="28"/>
      <c r="J90" s="28"/>
    </row>
    <row r="91" spans="3:10" x14ac:dyDescent="0.2">
      <c r="C91" s="28"/>
      <c r="D91" s="28"/>
      <c r="E91" s="28"/>
      <c r="F91" s="28"/>
      <c r="G91" s="28"/>
      <c r="H91" s="28"/>
      <c r="I91" s="28"/>
      <c r="J91" s="28"/>
    </row>
    <row r="92" spans="3:10" x14ac:dyDescent="0.2">
      <c r="C92" s="28"/>
      <c r="D92" s="28"/>
      <c r="E92" s="28"/>
      <c r="F92" s="28"/>
      <c r="G92" s="28"/>
      <c r="H92" s="28"/>
      <c r="I92" s="28"/>
      <c r="J92" s="28"/>
    </row>
    <row r="93" spans="3:10" x14ac:dyDescent="0.2">
      <c r="C93" s="28"/>
      <c r="D93" s="28"/>
      <c r="E93" s="28"/>
      <c r="F93" s="28"/>
      <c r="G93" s="28"/>
      <c r="H93" s="28"/>
      <c r="I93" s="28"/>
      <c r="J93" s="28"/>
    </row>
    <row r="94" spans="3:10" x14ac:dyDescent="0.2">
      <c r="C94" s="28"/>
      <c r="D94" s="28"/>
      <c r="E94" s="28"/>
      <c r="F94" s="28"/>
      <c r="G94" s="28"/>
      <c r="H94" s="28"/>
      <c r="I94" s="28"/>
      <c r="J94" s="28"/>
    </row>
    <row r="95" spans="3:10" x14ac:dyDescent="0.2">
      <c r="C95" s="28"/>
      <c r="D95" s="28"/>
      <c r="E95" s="28"/>
      <c r="F95" s="28"/>
      <c r="G95" s="28"/>
      <c r="H95" s="28"/>
      <c r="I95" s="28"/>
      <c r="J95" s="28"/>
    </row>
    <row r="96" spans="3:10" x14ac:dyDescent="0.2">
      <c r="C96" s="28"/>
      <c r="D96" s="28"/>
      <c r="E96" s="28"/>
      <c r="F96" s="28"/>
      <c r="G96" s="28"/>
      <c r="H96" s="28"/>
      <c r="I96" s="28"/>
      <c r="J96" s="28"/>
    </row>
    <row r="97" spans="3:10" x14ac:dyDescent="0.2">
      <c r="C97" s="28"/>
      <c r="D97" s="28"/>
      <c r="E97" s="28"/>
      <c r="F97" s="28"/>
      <c r="G97" s="28"/>
      <c r="H97" s="28"/>
      <c r="I97" s="28"/>
      <c r="J97" s="28"/>
    </row>
    <row r="98" spans="3:10" x14ac:dyDescent="0.2">
      <c r="C98" s="28"/>
      <c r="D98" s="28"/>
      <c r="E98" s="28"/>
      <c r="F98" s="28"/>
      <c r="G98" s="28"/>
      <c r="H98" s="28"/>
      <c r="I98" s="28"/>
      <c r="J98" s="28"/>
    </row>
    <row r="99" spans="3:10" x14ac:dyDescent="0.2">
      <c r="C99" s="28"/>
      <c r="D99" s="28"/>
      <c r="E99" s="28"/>
      <c r="F99" s="28"/>
      <c r="G99" s="28"/>
      <c r="H99" s="28"/>
      <c r="I99" s="28"/>
      <c r="J99" s="28"/>
    </row>
    <row r="100" spans="3:10" x14ac:dyDescent="0.2">
      <c r="C100" s="28"/>
      <c r="D100" s="28"/>
      <c r="E100" s="28"/>
      <c r="F100" s="28"/>
      <c r="G100" s="28"/>
      <c r="H100" s="28"/>
      <c r="I100" s="28"/>
      <c r="J100" s="28"/>
    </row>
    <row r="101" spans="3:10" x14ac:dyDescent="0.2">
      <c r="C101" s="28"/>
      <c r="D101" s="28"/>
      <c r="E101" s="28"/>
      <c r="F101" s="28"/>
      <c r="G101" s="28"/>
      <c r="H101" s="28"/>
      <c r="I101" s="28"/>
      <c r="J101" s="28"/>
    </row>
    <row r="102" spans="3:10" x14ac:dyDescent="0.2">
      <c r="C102" s="28"/>
      <c r="D102" s="28"/>
      <c r="E102" s="28"/>
      <c r="F102" s="28"/>
      <c r="G102" s="28"/>
      <c r="H102" s="28"/>
      <c r="I102" s="28"/>
      <c r="J102" s="28"/>
    </row>
    <row r="103" spans="3:10" x14ac:dyDescent="0.2">
      <c r="H103" s="59"/>
      <c r="I103" s="60"/>
      <c r="J103" s="61"/>
    </row>
  </sheetData>
  <mergeCells count="8">
    <mergeCell ref="S19:S20"/>
    <mergeCell ref="A1:J1"/>
    <mergeCell ref="I9:J12"/>
    <mergeCell ref="A10:F10"/>
    <mergeCell ref="A11:F11"/>
    <mergeCell ref="I19:I20"/>
    <mergeCell ref="J19:Q19"/>
    <mergeCell ref="R19:R20"/>
  </mergeCells>
  <pageMargins left="0.70866141732283472" right="0.51181102362204722" top="0.39370078740157483" bottom="0.11811023622047245" header="0.31496062992125984" footer="0.19685039370078741"/>
  <pageSetup paperSize="9" scale="5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9">
    <pageSetUpPr fitToPage="1"/>
  </sheetPr>
  <dimension ref="A1:S101"/>
  <sheetViews>
    <sheetView showGridLines="0" zoomScaleNormal="100" zoomScaleSheetLayoutView="55" workbookViewId="0">
      <selection activeCell="G14" sqref="G14"/>
    </sheetView>
  </sheetViews>
  <sheetFormatPr defaultRowHeight="12" x14ac:dyDescent="0.2"/>
  <cols>
    <col min="1" max="3" width="3" style="62" customWidth="1"/>
    <col min="4" max="4" width="2.28515625" style="62" customWidth="1"/>
    <col min="5" max="5" width="3" style="62" customWidth="1"/>
    <col min="6" max="6" width="10" style="62" customWidth="1"/>
    <col min="7" max="7" width="61.7109375" style="62" customWidth="1"/>
    <col min="8" max="8" width="6.5703125" style="63" customWidth="1"/>
    <col min="9" max="9" width="12.7109375" style="62" customWidth="1"/>
    <col min="10" max="10" width="12.7109375" style="64" customWidth="1"/>
    <col min="11" max="11" width="12.7109375" style="65" customWidth="1"/>
    <col min="12" max="18" width="12.7109375" style="64" customWidth="1"/>
    <col min="19" max="20" width="14.7109375" style="64" customWidth="1"/>
    <col min="21" max="16384" width="9.140625" style="64"/>
  </cols>
  <sheetData>
    <row r="1" spans="1:10" customFormat="1" ht="50.1" customHeight="1" x14ac:dyDescent="0.2">
      <c r="A1" s="161" t="s">
        <v>153</v>
      </c>
      <c r="B1" s="162"/>
      <c r="C1" s="162"/>
      <c r="D1" s="162"/>
      <c r="E1" s="162"/>
      <c r="F1" s="163"/>
      <c r="G1" s="163"/>
      <c r="H1" s="163"/>
      <c r="I1" s="163"/>
      <c r="J1" s="164"/>
    </row>
    <row r="2" spans="1:10" customFormat="1" ht="14.85" customHeight="1" x14ac:dyDescent="0.2"/>
    <row r="3" spans="1:10" ht="14.85" customHeight="1" x14ac:dyDescent="0.2"/>
    <row r="4" spans="1:10" ht="14.85" customHeight="1" x14ac:dyDescent="0.2">
      <c r="A4" s="5" t="s">
        <v>0</v>
      </c>
      <c r="D4" s="66"/>
      <c r="H4" s="64"/>
      <c r="I4" s="67" t="s">
        <v>1</v>
      </c>
      <c r="J4" s="68" t="s">
        <v>2</v>
      </c>
    </row>
    <row r="5" spans="1:10" ht="14.85" customHeight="1" x14ac:dyDescent="0.2">
      <c r="A5" s="9" t="s">
        <v>64</v>
      </c>
      <c r="D5" s="69"/>
      <c r="E5" s="70"/>
      <c r="F5" s="70"/>
      <c r="G5" s="70"/>
      <c r="H5" s="64"/>
      <c r="I5" s="67" t="s">
        <v>3</v>
      </c>
      <c r="J5" s="71"/>
    </row>
    <row r="6" spans="1:10" ht="14.85" customHeight="1" x14ac:dyDescent="0.2">
      <c r="A6" s="72"/>
      <c r="H6" s="64"/>
      <c r="I6" s="67" t="s">
        <v>4</v>
      </c>
      <c r="J6" s="68" t="s">
        <v>5</v>
      </c>
    </row>
    <row r="7" spans="1:10" ht="14.85" customHeight="1" x14ac:dyDescent="0.2">
      <c r="A7" s="64"/>
      <c r="H7" s="64"/>
      <c r="I7" s="63"/>
    </row>
    <row r="8" spans="1:10" ht="14.85" customHeight="1" x14ac:dyDescent="0.2">
      <c r="A8" s="73" t="s">
        <v>6</v>
      </c>
      <c r="H8" s="64"/>
      <c r="I8" s="63"/>
      <c r="J8" s="62"/>
    </row>
    <row r="9" spans="1:10" ht="14.85" customHeight="1" x14ac:dyDescent="0.2">
      <c r="A9" s="64"/>
      <c r="H9" s="64"/>
      <c r="I9" s="181" t="s">
        <v>82</v>
      </c>
      <c r="J9" s="182"/>
    </row>
    <row r="10" spans="1:10" ht="29.45" customHeight="1" x14ac:dyDescent="0.2">
      <c r="A10" s="187" t="s">
        <v>8</v>
      </c>
      <c r="B10" s="187"/>
      <c r="C10" s="187"/>
      <c r="D10" s="187"/>
      <c r="E10" s="187"/>
      <c r="F10" s="187"/>
      <c r="G10" s="74" t="s">
        <v>9</v>
      </c>
      <c r="H10" s="64"/>
      <c r="I10" s="183"/>
      <c r="J10" s="184"/>
    </row>
    <row r="11" spans="1:10" ht="29.45" customHeight="1" x14ac:dyDescent="0.2">
      <c r="A11" s="188" t="s">
        <v>10</v>
      </c>
      <c r="B11" s="173"/>
      <c r="C11" s="173"/>
      <c r="D11" s="173"/>
      <c r="E11" s="173"/>
      <c r="F11" s="173"/>
      <c r="G11" s="67">
        <v>410</v>
      </c>
      <c r="H11" s="64"/>
      <c r="I11" s="183"/>
      <c r="J11" s="184"/>
    </row>
    <row r="12" spans="1:10" ht="14.85" customHeight="1" x14ac:dyDescent="0.2">
      <c r="A12" s="75" t="s">
        <v>11</v>
      </c>
      <c r="G12" s="67" t="s">
        <v>12</v>
      </c>
      <c r="H12" s="64"/>
      <c r="I12" s="185"/>
      <c r="J12" s="186"/>
    </row>
    <row r="13" spans="1:10" ht="14.85" customHeight="1" x14ac:dyDescent="0.2">
      <c r="A13" s="75" t="s">
        <v>13</v>
      </c>
      <c r="B13" s="64"/>
      <c r="C13" s="64"/>
      <c r="D13" s="64"/>
      <c r="E13" s="64"/>
      <c r="F13" s="64"/>
      <c r="G13" s="62" t="s">
        <v>14</v>
      </c>
      <c r="H13" s="76"/>
      <c r="I13" s="76"/>
    </row>
    <row r="14" spans="1:10" ht="14.85" customHeight="1" x14ac:dyDescent="0.2">
      <c r="A14" s="75" t="s">
        <v>15</v>
      </c>
      <c r="G14" s="7" t="s">
        <v>154</v>
      </c>
    </row>
    <row r="15" spans="1:10" ht="14.85" customHeight="1" x14ac:dyDescent="0.2">
      <c r="A15" s="72"/>
    </row>
    <row r="16" spans="1:10" ht="14.85" customHeight="1" x14ac:dyDescent="0.2">
      <c r="B16" s="64"/>
      <c r="C16" s="64"/>
      <c r="D16" s="64"/>
      <c r="E16" s="64"/>
      <c r="F16" s="64"/>
      <c r="G16" s="64"/>
    </row>
    <row r="17" spans="1:19" ht="14.85" customHeight="1" x14ac:dyDescent="0.2"/>
    <row r="18" spans="1:19" ht="14.85" customHeight="1" x14ac:dyDescent="0.2">
      <c r="A18" s="77" t="s">
        <v>83</v>
      </c>
      <c r="I18" s="64"/>
    </row>
    <row r="19" spans="1:19" ht="19.350000000000001" customHeight="1" x14ac:dyDescent="0.2">
      <c r="H19" s="19"/>
      <c r="I19" s="189" t="s">
        <v>17</v>
      </c>
      <c r="J19" s="201" t="s">
        <v>18</v>
      </c>
      <c r="K19" s="202"/>
      <c r="L19" s="202"/>
      <c r="M19" s="202"/>
      <c r="N19" s="202"/>
      <c r="O19" s="202"/>
      <c r="P19" s="202"/>
      <c r="Q19" s="203"/>
      <c r="R19" s="199" t="s">
        <v>20</v>
      </c>
      <c r="S19" s="78"/>
    </row>
    <row r="20" spans="1:19" ht="19.350000000000001" customHeight="1" x14ac:dyDescent="0.2">
      <c r="A20" s="64"/>
      <c r="B20" s="64"/>
      <c r="C20" s="64"/>
      <c r="D20" s="64"/>
      <c r="E20" s="64"/>
      <c r="G20" s="72" t="s">
        <v>21</v>
      </c>
      <c r="H20" s="19"/>
      <c r="I20" s="190"/>
      <c r="J20" s="97" t="s">
        <v>22</v>
      </c>
      <c r="K20" s="97" t="s">
        <v>23</v>
      </c>
      <c r="L20" s="97" t="s">
        <v>24</v>
      </c>
      <c r="M20" s="97" t="s">
        <v>25</v>
      </c>
      <c r="N20" s="97" t="s">
        <v>26</v>
      </c>
      <c r="O20" s="79" t="s">
        <v>27</v>
      </c>
      <c r="P20" s="79" t="s">
        <v>28</v>
      </c>
      <c r="Q20" s="79" t="s">
        <v>29</v>
      </c>
      <c r="R20" s="200"/>
      <c r="S20" s="80"/>
    </row>
    <row r="21" spans="1:19" ht="14.85" customHeight="1" x14ac:dyDescent="0.2">
      <c r="A21" s="64"/>
      <c r="B21" s="64"/>
      <c r="C21" s="64"/>
      <c r="D21" s="64"/>
      <c r="E21" s="64"/>
      <c r="G21" s="81" t="s">
        <v>30</v>
      </c>
      <c r="H21" s="19"/>
      <c r="I21" s="82">
        <v>10</v>
      </c>
      <c r="J21" s="82">
        <v>15</v>
      </c>
      <c r="K21" s="82">
        <v>20</v>
      </c>
      <c r="L21" s="82">
        <v>25</v>
      </c>
      <c r="M21" s="82">
        <v>30</v>
      </c>
      <c r="N21" s="82">
        <v>35</v>
      </c>
      <c r="O21" s="82">
        <v>40</v>
      </c>
      <c r="P21" s="82">
        <v>45</v>
      </c>
      <c r="Q21" s="82">
        <v>50</v>
      </c>
      <c r="R21" s="82">
        <v>60</v>
      </c>
    </row>
    <row r="22" spans="1:19" ht="14.85" customHeight="1" x14ac:dyDescent="0.2">
      <c r="A22" s="62" t="s">
        <v>31</v>
      </c>
      <c r="E22" s="62" t="s">
        <v>32</v>
      </c>
      <c r="G22" s="81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</row>
    <row r="23" spans="1:19" ht="14.85" customHeight="1" x14ac:dyDescent="0.2">
      <c r="A23" s="83" t="s">
        <v>33</v>
      </c>
      <c r="B23" s="84"/>
      <c r="C23" s="84"/>
      <c r="D23" s="63"/>
      <c r="E23" s="71">
        <v>5</v>
      </c>
      <c r="F23" s="64"/>
      <c r="G23" s="28" t="s">
        <v>34</v>
      </c>
      <c r="H23" s="19"/>
      <c r="I23" s="85">
        <f t="shared" ref="I23:I41" si="0">SUM(J23:R23)</f>
        <v>0</v>
      </c>
      <c r="J23" s="86">
        <f>+J24+J27+J31+J34+J37+J41</f>
        <v>0</v>
      </c>
      <c r="K23" s="86">
        <f t="shared" ref="K23:R23" si="1">+K24+K27+K31+K34+K37+K41</f>
        <v>0</v>
      </c>
      <c r="L23" s="86">
        <f t="shared" si="1"/>
        <v>0</v>
      </c>
      <c r="M23" s="86">
        <f t="shared" si="1"/>
        <v>0</v>
      </c>
      <c r="N23" s="86">
        <f t="shared" si="1"/>
        <v>0</v>
      </c>
      <c r="O23" s="86">
        <f t="shared" si="1"/>
        <v>0</v>
      </c>
      <c r="P23" s="86">
        <f t="shared" si="1"/>
        <v>0</v>
      </c>
      <c r="Q23" s="86">
        <f t="shared" si="1"/>
        <v>0</v>
      </c>
      <c r="R23" s="108">
        <f t="shared" si="1"/>
        <v>0</v>
      </c>
      <c r="S23" s="80"/>
    </row>
    <row r="24" spans="1:19" ht="14.85" customHeight="1" x14ac:dyDescent="0.2">
      <c r="A24" s="83" t="s">
        <v>33</v>
      </c>
      <c r="B24" s="83" t="s">
        <v>33</v>
      </c>
      <c r="C24" s="84"/>
      <c r="D24" s="63"/>
      <c r="E24" s="71">
        <v>0</v>
      </c>
      <c r="F24" s="64"/>
      <c r="G24" s="28" t="s">
        <v>35</v>
      </c>
      <c r="H24" s="19"/>
      <c r="I24" s="85">
        <f t="shared" si="0"/>
        <v>0</v>
      </c>
      <c r="J24" s="85">
        <f t="shared" ref="J24:Q24" si="2">SUM(J25:J26)</f>
        <v>0</v>
      </c>
      <c r="K24" s="85">
        <f t="shared" si="2"/>
        <v>0</v>
      </c>
      <c r="L24" s="85">
        <f t="shared" si="2"/>
        <v>0</v>
      </c>
      <c r="M24" s="85">
        <f t="shared" si="2"/>
        <v>0</v>
      </c>
      <c r="N24" s="85">
        <f t="shared" si="2"/>
        <v>0</v>
      </c>
      <c r="O24" s="85">
        <f t="shared" si="2"/>
        <v>0</v>
      </c>
      <c r="P24" s="85">
        <f t="shared" si="2"/>
        <v>0</v>
      </c>
      <c r="Q24" s="105">
        <f t="shared" si="2"/>
        <v>0</v>
      </c>
      <c r="R24" s="109"/>
    </row>
    <row r="25" spans="1:19" ht="14.85" customHeight="1" x14ac:dyDescent="0.2">
      <c r="A25" s="83" t="s">
        <v>33</v>
      </c>
      <c r="B25" s="83" t="s">
        <v>33</v>
      </c>
      <c r="C25" s="83" t="s">
        <v>33</v>
      </c>
      <c r="D25" s="63"/>
      <c r="E25" s="71">
        <v>5</v>
      </c>
      <c r="F25" s="64"/>
      <c r="G25" s="34" t="s">
        <v>36</v>
      </c>
      <c r="H25" s="19"/>
      <c r="I25" s="85">
        <f t="shared" si="0"/>
        <v>0</v>
      </c>
      <c r="J25" s="87"/>
      <c r="K25" s="87"/>
      <c r="L25" s="87"/>
      <c r="M25" s="87"/>
      <c r="N25" s="87"/>
      <c r="O25" s="87"/>
      <c r="P25" s="87"/>
      <c r="Q25" s="87"/>
      <c r="R25" s="110"/>
      <c r="S25" s="80"/>
    </row>
    <row r="26" spans="1:19" ht="14.85" customHeight="1" x14ac:dyDescent="0.2">
      <c r="A26" s="83" t="s">
        <v>33</v>
      </c>
      <c r="B26" s="83" t="s">
        <v>33</v>
      </c>
      <c r="C26" s="84">
        <v>10</v>
      </c>
      <c r="D26" s="63"/>
      <c r="E26" s="71">
        <v>2</v>
      </c>
      <c r="F26" s="64"/>
      <c r="G26" s="34" t="s">
        <v>37</v>
      </c>
      <c r="H26" s="19"/>
      <c r="I26" s="85">
        <f t="shared" si="0"/>
        <v>0</v>
      </c>
      <c r="J26" s="87"/>
      <c r="K26" s="87"/>
      <c r="L26" s="87"/>
      <c r="M26" s="87"/>
      <c r="N26" s="87"/>
      <c r="O26" s="87"/>
      <c r="P26" s="87"/>
      <c r="Q26" s="87"/>
      <c r="R26" s="111"/>
    </row>
    <row r="27" spans="1:19" ht="14.85" customHeight="1" x14ac:dyDescent="0.2">
      <c r="A27" s="83" t="s">
        <v>33</v>
      </c>
      <c r="B27" s="84">
        <v>10</v>
      </c>
      <c r="C27" s="84"/>
      <c r="D27" s="63"/>
      <c r="E27" s="71">
        <v>7</v>
      </c>
      <c r="F27" s="88"/>
      <c r="G27" s="28" t="s">
        <v>38</v>
      </c>
      <c r="H27" s="39"/>
      <c r="I27" s="85">
        <f t="shared" si="0"/>
        <v>0</v>
      </c>
      <c r="J27" s="85">
        <f>SUM(J28:J30)</f>
        <v>0</v>
      </c>
      <c r="K27" s="85">
        <f t="shared" ref="K27:R27" si="3">SUM(K28:K30)</f>
        <v>0</v>
      </c>
      <c r="L27" s="85">
        <f t="shared" si="3"/>
        <v>0</v>
      </c>
      <c r="M27" s="85">
        <f t="shared" si="3"/>
        <v>0</v>
      </c>
      <c r="N27" s="85">
        <f t="shared" si="3"/>
        <v>0</v>
      </c>
      <c r="O27" s="85">
        <f t="shared" si="3"/>
        <v>0</v>
      </c>
      <c r="P27" s="85">
        <f t="shared" si="3"/>
        <v>0</v>
      </c>
      <c r="Q27" s="85">
        <f t="shared" si="3"/>
        <v>0</v>
      </c>
      <c r="R27" s="95">
        <f t="shared" si="3"/>
        <v>0</v>
      </c>
      <c r="S27" s="80"/>
    </row>
    <row r="28" spans="1:19" ht="14.85" customHeight="1" x14ac:dyDescent="0.2">
      <c r="A28" s="83" t="s">
        <v>33</v>
      </c>
      <c r="B28" s="84">
        <v>10</v>
      </c>
      <c r="C28" s="83" t="s">
        <v>33</v>
      </c>
      <c r="D28" s="63"/>
      <c r="E28" s="71">
        <v>2</v>
      </c>
      <c r="F28" s="67"/>
      <c r="G28" s="34" t="s">
        <v>39</v>
      </c>
      <c r="H28" s="39"/>
      <c r="I28" s="85">
        <f t="shared" si="0"/>
        <v>0</v>
      </c>
      <c r="J28" s="87"/>
      <c r="K28" s="87"/>
      <c r="L28" s="87"/>
      <c r="M28" s="87"/>
      <c r="N28" s="87"/>
      <c r="O28" s="87"/>
      <c r="P28" s="87"/>
      <c r="Q28" s="87"/>
      <c r="R28" s="87"/>
    </row>
    <row r="29" spans="1:19" ht="14.85" customHeight="1" x14ac:dyDescent="0.2">
      <c r="A29" s="83" t="s">
        <v>33</v>
      </c>
      <c r="B29" s="84">
        <v>10</v>
      </c>
      <c r="C29" s="84">
        <v>10</v>
      </c>
      <c r="D29" s="63"/>
      <c r="E29" s="71">
        <v>9</v>
      </c>
      <c r="F29" s="89"/>
      <c r="G29" s="34" t="s">
        <v>40</v>
      </c>
      <c r="H29" s="19"/>
      <c r="I29" s="85">
        <f t="shared" si="0"/>
        <v>0</v>
      </c>
      <c r="J29" s="87"/>
      <c r="K29" s="87"/>
      <c r="L29" s="87"/>
      <c r="M29" s="87"/>
      <c r="N29" s="87"/>
      <c r="O29" s="87"/>
      <c r="P29" s="87"/>
      <c r="Q29" s="87"/>
      <c r="R29" s="87"/>
      <c r="S29" s="80"/>
    </row>
    <row r="30" spans="1:19" ht="29.45" customHeight="1" x14ac:dyDescent="0.2">
      <c r="A30" s="83" t="s">
        <v>33</v>
      </c>
      <c r="B30" s="84">
        <v>10</v>
      </c>
      <c r="C30" s="84">
        <v>15</v>
      </c>
      <c r="D30" s="63"/>
      <c r="E30" s="71">
        <v>4</v>
      </c>
      <c r="F30" s="88"/>
      <c r="G30" s="42" t="s">
        <v>41</v>
      </c>
      <c r="H30" s="39"/>
      <c r="I30" s="85">
        <f t="shared" si="0"/>
        <v>0</v>
      </c>
      <c r="J30" s="87"/>
      <c r="K30" s="87"/>
      <c r="L30" s="87"/>
      <c r="M30" s="87"/>
      <c r="N30" s="87"/>
      <c r="O30" s="87"/>
      <c r="P30" s="87"/>
      <c r="Q30" s="87"/>
      <c r="R30" s="87"/>
    </row>
    <row r="31" spans="1:19" ht="14.85" customHeight="1" x14ac:dyDescent="0.2">
      <c r="A31" s="83" t="s">
        <v>33</v>
      </c>
      <c r="B31" s="83">
        <v>15</v>
      </c>
      <c r="C31" s="83"/>
      <c r="D31" s="63"/>
      <c r="E31" s="71">
        <v>2</v>
      </c>
      <c r="G31" s="28" t="s">
        <v>42</v>
      </c>
      <c r="H31" s="39"/>
      <c r="I31" s="85">
        <f t="shared" si="0"/>
        <v>0</v>
      </c>
      <c r="J31" s="85">
        <f t="shared" ref="J31:R31" si="4">SUM(J32:J33)</f>
        <v>0</v>
      </c>
      <c r="K31" s="85">
        <f t="shared" si="4"/>
        <v>0</v>
      </c>
      <c r="L31" s="85">
        <f t="shared" si="4"/>
        <v>0</v>
      </c>
      <c r="M31" s="85">
        <f t="shared" si="4"/>
        <v>0</v>
      </c>
      <c r="N31" s="85">
        <f t="shared" si="4"/>
        <v>0</v>
      </c>
      <c r="O31" s="85">
        <f t="shared" si="4"/>
        <v>0</v>
      </c>
      <c r="P31" s="85">
        <f t="shared" si="4"/>
        <v>0</v>
      </c>
      <c r="Q31" s="85">
        <f t="shared" si="4"/>
        <v>0</v>
      </c>
      <c r="R31" s="85">
        <f t="shared" si="4"/>
        <v>0</v>
      </c>
      <c r="S31" s="80"/>
    </row>
    <row r="32" spans="1:19" ht="14.85" customHeight="1" x14ac:dyDescent="0.2">
      <c r="A32" s="83" t="s">
        <v>33</v>
      </c>
      <c r="B32" s="83">
        <v>15</v>
      </c>
      <c r="C32" s="83" t="s">
        <v>33</v>
      </c>
      <c r="D32" s="63"/>
      <c r="E32" s="71">
        <v>7</v>
      </c>
      <c r="G32" s="34" t="s">
        <v>43</v>
      </c>
      <c r="H32" s="90"/>
      <c r="I32" s="85">
        <f t="shared" si="0"/>
        <v>0</v>
      </c>
      <c r="J32" s="87"/>
      <c r="K32" s="87"/>
      <c r="L32" s="87"/>
      <c r="M32" s="87"/>
      <c r="N32" s="87"/>
      <c r="O32" s="87"/>
      <c r="P32" s="87"/>
      <c r="Q32" s="87"/>
      <c r="R32" s="87"/>
    </row>
    <row r="33" spans="1:19" ht="14.85" customHeight="1" x14ac:dyDescent="0.2">
      <c r="A33" s="83" t="s">
        <v>33</v>
      </c>
      <c r="B33" s="83">
        <v>15</v>
      </c>
      <c r="C33" s="84">
        <v>10</v>
      </c>
      <c r="D33" s="63"/>
      <c r="E33" s="71">
        <v>4</v>
      </c>
      <c r="G33" s="34" t="s">
        <v>44</v>
      </c>
      <c r="H33" s="90"/>
      <c r="I33" s="85">
        <f t="shared" si="0"/>
        <v>0</v>
      </c>
      <c r="J33" s="87"/>
      <c r="K33" s="87"/>
      <c r="L33" s="87"/>
      <c r="M33" s="87"/>
      <c r="N33" s="87"/>
      <c r="O33" s="87"/>
      <c r="P33" s="87"/>
      <c r="Q33" s="87"/>
      <c r="R33" s="87"/>
      <c r="S33" s="80"/>
    </row>
    <row r="34" spans="1:19" ht="14.85" customHeight="1" x14ac:dyDescent="0.2">
      <c r="A34" s="83" t="s">
        <v>33</v>
      </c>
      <c r="B34" s="84">
        <v>20</v>
      </c>
      <c r="C34" s="84"/>
      <c r="D34" s="63"/>
      <c r="E34" s="71">
        <v>9</v>
      </c>
      <c r="G34" s="28" t="s">
        <v>45</v>
      </c>
      <c r="I34" s="85">
        <f t="shared" si="0"/>
        <v>0</v>
      </c>
      <c r="J34" s="85">
        <f t="shared" ref="J34:R34" si="5">SUM(J35:J36)</f>
        <v>0</v>
      </c>
      <c r="K34" s="85">
        <f t="shared" si="5"/>
        <v>0</v>
      </c>
      <c r="L34" s="85">
        <f t="shared" si="5"/>
        <v>0</v>
      </c>
      <c r="M34" s="85">
        <f t="shared" si="5"/>
        <v>0</v>
      </c>
      <c r="N34" s="85">
        <f t="shared" si="5"/>
        <v>0</v>
      </c>
      <c r="O34" s="85">
        <f t="shared" si="5"/>
        <v>0</v>
      </c>
      <c r="P34" s="85">
        <f t="shared" si="5"/>
        <v>0</v>
      </c>
      <c r="Q34" s="85">
        <f t="shared" si="5"/>
        <v>0</v>
      </c>
      <c r="R34" s="85">
        <f t="shared" si="5"/>
        <v>0</v>
      </c>
    </row>
    <row r="35" spans="1:19" ht="14.85" customHeight="1" x14ac:dyDescent="0.2">
      <c r="A35" s="83" t="s">
        <v>33</v>
      </c>
      <c r="B35" s="84">
        <v>20</v>
      </c>
      <c r="C35" s="83" t="s">
        <v>33</v>
      </c>
      <c r="D35" s="63"/>
      <c r="E35" s="71">
        <v>4</v>
      </c>
      <c r="G35" s="34" t="s">
        <v>46</v>
      </c>
      <c r="I35" s="85">
        <f t="shared" si="0"/>
        <v>0</v>
      </c>
      <c r="J35" s="87"/>
      <c r="K35" s="87"/>
      <c r="L35" s="87"/>
      <c r="M35" s="87"/>
      <c r="N35" s="87"/>
      <c r="O35" s="87"/>
      <c r="P35" s="87"/>
      <c r="Q35" s="87"/>
      <c r="R35" s="87"/>
      <c r="S35" s="80"/>
    </row>
    <row r="36" spans="1:19" ht="14.85" customHeight="1" x14ac:dyDescent="0.2">
      <c r="A36" s="83" t="s">
        <v>33</v>
      </c>
      <c r="B36" s="84">
        <v>20</v>
      </c>
      <c r="C36" s="84">
        <v>10</v>
      </c>
      <c r="D36" s="63"/>
      <c r="E36" s="71">
        <v>1</v>
      </c>
      <c r="G36" s="34" t="s">
        <v>47</v>
      </c>
      <c r="I36" s="85">
        <f t="shared" si="0"/>
        <v>0</v>
      </c>
      <c r="J36" s="87"/>
      <c r="K36" s="87"/>
      <c r="L36" s="87"/>
      <c r="M36" s="87"/>
      <c r="N36" s="87"/>
      <c r="O36" s="87"/>
      <c r="P36" s="87"/>
      <c r="Q36" s="87"/>
      <c r="R36" s="87"/>
    </row>
    <row r="37" spans="1:19" ht="14.85" customHeight="1" x14ac:dyDescent="0.2">
      <c r="A37" s="83" t="s">
        <v>33</v>
      </c>
      <c r="B37" s="83">
        <v>25</v>
      </c>
      <c r="C37" s="83"/>
      <c r="D37" s="63"/>
      <c r="E37" s="71">
        <v>4</v>
      </c>
      <c r="G37" s="28" t="s">
        <v>48</v>
      </c>
      <c r="I37" s="85">
        <f t="shared" si="0"/>
        <v>0</v>
      </c>
      <c r="J37" s="85">
        <f t="shared" ref="J37:R37" si="6">SUM(J38:J40)</f>
        <v>0</v>
      </c>
      <c r="K37" s="85">
        <f t="shared" si="6"/>
        <v>0</v>
      </c>
      <c r="L37" s="85">
        <f t="shared" si="6"/>
        <v>0</v>
      </c>
      <c r="M37" s="85">
        <f t="shared" si="6"/>
        <v>0</v>
      </c>
      <c r="N37" s="85">
        <f t="shared" si="6"/>
        <v>0</v>
      </c>
      <c r="O37" s="85">
        <f t="shared" si="6"/>
        <v>0</v>
      </c>
      <c r="P37" s="85">
        <f t="shared" si="6"/>
        <v>0</v>
      </c>
      <c r="Q37" s="85">
        <f t="shared" si="6"/>
        <v>0</v>
      </c>
      <c r="R37" s="85">
        <f t="shared" si="6"/>
        <v>0</v>
      </c>
      <c r="S37" s="80"/>
    </row>
    <row r="38" spans="1:19" ht="14.85" customHeight="1" x14ac:dyDescent="0.2">
      <c r="A38" s="83" t="s">
        <v>33</v>
      </c>
      <c r="B38" s="83">
        <v>25</v>
      </c>
      <c r="C38" s="83" t="s">
        <v>33</v>
      </c>
      <c r="D38" s="63"/>
      <c r="E38" s="71">
        <v>9</v>
      </c>
      <c r="G38" s="34" t="s">
        <v>49</v>
      </c>
      <c r="I38" s="85">
        <f t="shared" si="0"/>
        <v>0</v>
      </c>
      <c r="J38" s="87"/>
      <c r="K38" s="87"/>
      <c r="L38" s="87"/>
      <c r="M38" s="87"/>
      <c r="N38" s="87"/>
      <c r="O38" s="87"/>
      <c r="P38" s="87"/>
      <c r="Q38" s="87"/>
      <c r="R38" s="87"/>
    </row>
    <row r="39" spans="1:19" ht="14.85" customHeight="1" x14ac:dyDescent="0.2">
      <c r="A39" s="83" t="s">
        <v>33</v>
      </c>
      <c r="B39" s="83">
        <v>25</v>
      </c>
      <c r="C39" s="84">
        <v>10</v>
      </c>
      <c r="D39" s="63"/>
      <c r="E39" s="71">
        <v>6</v>
      </c>
      <c r="G39" s="34" t="s">
        <v>50</v>
      </c>
      <c r="H39" s="39"/>
      <c r="I39" s="105">
        <f t="shared" si="0"/>
        <v>0</v>
      </c>
      <c r="J39" s="92"/>
      <c r="K39" s="93"/>
      <c r="L39" s="93"/>
      <c r="M39" s="93"/>
      <c r="N39" s="93"/>
      <c r="O39" s="93"/>
      <c r="P39" s="93"/>
      <c r="Q39" s="94"/>
      <c r="R39" s="87"/>
      <c r="S39" s="80"/>
    </row>
    <row r="40" spans="1:19" ht="14.85" customHeight="1" x14ac:dyDescent="0.2">
      <c r="A40" s="83" t="s">
        <v>33</v>
      </c>
      <c r="B40" s="83">
        <v>25</v>
      </c>
      <c r="C40" s="83">
        <v>15</v>
      </c>
      <c r="D40" s="63"/>
      <c r="E40" s="71">
        <v>1</v>
      </c>
      <c r="G40" s="34" t="s">
        <v>51</v>
      </c>
      <c r="H40" s="39"/>
      <c r="I40" s="85">
        <f t="shared" si="0"/>
        <v>0</v>
      </c>
      <c r="J40" s="87"/>
      <c r="K40" s="87"/>
      <c r="L40" s="87"/>
      <c r="M40" s="87"/>
      <c r="N40" s="87"/>
      <c r="O40" s="87"/>
      <c r="P40" s="87"/>
      <c r="Q40" s="87"/>
      <c r="R40" s="87"/>
    </row>
    <row r="41" spans="1:19" ht="14.85" customHeight="1" x14ac:dyDescent="0.2">
      <c r="A41" s="83" t="s">
        <v>33</v>
      </c>
      <c r="B41" s="84">
        <v>30</v>
      </c>
      <c r="C41" s="84"/>
      <c r="D41" s="63"/>
      <c r="E41" s="71">
        <v>1</v>
      </c>
      <c r="G41" s="28" t="s">
        <v>52</v>
      </c>
      <c r="I41" s="85">
        <f t="shared" si="0"/>
        <v>0</v>
      </c>
      <c r="J41" s="87"/>
      <c r="K41" s="87"/>
      <c r="L41" s="87"/>
      <c r="M41" s="87"/>
      <c r="N41" s="87"/>
      <c r="O41" s="87"/>
      <c r="P41" s="87"/>
      <c r="Q41" s="87"/>
      <c r="R41" s="87"/>
      <c r="S41" s="80"/>
    </row>
    <row r="42" spans="1:19" ht="14.85" customHeight="1" x14ac:dyDescent="0.2">
      <c r="A42" s="47"/>
      <c r="B42" s="47"/>
      <c r="C42" s="47"/>
      <c r="D42" s="48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48"/>
      <c r="S42" s="48"/>
    </row>
    <row r="43" spans="1:19" ht="29.45" customHeight="1" x14ac:dyDescent="0.2">
      <c r="A43" s="83">
        <v>10</v>
      </c>
      <c r="B43" s="83"/>
      <c r="C43" s="83"/>
      <c r="D43" s="63"/>
      <c r="E43" s="71">
        <v>2</v>
      </c>
      <c r="G43" s="49" t="s">
        <v>53</v>
      </c>
      <c r="H43" s="39"/>
      <c r="I43" s="85">
        <f t="shared" ref="I43:I50" si="7">SUM(J43:R43)</f>
        <v>0</v>
      </c>
      <c r="J43" s="85">
        <f>SUM(J44:J52)</f>
        <v>0</v>
      </c>
      <c r="K43" s="85">
        <f t="shared" ref="K43:R43" si="8">SUM(K44:K52)</f>
        <v>0</v>
      </c>
      <c r="L43" s="85">
        <f t="shared" si="8"/>
        <v>0</v>
      </c>
      <c r="M43" s="85">
        <f t="shared" si="8"/>
        <v>0</v>
      </c>
      <c r="N43" s="85">
        <f t="shared" si="8"/>
        <v>0</v>
      </c>
      <c r="O43" s="85">
        <f t="shared" si="8"/>
        <v>0</v>
      </c>
      <c r="P43" s="85">
        <f t="shared" si="8"/>
        <v>0</v>
      </c>
      <c r="Q43" s="85">
        <f t="shared" si="8"/>
        <v>0</v>
      </c>
      <c r="R43" s="85">
        <f t="shared" si="8"/>
        <v>0</v>
      </c>
      <c r="S43" s="80"/>
    </row>
    <row r="44" spans="1:19" ht="14.85" customHeight="1" x14ac:dyDescent="0.2">
      <c r="A44" s="83">
        <v>10</v>
      </c>
      <c r="B44" s="83" t="s">
        <v>33</v>
      </c>
      <c r="C44" s="84"/>
      <c r="D44" s="63"/>
      <c r="E44" s="71">
        <v>7</v>
      </c>
      <c r="G44" s="50" t="s">
        <v>54</v>
      </c>
      <c r="I44" s="85">
        <f t="shared" si="7"/>
        <v>0</v>
      </c>
      <c r="J44" s="87"/>
      <c r="K44" s="87"/>
      <c r="L44" s="87"/>
      <c r="M44" s="87"/>
      <c r="N44" s="87"/>
      <c r="O44" s="87"/>
      <c r="P44" s="87"/>
      <c r="Q44" s="87"/>
      <c r="R44" s="87"/>
    </row>
    <row r="45" spans="1:19" ht="14.85" customHeight="1" x14ac:dyDescent="0.2">
      <c r="A45" s="83">
        <v>10</v>
      </c>
      <c r="B45" s="83">
        <v>10</v>
      </c>
      <c r="C45" s="84"/>
      <c r="D45" s="63"/>
      <c r="E45" s="71">
        <v>4</v>
      </c>
      <c r="G45" s="50" t="s">
        <v>55</v>
      </c>
      <c r="H45" s="39"/>
      <c r="I45" s="85">
        <f t="shared" si="7"/>
        <v>0</v>
      </c>
      <c r="J45" s="87"/>
      <c r="K45" s="87"/>
      <c r="L45" s="87"/>
      <c r="M45" s="87"/>
      <c r="N45" s="87"/>
      <c r="O45" s="87"/>
      <c r="P45" s="87"/>
      <c r="Q45" s="87"/>
      <c r="R45" s="109"/>
      <c r="S45" s="80"/>
    </row>
    <row r="46" spans="1:19" ht="14.85" customHeight="1" x14ac:dyDescent="0.2">
      <c r="A46" s="83">
        <v>10</v>
      </c>
      <c r="B46" s="83">
        <v>15</v>
      </c>
      <c r="C46" s="83"/>
      <c r="D46" s="63"/>
      <c r="E46" s="71">
        <v>9</v>
      </c>
      <c r="G46" s="50" t="s">
        <v>56</v>
      </c>
      <c r="H46" s="39"/>
      <c r="I46" s="85">
        <f t="shared" si="7"/>
        <v>0</v>
      </c>
      <c r="J46" s="87"/>
      <c r="K46" s="87"/>
      <c r="L46" s="87"/>
      <c r="M46" s="87"/>
      <c r="N46" s="87"/>
      <c r="O46" s="87"/>
      <c r="P46" s="87"/>
      <c r="Q46" s="87"/>
      <c r="R46" s="110"/>
    </row>
    <row r="47" spans="1:19" ht="14.85" customHeight="1" x14ac:dyDescent="0.2">
      <c r="A47" s="83">
        <v>10</v>
      </c>
      <c r="B47" s="84">
        <v>20</v>
      </c>
      <c r="C47" s="84"/>
      <c r="D47" s="63"/>
      <c r="E47" s="71">
        <v>6</v>
      </c>
      <c r="G47" s="50" t="s">
        <v>57</v>
      </c>
      <c r="I47" s="85">
        <f t="shared" si="7"/>
        <v>0</v>
      </c>
      <c r="J47" s="87"/>
      <c r="K47" s="87"/>
      <c r="L47" s="87"/>
      <c r="M47" s="87"/>
      <c r="N47" s="87"/>
      <c r="O47" s="87"/>
      <c r="P47" s="87"/>
      <c r="Q47" s="87"/>
      <c r="R47" s="110"/>
      <c r="S47" s="80"/>
    </row>
    <row r="48" spans="1:19" ht="14.85" customHeight="1" x14ac:dyDescent="0.2">
      <c r="A48" s="83">
        <v>10</v>
      </c>
      <c r="B48" s="83">
        <v>25</v>
      </c>
      <c r="C48" s="84"/>
      <c r="D48" s="63"/>
      <c r="E48" s="71">
        <v>1</v>
      </c>
      <c r="G48" s="50" t="s">
        <v>58</v>
      </c>
      <c r="H48" s="56"/>
      <c r="I48" s="85">
        <f t="shared" si="7"/>
        <v>0</v>
      </c>
      <c r="J48" s="87"/>
      <c r="K48" s="87"/>
      <c r="L48" s="87"/>
      <c r="M48" s="87"/>
      <c r="N48" s="87"/>
      <c r="O48" s="87"/>
      <c r="P48" s="87"/>
      <c r="Q48" s="87"/>
      <c r="R48" s="111"/>
    </row>
    <row r="49" spans="1:19" ht="14.85" customHeight="1" x14ac:dyDescent="0.2">
      <c r="A49" s="83">
        <v>10</v>
      </c>
      <c r="B49" s="83">
        <v>30</v>
      </c>
      <c r="C49" s="83"/>
      <c r="D49" s="63"/>
      <c r="E49" s="71">
        <v>8</v>
      </c>
      <c r="G49" s="50" t="s">
        <v>59</v>
      </c>
      <c r="H49" s="56"/>
      <c r="I49" s="85">
        <f t="shared" si="7"/>
        <v>0</v>
      </c>
      <c r="J49" s="87"/>
      <c r="K49" s="87"/>
      <c r="L49" s="87"/>
      <c r="M49" s="87"/>
      <c r="N49" s="87"/>
      <c r="O49" s="87"/>
      <c r="P49" s="87"/>
      <c r="Q49" s="87"/>
      <c r="R49" s="87"/>
      <c r="S49" s="80"/>
    </row>
    <row r="50" spans="1:19" ht="14.85" customHeight="1" x14ac:dyDescent="0.2">
      <c r="A50" s="83">
        <v>10</v>
      </c>
      <c r="B50" s="84">
        <v>35</v>
      </c>
      <c r="C50" s="84"/>
      <c r="D50" s="63"/>
      <c r="E50" s="71">
        <v>3</v>
      </c>
      <c r="G50" s="50" t="s">
        <v>60</v>
      </c>
      <c r="H50" s="39"/>
      <c r="I50" s="91">
        <f t="shared" si="7"/>
        <v>0</v>
      </c>
      <c r="J50" s="87"/>
      <c r="K50" s="87"/>
      <c r="L50" s="87"/>
      <c r="M50" s="87"/>
      <c r="N50" s="87"/>
      <c r="O50" s="87"/>
      <c r="P50" s="87"/>
      <c r="Q50" s="87"/>
      <c r="R50" s="87"/>
    </row>
    <row r="51" spans="1:19" ht="14.85" customHeight="1" x14ac:dyDescent="0.2">
      <c r="A51" s="83">
        <v>10</v>
      </c>
      <c r="B51" s="84">
        <v>40</v>
      </c>
      <c r="C51" s="83"/>
      <c r="D51" s="63"/>
      <c r="E51" s="71">
        <v>0</v>
      </c>
      <c r="G51" s="50" t="s">
        <v>61</v>
      </c>
      <c r="H51" s="39"/>
      <c r="I51" s="92"/>
      <c r="J51" s="93"/>
      <c r="K51" s="93"/>
      <c r="L51" s="93"/>
      <c r="M51" s="93"/>
      <c r="N51" s="93"/>
      <c r="O51" s="93"/>
      <c r="P51" s="93"/>
      <c r="Q51" s="93"/>
      <c r="R51" s="94"/>
      <c r="S51" s="80"/>
    </row>
    <row r="52" spans="1:19" ht="14.85" customHeight="1" x14ac:dyDescent="0.2">
      <c r="A52" s="83">
        <v>10</v>
      </c>
      <c r="B52" s="84">
        <v>45</v>
      </c>
      <c r="C52" s="84"/>
      <c r="D52" s="63"/>
      <c r="E52" s="71">
        <v>5</v>
      </c>
      <c r="G52" s="50" t="s">
        <v>62</v>
      </c>
      <c r="I52" s="95">
        <f>SUM(J52:R52)</f>
        <v>0</v>
      </c>
      <c r="J52" s="87"/>
      <c r="K52" s="87"/>
      <c r="L52" s="87"/>
      <c r="M52" s="87"/>
      <c r="N52" s="87"/>
      <c r="O52" s="87"/>
      <c r="P52" s="87"/>
      <c r="Q52" s="87"/>
      <c r="R52" s="87"/>
    </row>
    <row r="53" spans="1:19" s="48" customFormat="1" ht="14.85" customHeight="1" x14ac:dyDescent="0.2">
      <c r="A53" s="47"/>
      <c r="B53" s="47"/>
      <c r="C53" s="47"/>
    </row>
    <row r="54" spans="1:19" ht="29.45" customHeight="1" x14ac:dyDescent="0.2">
      <c r="A54" s="83">
        <v>15</v>
      </c>
      <c r="B54" s="83"/>
      <c r="C54" s="83"/>
      <c r="D54" s="63"/>
      <c r="E54" s="71">
        <v>7</v>
      </c>
      <c r="G54" s="49" t="s">
        <v>63</v>
      </c>
      <c r="H54" s="39"/>
      <c r="I54" s="85">
        <f>+I23+I43</f>
        <v>0</v>
      </c>
      <c r="J54" s="85">
        <f t="shared" ref="J54:R54" si="9">+J23+J43</f>
        <v>0</v>
      </c>
      <c r="K54" s="85">
        <f t="shared" si="9"/>
        <v>0</v>
      </c>
      <c r="L54" s="85">
        <f t="shared" si="9"/>
        <v>0</v>
      </c>
      <c r="M54" s="85">
        <f t="shared" si="9"/>
        <v>0</v>
      </c>
      <c r="N54" s="85">
        <f t="shared" si="9"/>
        <v>0</v>
      </c>
      <c r="O54" s="85">
        <f t="shared" si="9"/>
        <v>0</v>
      </c>
      <c r="P54" s="85">
        <f t="shared" si="9"/>
        <v>0</v>
      </c>
      <c r="Q54" s="85">
        <f t="shared" si="9"/>
        <v>0</v>
      </c>
      <c r="R54" s="85">
        <f t="shared" si="9"/>
        <v>0</v>
      </c>
    </row>
    <row r="55" spans="1:19" x14ac:dyDescent="0.2">
      <c r="C55" s="28"/>
      <c r="D55" s="28"/>
      <c r="E55" s="28"/>
      <c r="F55" s="28"/>
      <c r="G55" s="28"/>
      <c r="H55" s="28"/>
      <c r="I55" s="28"/>
      <c r="J55" s="28"/>
    </row>
    <row r="56" spans="1:19" x14ac:dyDescent="0.2">
      <c r="C56" s="28"/>
      <c r="D56" s="28"/>
      <c r="E56" s="28"/>
      <c r="F56" s="28"/>
      <c r="G56" s="28"/>
      <c r="H56" s="28"/>
      <c r="I56" s="28"/>
      <c r="J56" s="28"/>
    </row>
    <row r="57" spans="1:19" x14ac:dyDescent="0.2">
      <c r="C57" s="28"/>
      <c r="D57" s="28"/>
      <c r="E57" s="28"/>
      <c r="F57" s="28"/>
      <c r="G57" s="28"/>
      <c r="H57" s="28"/>
      <c r="I57" s="28"/>
      <c r="J57" s="28"/>
    </row>
    <row r="58" spans="1:19" x14ac:dyDescent="0.2">
      <c r="C58" s="28"/>
      <c r="D58" s="28"/>
      <c r="E58" s="28"/>
      <c r="F58" s="28"/>
      <c r="G58" s="28"/>
      <c r="H58" s="28"/>
      <c r="I58" s="28"/>
      <c r="J58" s="28"/>
    </row>
    <row r="59" spans="1:19" x14ac:dyDescent="0.2">
      <c r="C59" s="28"/>
      <c r="D59" s="28"/>
      <c r="E59" s="28"/>
      <c r="F59" s="28"/>
      <c r="G59" s="28"/>
      <c r="H59" s="28"/>
      <c r="I59" s="28"/>
      <c r="J59" s="28"/>
    </row>
    <row r="60" spans="1:19" x14ac:dyDescent="0.2">
      <c r="C60" s="28"/>
      <c r="D60" s="28"/>
      <c r="E60" s="28"/>
      <c r="F60" s="28"/>
      <c r="G60" s="28"/>
      <c r="H60" s="28"/>
      <c r="I60" s="28"/>
      <c r="J60" s="28"/>
    </row>
    <row r="61" spans="1:19" x14ac:dyDescent="0.2">
      <c r="C61" s="28"/>
      <c r="D61" s="28"/>
      <c r="E61" s="28"/>
      <c r="F61" s="28"/>
      <c r="G61" s="28"/>
      <c r="H61" s="28"/>
      <c r="I61" s="28"/>
      <c r="J61" s="28"/>
    </row>
    <row r="62" spans="1:19" x14ac:dyDescent="0.2">
      <c r="C62" s="28"/>
      <c r="D62" s="28"/>
      <c r="E62" s="28"/>
      <c r="F62" s="28"/>
      <c r="G62" s="28"/>
      <c r="H62" s="28"/>
      <c r="I62" s="28"/>
      <c r="J62" s="28"/>
    </row>
    <row r="63" spans="1:19" x14ac:dyDescent="0.2">
      <c r="C63" s="28"/>
      <c r="D63" s="28"/>
      <c r="E63" s="28"/>
      <c r="F63" s="28"/>
      <c r="G63" s="28"/>
      <c r="H63" s="28"/>
      <c r="I63" s="28"/>
      <c r="J63" s="28"/>
    </row>
    <row r="64" spans="1:19" x14ac:dyDescent="0.2">
      <c r="C64" s="28"/>
      <c r="D64" s="28"/>
      <c r="E64" s="28"/>
      <c r="F64" s="28"/>
      <c r="G64" s="28"/>
      <c r="H64" s="28"/>
      <c r="I64" s="28"/>
      <c r="J64" s="28"/>
    </row>
    <row r="65" spans="3:10" x14ac:dyDescent="0.2">
      <c r="C65" s="28"/>
      <c r="D65" s="28"/>
      <c r="E65" s="28"/>
      <c r="F65" s="28"/>
      <c r="G65" s="28"/>
      <c r="H65" s="28"/>
      <c r="I65" s="28"/>
      <c r="J65" s="28"/>
    </row>
    <row r="66" spans="3:10" x14ac:dyDescent="0.2">
      <c r="C66" s="28"/>
      <c r="D66" s="28"/>
      <c r="E66" s="28"/>
      <c r="F66" s="28"/>
      <c r="G66" s="28"/>
      <c r="H66" s="28"/>
      <c r="I66" s="28"/>
      <c r="J66" s="28"/>
    </row>
    <row r="67" spans="3:10" x14ac:dyDescent="0.2">
      <c r="C67" s="28"/>
      <c r="D67" s="28"/>
      <c r="E67" s="28"/>
      <c r="F67" s="28"/>
      <c r="G67" s="28"/>
      <c r="H67" s="28"/>
      <c r="I67" s="28"/>
      <c r="J67" s="28"/>
    </row>
    <row r="68" spans="3:10" x14ac:dyDescent="0.2">
      <c r="C68" s="28"/>
      <c r="D68" s="28"/>
      <c r="E68" s="28"/>
      <c r="F68" s="28"/>
      <c r="G68" s="28"/>
      <c r="H68" s="28"/>
      <c r="I68" s="28"/>
      <c r="J68" s="28"/>
    </row>
    <row r="69" spans="3:10" x14ac:dyDescent="0.2">
      <c r="C69" s="28"/>
      <c r="D69" s="28"/>
      <c r="E69" s="28"/>
      <c r="F69" s="28"/>
      <c r="G69" s="28"/>
      <c r="H69" s="28"/>
      <c r="I69" s="28"/>
      <c r="J69" s="28"/>
    </row>
    <row r="70" spans="3:10" x14ac:dyDescent="0.2">
      <c r="C70" s="28"/>
      <c r="D70" s="28"/>
      <c r="E70" s="28"/>
      <c r="F70" s="28"/>
      <c r="G70" s="28"/>
      <c r="H70" s="28"/>
      <c r="I70" s="28"/>
      <c r="J70" s="28"/>
    </row>
    <row r="71" spans="3:10" x14ac:dyDescent="0.2">
      <c r="C71" s="28"/>
      <c r="D71" s="28"/>
      <c r="E71" s="28"/>
      <c r="F71" s="28"/>
      <c r="G71" s="28"/>
      <c r="H71" s="28"/>
      <c r="I71" s="28"/>
      <c r="J71" s="28"/>
    </row>
    <row r="72" spans="3:10" x14ac:dyDescent="0.2">
      <c r="C72" s="28"/>
      <c r="D72" s="28"/>
      <c r="E72" s="28"/>
      <c r="F72" s="28"/>
      <c r="G72" s="28"/>
      <c r="H72" s="28"/>
      <c r="I72" s="28"/>
      <c r="J72" s="28"/>
    </row>
    <row r="73" spans="3:10" x14ac:dyDescent="0.2">
      <c r="C73" s="28"/>
      <c r="D73" s="28"/>
      <c r="E73" s="28"/>
      <c r="F73" s="28"/>
      <c r="G73" s="28"/>
      <c r="H73" s="28"/>
      <c r="I73" s="28"/>
      <c r="J73" s="28"/>
    </row>
    <row r="74" spans="3:10" x14ac:dyDescent="0.2">
      <c r="C74" s="28"/>
      <c r="D74" s="28"/>
      <c r="E74" s="28"/>
      <c r="F74" s="28"/>
      <c r="G74" s="28"/>
      <c r="H74" s="28"/>
      <c r="I74" s="28"/>
      <c r="J74" s="28"/>
    </row>
    <row r="75" spans="3:10" x14ac:dyDescent="0.2">
      <c r="C75" s="28"/>
      <c r="D75" s="28"/>
      <c r="E75" s="28"/>
      <c r="F75" s="28"/>
      <c r="G75" s="28"/>
      <c r="H75" s="28"/>
      <c r="I75" s="28"/>
      <c r="J75" s="28"/>
    </row>
    <row r="76" spans="3:10" x14ac:dyDescent="0.2">
      <c r="C76" s="28"/>
      <c r="D76" s="28"/>
      <c r="E76" s="28"/>
      <c r="F76" s="28"/>
      <c r="G76" s="28"/>
      <c r="H76" s="28"/>
      <c r="I76" s="28"/>
      <c r="J76" s="28"/>
    </row>
    <row r="77" spans="3:10" x14ac:dyDescent="0.2">
      <c r="C77" s="28"/>
      <c r="D77" s="28"/>
      <c r="E77" s="28"/>
      <c r="F77" s="28"/>
      <c r="G77" s="28"/>
      <c r="H77" s="28"/>
      <c r="I77" s="28"/>
      <c r="J77" s="28"/>
    </row>
    <row r="78" spans="3:10" x14ac:dyDescent="0.2">
      <c r="C78" s="28"/>
      <c r="D78" s="28"/>
      <c r="E78" s="28"/>
      <c r="F78" s="28"/>
      <c r="G78" s="28"/>
      <c r="H78" s="28"/>
      <c r="I78" s="28"/>
      <c r="J78" s="28"/>
    </row>
    <row r="79" spans="3:10" x14ac:dyDescent="0.2">
      <c r="C79" s="28"/>
      <c r="D79" s="28"/>
      <c r="E79" s="28"/>
      <c r="F79" s="28"/>
      <c r="G79" s="28"/>
      <c r="H79" s="28"/>
      <c r="I79" s="28"/>
      <c r="J79" s="28"/>
    </row>
    <row r="80" spans="3:10" x14ac:dyDescent="0.2">
      <c r="C80" s="28"/>
      <c r="D80" s="28"/>
      <c r="E80" s="28"/>
      <c r="F80" s="28"/>
      <c r="G80" s="28"/>
      <c r="H80" s="28"/>
      <c r="I80" s="28"/>
      <c r="J80" s="28"/>
    </row>
    <row r="81" spans="3:10" x14ac:dyDescent="0.2">
      <c r="C81" s="28"/>
      <c r="D81" s="28"/>
      <c r="E81" s="28"/>
      <c r="F81" s="28"/>
      <c r="G81" s="28"/>
      <c r="H81" s="28"/>
      <c r="I81" s="28"/>
      <c r="J81" s="28"/>
    </row>
    <row r="82" spans="3:10" x14ac:dyDescent="0.2">
      <c r="C82" s="28"/>
      <c r="D82" s="28"/>
      <c r="E82" s="28"/>
      <c r="F82" s="28"/>
      <c r="G82" s="28"/>
      <c r="H82" s="28"/>
      <c r="I82" s="28"/>
      <c r="J82" s="28"/>
    </row>
    <row r="83" spans="3:10" x14ac:dyDescent="0.2">
      <c r="C83" s="28"/>
      <c r="D83" s="28"/>
      <c r="E83" s="28"/>
      <c r="F83" s="28"/>
      <c r="G83" s="28"/>
      <c r="H83" s="28"/>
      <c r="I83" s="28"/>
      <c r="J83" s="28"/>
    </row>
    <row r="84" spans="3:10" x14ac:dyDescent="0.2">
      <c r="C84" s="28"/>
      <c r="D84" s="28"/>
      <c r="E84" s="28"/>
      <c r="F84" s="28"/>
      <c r="G84" s="28"/>
      <c r="H84" s="28"/>
      <c r="I84" s="28"/>
      <c r="J84" s="28"/>
    </row>
    <row r="85" spans="3:10" x14ac:dyDescent="0.2">
      <c r="C85" s="28"/>
      <c r="D85" s="28"/>
      <c r="E85" s="28"/>
      <c r="F85" s="28"/>
      <c r="G85" s="28"/>
      <c r="H85" s="28"/>
      <c r="I85" s="28"/>
      <c r="J85" s="28"/>
    </row>
    <row r="86" spans="3:10" x14ac:dyDescent="0.2">
      <c r="C86" s="28"/>
      <c r="D86" s="28"/>
      <c r="E86" s="28"/>
      <c r="F86" s="28"/>
      <c r="G86" s="28"/>
      <c r="H86" s="28"/>
      <c r="I86" s="28"/>
      <c r="J86" s="28"/>
    </row>
    <row r="87" spans="3:10" x14ac:dyDescent="0.2">
      <c r="C87" s="28"/>
      <c r="D87" s="28"/>
      <c r="E87" s="28"/>
      <c r="F87" s="28"/>
      <c r="G87" s="28"/>
      <c r="H87" s="28"/>
      <c r="I87" s="28"/>
      <c r="J87" s="28"/>
    </row>
    <row r="88" spans="3:10" x14ac:dyDescent="0.2">
      <c r="C88" s="28"/>
      <c r="D88" s="28"/>
      <c r="E88" s="28"/>
      <c r="F88" s="28"/>
      <c r="G88" s="28"/>
      <c r="H88" s="28"/>
      <c r="I88" s="28"/>
      <c r="J88" s="28"/>
    </row>
    <row r="89" spans="3:10" x14ac:dyDescent="0.2">
      <c r="C89" s="28"/>
      <c r="D89" s="28"/>
      <c r="E89" s="28"/>
      <c r="F89" s="28"/>
      <c r="G89" s="28"/>
      <c r="H89" s="28"/>
      <c r="I89" s="28"/>
      <c r="J89" s="28"/>
    </row>
    <row r="90" spans="3:10" x14ac:dyDescent="0.2">
      <c r="C90" s="28"/>
      <c r="D90" s="28"/>
      <c r="E90" s="28"/>
      <c r="F90" s="28"/>
      <c r="G90" s="28"/>
      <c r="H90" s="28"/>
      <c r="I90" s="28"/>
      <c r="J90" s="28"/>
    </row>
    <row r="91" spans="3:10" x14ac:dyDescent="0.2">
      <c r="C91" s="28"/>
      <c r="D91" s="28"/>
      <c r="E91" s="28"/>
      <c r="F91" s="28"/>
      <c r="G91" s="28"/>
      <c r="H91" s="28"/>
      <c r="I91" s="28"/>
      <c r="J91" s="28"/>
    </row>
    <row r="92" spans="3:10" x14ac:dyDescent="0.2">
      <c r="C92" s="28"/>
      <c r="D92" s="28"/>
      <c r="E92" s="28"/>
      <c r="F92" s="28"/>
      <c r="G92" s="28"/>
      <c r="H92" s="28"/>
      <c r="I92" s="28"/>
      <c r="J92" s="28"/>
    </row>
    <row r="93" spans="3:10" x14ac:dyDescent="0.2">
      <c r="C93" s="28"/>
      <c r="D93" s="28"/>
      <c r="E93" s="28"/>
      <c r="F93" s="28"/>
      <c r="G93" s="28"/>
      <c r="H93" s="28"/>
      <c r="I93" s="28"/>
      <c r="J93" s="28"/>
    </row>
    <row r="94" spans="3:10" x14ac:dyDescent="0.2">
      <c r="C94" s="28"/>
      <c r="D94" s="28"/>
      <c r="E94" s="28"/>
      <c r="F94" s="28"/>
      <c r="G94" s="28"/>
      <c r="H94" s="28"/>
      <c r="I94" s="28"/>
      <c r="J94" s="28"/>
    </row>
    <row r="95" spans="3:10" x14ac:dyDescent="0.2">
      <c r="C95" s="28"/>
      <c r="D95" s="28"/>
      <c r="E95" s="28"/>
      <c r="F95" s="28"/>
      <c r="G95" s="28"/>
      <c r="H95" s="28"/>
      <c r="I95" s="28"/>
      <c r="J95" s="28"/>
    </row>
    <row r="96" spans="3:10" x14ac:dyDescent="0.2">
      <c r="C96" s="28"/>
      <c r="D96" s="28"/>
      <c r="E96" s="28"/>
      <c r="F96" s="28"/>
      <c r="G96" s="28"/>
      <c r="H96" s="28"/>
      <c r="I96" s="28"/>
      <c r="J96" s="28"/>
    </row>
    <row r="97" spans="3:10" x14ac:dyDescent="0.2">
      <c r="C97" s="28"/>
      <c r="D97" s="28"/>
      <c r="E97" s="28"/>
      <c r="F97" s="28"/>
      <c r="G97" s="28"/>
      <c r="H97" s="28"/>
      <c r="I97" s="28"/>
      <c r="J97" s="28"/>
    </row>
    <row r="98" spans="3:10" x14ac:dyDescent="0.2">
      <c r="C98" s="28"/>
      <c r="D98" s="28"/>
      <c r="E98" s="28"/>
      <c r="F98" s="28"/>
      <c r="G98" s="28"/>
      <c r="H98" s="28"/>
      <c r="I98" s="28"/>
      <c r="J98" s="28"/>
    </row>
    <row r="99" spans="3:10" x14ac:dyDescent="0.2">
      <c r="C99" s="28"/>
      <c r="D99" s="28"/>
      <c r="E99" s="28"/>
      <c r="F99" s="28"/>
      <c r="G99" s="28"/>
      <c r="H99" s="28"/>
      <c r="I99" s="28"/>
      <c r="J99" s="28"/>
    </row>
    <row r="100" spans="3:10" x14ac:dyDescent="0.2">
      <c r="C100" s="28"/>
      <c r="D100" s="28"/>
      <c r="E100" s="28"/>
      <c r="F100" s="28"/>
      <c r="G100" s="28"/>
      <c r="H100" s="28"/>
      <c r="I100" s="28"/>
      <c r="J100" s="28"/>
    </row>
    <row r="101" spans="3:10" x14ac:dyDescent="0.2">
      <c r="H101" s="59"/>
      <c r="I101" s="60"/>
      <c r="J101" s="61"/>
    </row>
  </sheetData>
  <mergeCells count="7">
    <mergeCell ref="R19:R20"/>
    <mergeCell ref="A1:J1"/>
    <mergeCell ref="I9:J12"/>
    <mergeCell ref="A10:F10"/>
    <mergeCell ref="A11:F11"/>
    <mergeCell ref="I19:I20"/>
    <mergeCell ref="J19:Q19"/>
  </mergeCells>
  <pageMargins left="0.70866141732283472" right="0.51181102362204722" top="0.39370078740157483" bottom="0.11811023622047245" header="0.31496062992125984" footer="0.19685039370078741"/>
  <pageSetup paperSize="9" scale="6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T101"/>
  <sheetViews>
    <sheetView showGridLines="0" zoomScaleNormal="100" zoomScaleSheetLayoutView="55" workbookViewId="0">
      <selection activeCell="G14" sqref="G14"/>
    </sheetView>
  </sheetViews>
  <sheetFormatPr defaultRowHeight="12" x14ac:dyDescent="0.2"/>
  <cols>
    <col min="1" max="3" width="3" style="62" customWidth="1"/>
    <col min="4" max="4" width="2.28515625" style="62" customWidth="1"/>
    <col min="5" max="5" width="3" style="62" customWidth="1"/>
    <col min="6" max="6" width="10" style="62" customWidth="1"/>
    <col min="7" max="7" width="61.7109375" style="62" customWidth="1"/>
    <col min="8" max="8" width="6.5703125" style="63" customWidth="1"/>
    <col min="9" max="9" width="12.7109375" style="62" customWidth="1"/>
    <col min="10" max="10" width="12.7109375" style="64" customWidth="1"/>
    <col min="11" max="11" width="12.7109375" style="65" customWidth="1"/>
    <col min="12" max="19" width="12.7109375" style="64" customWidth="1"/>
    <col min="20" max="20" width="14.7109375" style="64" customWidth="1"/>
    <col min="21" max="16384" width="9.140625" style="64"/>
  </cols>
  <sheetData>
    <row r="1" spans="1:10" customFormat="1" ht="50.1" customHeight="1" x14ac:dyDescent="0.2">
      <c r="A1" s="161" t="s">
        <v>153</v>
      </c>
      <c r="B1" s="162"/>
      <c r="C1" s="162"/>
      <c r="D1" s="162"/>
      <c r="E1" s="162"/>
      <c r="F1" s="163"/>
      <c r="G1" s="163"/>
      <c r="H1" s="163"/>
      <c r="I1" s="163"/>
      <c r="J1" s="164"/>
    </row>
    <row r="2" spans="1:10" customFormat="1" ht="14.85" customHeight="1" x14ac:dyDescent="0.2"/>
    <row r="3" spans="1:10" ht="14.85" customHeight="1" x14ac:dyDescent="0.2"/>
    <row r="4" spans="1:10" ht="14.85" customHeight="1" x14ac:dyDescent="0.2">
      <c r="A4" s="5" t="s">
        <v>0</v>
      </c>
      <c r="D4" s="66"/>
      <c r="H4" s="64"/>
      <c r="I4" s="67" t="s">
        <v>1</v>
      </c>
      <c r="J4" s="68" t="s">
        <v>2</v>
      </c>
    </row>
    <row r="5" spans="1:10" ht="14.85" customHeight="1" x14ac:dyDescent="0.2">
      <c r="A5" s="9" t="s">
        <v>64</v>
      </c>
      <c r="D5" s="69"/>
      <c r="E5" s="70"/>
      <c r="F5" s="70"/>
      <c r="G5" s="70"/>
      <c r="H5" s="64"/>
      <c r="I5" s="67" t="s">
        <v>3</v>
      </c>
      <c r="J5" s="71"/>
    </row>
    <row r="6" spans="1:10" ht="14.85" customHeight="1" x14ac:dyDescent="0.2">
      <c r="A6" s="72"/>
      <c r="H6" s="64"/>
      <c r="I6" s="67" t="s">
        <v>4</v>
      </c>
      <c r="J6" s="68" t="s">
        <v>5</v>
      </c>
    </row>
    <row r="7" spans="1:10" ht="14.85" customHeight="1" x14ac:dyDescent="0.2">
      <c r="A7" s="64"/>
      <c r="H7" s="64"/>
      <c r="I7" s="63"/>
    </row>
    <row r="8" spans="1:10" ht="14.85" customHeight="1" x14ac:dyDescent="0.2">
      <c r="A8" s="73" t="s">
        <v>6</v>
      </c>
      <c r="H8" s="64"/>
      <c r="I8" s="63"/>
      <c r="J8" s="62"/>
    </row>
    <row r="9" spans="1:10" ht="14.85" customHeight="1" x14ac:dyDescent="0.2">
      <c r="A9" s="64"/>
      <c r="H9" s="64"/>
      <c r="I9" s="181" t="s">
        <v>84</v>
      </c>
      <c r="J9" s="182"/>
    </row>
    <row r="10" spans="1:10" ht="29.45" customHeight="1" x14ac:dyDescent="0.2">
      <c r="A10" s="187" t="s">
        <v>8</v>
      </c>
      <c r="B10" s="187"/>
      <c r="C10" s="187"/>
      <c r="D10" s="187"/>
      <c r="E10" s="187"/>
      <c r="F10" s="187"/>
      <c r="G10" s="74" t="s">
        <v>9</v>
      </c>
      <c r="H10" s="64"/>
      <c r="I10" s="183"/>
      <c r="J10" s="184"/>
    </row>
    <row r="11" spans="1:10" ht="29.45" customHeight="1" x14ac:dyDescent="0.2">
      <c r="A11" s="188" t="s">
        <v>10</v>
      </c>
      <c r="B11" s="173"/>
      <c r="C11" s="173"/>
      <c r="D11" s="173"/>
      <c r="E11" s="173"/>
      <c r="F11" s="173"/>
      <c r="G11" s="67">
        <v>410</v>
      </c>
      <c r="H11" s="64"/>
      <c r="I11" s="183"/>
      <c r="J11" s="184"/>
    </row>
    <row r="12" spans="1:10" ht="14.85" customHeight="1" x14ac:dyDescent="0.2">
      <c r="A12" s="75" t="s">
        <v>11</v>
      </c>
      <c r="G12" s="67" t="s">
        <v>12</v>
      </c>
      <c r="H12" s="64"/>
      <c r="I12" s="185"/>
      <c r="J12" s="186"/>
    </row>
    <row r="13" spans="1:10" ht="14.85" customHeight="1" x14ac:dyDescent="0.2">
      <c r="A13" s="75" t="s">
        <v>13</v>
      </c>
      <c r="B13" s="64"/>
      <c r="C13" s="64"/>
      <c r="D13" s="64"/>
      <c r="E13" s="64"/>
      <c r="F13" s="64"/>
      <c r="G13" s="62" t="s">
        <v>14</v>
      </c>
      <c r="H13" s="76"/>
      <c r="I13" s="76"/>
    </row>
    <row r="14" spans="1:10" ht="14.85" customHeight="1" x14ac:dyDescent="0.2">
      <c r="A14" s="75" t="s">
        <v>15</v>
      </c>
      <c r="G14" s="7" t="s">
        <v>154</v>
      </c>
    </row>
    <row r="15" spans="1:10" ht="14.85" customHeight="1" x14ac:dyDescent="0.2">
      <c r="A15" s="72"/>
    </row>
    <row r="16" spans="1:10" ht="14.85" customHeight="1" x14ac:dyDescent="0.2">
      <c r="B16" s="64"/>
      <c r="C16" s="64"/>
      <c r="D16" s="64"/>
      <c r="E16" s="64"/>
      <c r="F16" s="64"/>
      <c r="G16" s="64"/>
    </row>
    <row r="17" spans="1:20" ht="14.85" customHeight="1" x14ac:dyDescent="0.2"/>
    <row r="18" spans="1:20" ht="14.85" customHeight="1" x14ac:dyDescent="0.2">
      <c r="A18" s="77" t="s">
        <v>85</v>
      </c>
      <c r="I18" s="64"/>
    </row>
    <row r="19" spans="1:20" ht="20.25" customHeight="1" x14ac:dyDescent="0.2">
      <c r="H19" s="19"/>
      <c r="I19" s="189" t="s">
        <v>17</v>
      </c>
      <c r="J19" s="201" t="s">
        <v>18</v>
      </c>
      <c r="K19" s="202"/>
      <c r="L19" s="202"/>
      <c r="M19" s="202"/>
      <c r="N19" s="202"/>
      <c r="O19" s="202"/>
      <c r="P19" s="202"/>
      <c r="Q19" s="202"/>
      <c r="R19" s="203"/>
      <c r="S19" s="199" t="s">
        <v>20</v>
      </c>
    </row>
    <row r="20" spans="1:20" ht="20.25" customHeight="1" x14ac:dyDescent="0.2">
      <c r="A20" s="64"/>
      <c r="B20" s="64"/>
      <c r="C20" s="64"/>
      <c r="D20" s="64"/>
      <c r="E20" s="64"/>
      <c r="G20" s="72" t="s">
        <v>21</v>
      </c>
      <c r="H20" s="19"/>
      <c r="I20" s="190"/>
      <c r="J20" s="97" t="s">
        <v>22</v>
      </c>
      <c r="K20" s="97" t="s">
        <v>86</v>
      </c>
      <c r="L20" s="97" t="s">
        <v>87</v>
      </c>
      <c r="M20" s="97" t="s">
        <v>23</v>
      </c>
      <c r="N20" s="97" t="s">
        <v>24</v>
      </c>
      <c r="O20" s="97" t="s">
        <v>25</v>
      </c>
      <c r="P20" s="97" t="s">
        <v>26</v>
      </c>
      <c r="Q20" s="112" t="s">
        <v>27</v>
      </c>
      <c r="R20" s="79" t="s">
        <v>81</v>
      </c>
      <c r="S20" s="200"/>
      <c r="T20" s="80"/>
    </row>
    <row r="21" spans="1:20" ht="14.85" customHeight="1" x14ac:dyDescent="0.2">
      <c r="A21" s="64"/>
      <c r="B21" s="64"/>
      <c r="C21" s="64"/>
      <c r="D21" s="64"/>
      <c r="E21" s="64"/>
      <c r="G21" s="81" t="s">
        <v>30</v>
      </c>
      <c r="H21" s="19"/>
      <c r="I21" s="82">
        <v>10</v>
      </c>
      <c r="J21" s="82">
        <v>15</v>
      </c>
      <c r="K21" s="82">
        <v>20</v>
      </c>
      <c r="L21" s="82">
        <v>25</v>
      </c>
      <c r="M21" s="82">
        <v>30</v>
      </c>
      <c r="N21" s="82">
        <v>35</v>
      </c>
      <c r="O21" s="82">
        <v>40</v>
      </c>
      <c r="P21" s="82">
        <v>45</v>
      </c>
      <c r="Q21" s="82">
        <v>50</v>
      </c>
      <c r="R21" s="82">
        <v>55</v>
      </c>
      <c r="S21" s="82">
        <v>60</v>
      </c>
    </row>
    <row r="22" spans="1:20" ht="14.85" customHeight="1" x14ac:dyDescent="0.2">
      <c r="A22" s="62" t="s">
        <v>31</v>
      </c>
      <c r="E22" s="62" t="s">
        <v>32</v>
      </c>
      <c r="G22" s="81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</row>
    <row r="23" spans="1:20" ht="14.85" customHeight="1" x14ac:dyDescent="0.2">
      <c r="A23" s="83" t="s">
        <v>33</v>
      </c>
      <c r="B23" s="84"/>
      <c r="C23" s="84"/>
      <c r="D23" s="63"/>
      <c r="E23" s="71">
        <v>6</v>
      </c>
      <c r="F23" s="64"/>
      <c r="G23" s="28" t="s">
        <v>34</v>
      </c>
      <c r="H23" s="19"/>
      <c r="I23" s="85">
        <f>SUM(J23:S23)</f>
        <v>0</v>
      </c>
      <c r="J23" s="86">
        <f>+J24+J27+J31+J34+J37+J41</f>
        <v>0</v>
      </c>
      <c r="K23" s="86">
        <f t="shared" ref="K23:S23" si="0">+K24+K27+K31+K34+K37+K41</f>
        <v>0</v>
      </c>
      <c r="L23" s="86">
        <f t="shared" si="0"/>
        <v>0</v>
      </c>
      <c r="M23" s="86">
        <f t="shared" si="0"/>
        <v>0</v>
      </c>
      <c r="N23" s="86">
        <f t="shared" si="0"/>
        <v>0</v>
      </c>
      <c r="O23" s="86">
        <f t="shared" si="0"/>
        <v>0</v>
      </c>
      <c r="P23" s="86">
        <f t="shared" si="0"/>
        <v>0</v>
      </c>
      <c r="Q23" s="86">
        <f t="shared" si="0"/>
        <v>0</v>
      </c>
      <c r="R23" s="86">
        <f t="shared" si="0"/>
        <v>0</v>
      </c>
      <c r="S23" s="108">
        <f t="shared" si="0"/>
        <v>0</v>
      </c>
      <c r="T23" s="80"/>
    </row>
    <row r="24" spans="1:20" ht="14.85" customHeight="1" x14ac:dyDescent="0.2">
      <c r="A24" s="83" t="s">
        <v>33</v>
      </c>
      <c r="B24" s="83" t="s">
        <v>33</v>
      </c>
      <c r="C24" s="84"/>
      <c r="D24" s="63"/>
      <c r="E24" s="71">
        <v>1</v>
      </c>
      <c r="F24" s="64"/>
      <c r="G24" s="28" t="s">
        <v>35</v>
      </c>
      <c r="H24" s="19"/>
      <c r="I24" s="85">
        <f t="shared" ref="I24:I41" si="1">SUM(J24:S24)</f>
        <v>0</v>
      </c>
      <c r="J24" s="85">
        <f t="shared" ref="J24:R24" si="2">SUM(J25:J26)</f>
        <v>0</v>
      </c>
      <c r="K24" s="85">
        <f t="shared" si="2"/>
        <v>0</v>
      </c>
      <c r="L24" s="85">
        <f t="shared" si="2"/>
        <v>0</v>
      </c>
      <c r="M24" s="85">
        <f t="shared" si="2"/>
        <v>0</v>
      </c>
      <c r="N24" s="85">
        <f t="shared" si="2"/>
        <v>0</v>
      </c>
      <c r="O24" s="85">
        <f t="shared" si="2"/>
        <v>0</v>
      </c>
      <c r="P24" s="85">
        <f t="shared" si="2"/>
        <v>0</v>
      </c>
      <c r="Q24" s="85">
        <f t="shared" si="2"/>
        <v>0</v>
      </c>
      <c r="R24" s="105">
        <f t="shared" si="2"/>
        <v>0</v>
      </c>
      <c r="S24" s="109"/>
    </row>
    <row r="25" spans="1:20" ht="14.85" customHeight="1" x14ac:dyDescent="0.2">
      <c r="A25" s="83" t="s">
        <v>33</v>
      </c>
      <c r="B25" s="83" t="s">
        <v>33</v>
      </c>
      <c r="C25" s="83" t="s">
        <v>33</v>
      </c>
      <c r="D25" s="63"/>
      <c r="E25" s="71">
        <v>6</v>
      </c>
      <c r="F25" s="64"/>
      <c r="G25" s="34" t="s">
        <v>36</v>
      </c>
      <c r="H25" s="19"/>
      <c r="I25" s="85">
        <f t="shared" si="1"/>
        <v>0</v>
      </c>
      <c r="J25" s="87"/>
      <c r="K25" s="87"/>
      <c r="L25" s="87"/>
      <c r="M25" s="87"/>
      <c r="N25" s="87"/>
      <c r="O25" s="87"/>
      <c r="P25" s="87"/>
      <c r="Q25" s="87"/>
      <c r="R25" s="87"/>
      <c r="S25" s="110"/>
      <c r="T25" s="80"/>
    </row>
    <row r="26" spans="1:20" ht="14.85" customHeight="1" x14ac:dyDescent="0.2">
      <c r="A26" s="83" t="s">
        <v>33</v>
      </c>
      <c r="B26" s="83" t="s">
        <v>33</v>
      </c>
      <c r="C26" s="84">
        <v>10</v>
      </c>
      <c r="D26" s="63"/>
      <c r="E26" s="71">
        <v>3</v>
      </c>
      <c r="F26" s="64"/>
      <c r="G26" s="34" t="s">
        <v>37</v>
      </c>
      <c r="H26" s="19"/>
      <c r="I26" s="85">
        <f t="shared" si="1"/>
        <v>0</v>
      </c>
      <c r="J26" s="87"/>
      <c r="K26" s="87"/>
      <c r="L26" s="87"/>
      <c r="M26" s="87"/>
      <c r="N26" s="87"/>
      <c r="O26" s="87"/>
      <c r="P26" s="87"/>
      <c r="Q26" s="87"/>
      <c r="R26" s="87"/>
      <c r="S26" s="111"/>
    </row>
    <row r="27" spans="1:20" ht="14.85" customHeight="1" x14ac:dyDescent="0.2">
      <c r="A27" s="83" t="s">
        <v>33</v>
      </c>
      <c r="B27" s="84">
        <v>10</v>
      </c>
      <c r="C27" s="84"/>
      <c r="D27" s="63"/>
      <c r="E27" s="71">
        <v>8</v>
      </c>
      <c r="F27" s="88"/>
      <c r="G27" s="28" t="s">
        <v>38</v>
      </c>
      <c r="H27" s="39"/>
      <c r="I27" s="85">
        <f t="shared" si="1"/>
        <v>0</v>
      </c>
      <c r="J27" s="85">
        <f>SUM(J28:J30)</f>
        <v>0</v>
      </c>
      <c r="K27" s="85">
        <f t="shared" ref="K27:S27" si="3">SUM(K28:K30)</f>
        <v>0</v>
      </c>
      <c r="L27" s="85">
        <f t="shared" si="3"/>
        <v>0</v>
      </c>
      <c r="M27" s="85">
        <f t="shared" si="3"/>
        <v>0</v>
      </c>
      <c r="N27" s="85">
        <f t="shared" si="3"/>
        <v>0</v>
      </c>
      <c r="O27" s="85">
        <f t="shared" si="3"/>
        <v>0</v>
      </c>
      <c r="P27" s="85">
        <f t="shared" si="3"/>
        <v>0</v>
      </c>
      <c r="Q27" s="85">
        <f t="shared" si="3"/>
        <v>0</v>
      </c>
      <c r="R27" s="85">
        <f t="shared" si="3"/>
        <v>0</v>
      </c>
      <c r="S27" s="95">
        <f t="shared" si="3"/>
        <v>0</v>
      </c>
      <c r="T27" s="80"/>
    </row>
    <row r="28" spans="1:20" ht="14.85" customHeight="1" x14ac:dyDescent="0.2">
      <c r="A28" s="83" t="s">
        <v>33</v>
      </c>
      <c r="B28" s="84">
        <v>10</v>
      </c>
      <c r="C28" s="83" t="s">
        <v>33</v>
      </c>
      <c r="D28" s="63"/>
      <c r="E28" s="71">
        <v>3</v>
      </c>
      <c r="F28" s="67"/>
      <c r="G28" s="34" t="s">
        <v>39</v>
      </c>
      <c r="H28" s="39"/>
      <c r="I28" s="85">
        <f t="shared" si="1"/>
        <v>0</v>
      </c>
      <c r="J28" s="87"/>
      <c r="K28" s="87"/>
      <c r="L28" s="87"/>
      <c r="M28" s="87"/>
      <c r="N28" s="87"/>
      <c r="O28" s="87"/>
      <c r="P28" s="87"/>
      <c r="Q28" s="87"/>
      <c r="R28" s="87"/>
      <c r="S28" s="87"/>
    </row>
    <row r="29" spans="1:20" ht="14.85" customHeight="1" x14ac:dyDescent="0.2">
      <c r="A29" s="83" t="s">
        <v>33</v>
      </c>
      <c r="B29" s="84">
        <v>10</v>
      </c>
      <c r="C29" s="84">
        <v>10</v>
      </c>
      <c r="D29" s="63"/>
      <c r="E29" s="71">
        <v>0</v>
      </c>
      <c r="F29" s="89"/>
      <c r="G29" s="34" t="s">
        <v>40</v>
      </c>
      <c r="H29" s="19"/>
      <c r="I29" s="85">
        <f t="shared" si="1"/>
        <v>0</v>
      </c>
      <c r="J29" s="87"/>
      <c r="K29" s="87"/>
      <c r="L29" s="87"/>
      <c r="M29" s="87"/>
      <c r="N29" s="87"/>
      <c r="O29" s="87"/>
      <c r="P29" s="87"/>
      <c r="Q29" s="87"/>
      <c r="R29" s="87"/>
      <c r="S29" s="87"/>
      <c r="T29" s="80"/>
    </row>
    <row r="30" spans="1:20" ht="29.45" customHeight="1" x14ac:dyDescent="0.2">
      <c r="A30" s="83" t="s">
        <v>33</v>
      </c>
      <c r="B30" s="84">
        <v>10</v>
      </c>
      <c r="C30" s="84">
        <v>15</v>
      </c>
      <c r="D30" s="63"/>
      <c r="E30" s="71">
        <v>5</v>
      </c>
      <c r="F30" s="88"/>
      <c r="G30" s="42" t="s">
        <v>41</v>
      </c>
      <c r="H30" s="39"/>
      <c r="I30" s="85">
        <f t="shared" si="1"/>
        <v>0</v>
      </c>
      <c r="J30" s="87"/>
      <c r="K30" s="87"/>
      <c r="L30" s="87"/>
      <c r="M30" s="87"/>
      <c r="N30" s="87"/>
      <c r="O30" s="87"/>
      <c r="P30" s="87"/>
      <c r="Q30" s="87"/>
      <c r="R30" s="87"/>
      <c r="S30" s="87"/>
    </row>
    <row r="31" spans="1:20" ht="14.85" customHeight="1" x14ac:dyDescent="0.2">
      <c r="A31" s="83" t="s">
        <v>33</v>
      </c>
      <c r="B31" s="83">
        <v>15</v>
      </c>
      <c r="C31" s="83"/>
      <c r="D31" s="63"/>
      <c r="E31" s="71">
        <v>3</v>
      </c>
      <c r="G31" s="28" t="s">
        <v>42</v>
      </c>
      <c r="H31" s="39"/>
      <c r="I31" s="85">
        <f t="shared" si="1"/>
        <v>0</v>
      </c>
      <c r="J31" s="85">
        <f t="shared" ref="J31:S31" si="4">SUM(J32:J33)</f>
        <v>0</v>
      </c>
      <c r="K31" s="85">
        <f t="shared" si="4"/>
        <v>0</v>
      </c>
      <c r="L31" s="85">
        <f t="shared" si="4"/>
        <v>0</v>
      </c>
      <c r="M31" s="85">
        <f t="shared" si="4"/>
        <v>0</v>
      </c>
      <c r="N31" s="85">
        <f t="shared" si="4"/>
        <v>0</v>
      </c>
      <c r="O31" s="85">
        <f t="shared" si="4"/>
        <v>0</v>
      </c>
      <c r="P31" s="85">
        <f t="shared" si="4"/>
        <v>0</v>
      </c>
      <c r="Q31" s="85">
        <f t="shared" si="4"/>
        <v>0</v>
      </c>
      <c r="R31" s="85">
        <f t="shared" si="4"/>
        <v>0</v>
      </c>
      <c r="S31" s="85">
        <f t="shared" si="4"/>
        <v>0</v>
      </c>
      <c r="T31" s="80"/>
    </row>
    <row r="32" spans="1:20" ht="14.85" customHeight="1" x14ac:dyDescent="0.2">
      <c r="A32" s="83" t="s">
        <v>33</v>
      </c>
      <c r="B32" s="83">
        <v>15</v>
      </c>
      <c r="C32" s="83" t="s">
        <v>33</v>
      </c>
      <c r="D32" s="63"/>
      <c r="E32" s="71">
        <v>8</v>
      </c>
      <c r="G32" s="34" t="s">
        <v>43</v>
      </c>
      <c r="H32" s="90"/>
      <c r="I32" s="85">
        <f t="shared" si="1"/>
        <v>0</v>
      </c>
      <c r="J32" s="87"/>
      <c r="K32" s="87"/>
      <c r="L32" s="87"/>
      <c r="M32" s="87"/>
      <c r="N32" s="87"/>
      <c r="O32" s="87"/>
      <c r="P32" s="87"/>
      <c r="Q32" s="87"/>
      <c r="R32" s="87"/>
      <c r="S32" s="87"/>
    </row>
    <row r="33" spans="1:20" ht="14.85" customHeight="1" x14ac:dyDescent="0.2">
      <c r="A33" s="83" t="s">
        <v>33</v>
      </c>
      <c r="B33" s="83">
        <v>15</v>
      </c>
      <c r="C33" s="84">
        <v>10</v>
      </c>
      <c r="D33" s="63"/>
      <c r="E33" s="71">
        <v>5</v>
      </c>
      <c r="G33" s="34" t="s">
        <v>44</v>
      </c>
      <c r="H33" s="90"/>
      <c r="I33" s="85">
        <f t="shared" si="1"/>
        <v>0</v>
      </c>
      <c r="J33" s="87"/>
      <c r="K33" s="87"/>
      <c r="L33" s="87"/>
      <c r="M33" s="87"/>
      <c r="N33" s="87"/>
      <c r="O33" s="87"/>
      <c r="P33" s="87"/>
      <c r="Q33" s="87"/>
      <c r="R33" s="87"/>
      <c r="S33" s="87"/>
      <c r="T33" s="80"/>
    </row>
    <row r="34" spans="1:20" ht="14.85" customHeight="1" x14ac:dyDescent="0.2">
      <c r="A34" s="83" t="s">
        <v>33</v>
      </c>
      <c r="B34" s="84">
        <v>20</v>
      </c>
      <c r="C34" s="84"/>
      <c r="D34" s="63"/>
      <c r="E34" s="71">
        <v>0</v>
      </c>
      <c r="G34" s="28" t="s">
        <v>45</v>
      </c>
      <c r="I34" s="85">
        <f t="shared" si="1"/>
        <v>0</v>
      </c>
      <c r="J34" s="85">
        <f t="shared" ref="J34:S34" si="5">SUM(J35:J36)</f>
        <v>0</v>
      </c>
      <c r="K34" s="85">
        <f t="shared" si="5"/>
        <v>0</v>
      </c>
      <c r="L34" s="85">
        <f t="shared" si="5"/>
        <v>0</v>
      </c>
      <c r="M34" s="85">
        <f t="shared" si="5"/>
        <v>0</v>
      </c>
      <c r="N34" s="85">
        <f t="shared" si="5"/>
        <v>0</v>
      </c>
      <c r="O34" s="85">
        <f t="shared" si="5"/>
        <v>0</v>
      </c>
      <c r="P34" s="85">
        <f t="shared" si="5"/>
        <v>0</v>
      </c>
      <c r="Q34" s="85">
        <f t="shared" si="5"/>
        <v>0</v>
      </c>
      <c r="R34" s="85">
        <f t="shared" si="5"/>
        <v>0</v>
      </c>
      <c r="S34" s="85">
        <f t="shared" si="5"/>
        <v>0</v>
      </c>
    </row>
    <row r="35" spans="1:20" ht="14.85" customHeight="1" x14ac:dyDescent="0.2">
      <c r="A35" s="83" t="s">
        <v>33</v>
      </c>
      <c r="B35" s="84">
        <v>20</v>
      </c>
      <c r="C35" s="83" t="s">
        <v>33</v>
      </c>
      <c r="D35" s="63"/>
      <c r="E35" s="71">
        <v>5</v>
      </c>
      <c r="G35" s="34" t="s">
        <v>46</v>
      </c>
      <c r="I35" s="85">
        <f t="shared" si="1"/>
        <v>0</v>
      </c>
      <c r="J35" s="87"/>
      <c r="K35" s="87"/>
      <c r="L35" s="87"/>
      <c r="M35" s="87"/>
      <c r="N35" s="87"/>
      <c r="O35" s="87"/>
      <c r="P35" s="87"/>
      <c r="Q35" s="87"/>
      <c r="R35" s="87"/>
      <c r="S35" s="87"/>
      <c r="T35" s="80"/>
    </row>
    <row r="36" spans="1:20" ht="14.85" customHeight="1" x14ac:dyDescent="0.2">
      <c r="A36" s="83" t="s">
        <v>33</v>
      </c>
      <c r="B36" s="84">
        <v>20</v>
      </c>
      <c r="C36" s="84">
        <v>10</v>
      </c>
      <c r="D36" s="63"/>
      <c r="E36" s="71">
        <v>2</v>
      </c>
      <c r="G36" s="34" t="s">
        <v>47</v>
      </c>
      <c r="I36" s="85">
        <f t="shared" si="1"/>
        <v>0</v>
      </c>
      <c r="J36" s="87"/>
      <c r="K36" s="87"/>
      <c r="L36" s="87"/>
      <c r="M36" s="87"/>
      <c r="N36" s="87"/>
      <c r="O36" s="87"/>
      <c r="P36" s="87"/>
      <c r="Q36" s="87"/>
      <c r="R36" s="87"/>
      <c r="S36" s="87"/>
    </row>
    <row r="37" spans="1:20" ht="14.85" customHeight="1" x14ac:dyDescent="0.2">
      <c r="A37" s="83" t="s">
        <v>33</v>
      </c>
      <c r="B37" s="83">
        <v>25</v>
      </c>
      <c r="C37" s="83"/>
      <c r="D37" s="63"/>
      <c r="E37" s="71">
        <v>5</v>
      </c>
      <c r="G37" s="28" t="s">
        <v>48</v>
      </c>
      <c r="I37" s="85">
        <f t="shared" si="1"/>
        <v>0</v>
      </c>
      <c r="J37" s="85">
        <f t="shared" ref="J37:S37" si="6">SUM(J38:J40)</f>
        <v>0</v>
      </c>
      <c r="K37" s="85">
        <f t="shared" si="6"/>
        <v>0</v>
      </c>
      <c r="L37" s="85">
        <f t="shared" si="6"/>
        <v>0</v>
      </c>
      <c r="M37" s="85">
        <f t="shared" si="6"/>
        <v>0</v>
      </c>
      <c r="N37" s="85">
        <f t="shared" si="6"/>
        <v>0</v>
      </c>
      <c r="O37" s="85">
        <f t="shared" si="6"/>
        <v>0</v>
      </c>
      <c r="P37" s="85">
        <f t="shared" si="6"/>
        <v>0</v>
      </c>
      <c r="Q37" s="85">
        <f t="shared" si="6"/>
        <v>0</v>
      </c>
      <c r="R37" s="85">
        <f t="shared" si="6"/>
        <v>0</v>
      </c>
      <c r="S37" s="85">
        <f t="shared" si="6"/>
        <v>0</v>
      </c>
      <c r="T37" s="80"/>
    </row>
    <row r="38" spans="1:20" ht="14.85" customHeight="1" x14ac:dyDescent="0.2">
      <c r="A38" s="83" t="s">
        <v>33</v>
      </c>
      <c r="B38" s="83">
        <v>25</v>
      </c>
      <c r="C38" s="83" t="s">
        <v>33</v>
      </c>
      <c r="D38" s="63"/>
      <c r="E38" s="71">
        <v>0</v>
      </c>
      <c r="G38" s="34" t="s">
        <v>49</v>
      </c>
      <c r="I38" s="85">
        <f t="shared" si="1"/>
        <v>0</v>
      </c>
      <c r="J38" s="87"/>
      <c r="K38" s="87"/>
      <c r="L38" s="87"/>
      <c r="M38" s="87"/>
      <c r="N38" s="87"/>
      <c r="O38" s="87"/>
      <c r="P38" s="87"/>
      <c r="Q38" s="87"/>
      <c r="R38" s="87"/>
      <c r="S38" s="87"/>
    </row>
    <row r="39" spans="1:20" ht="14.85" customHeight="1" x14ac:dyDescent="0.2">
      <c r="A39" s="83" t="s">
        <v>33</v>
      </c>
      <c r="B39" s="83">
        <v>25</v>
      </c>
      <c r="C39" s="84">
        <v>10</v>
      </c>
      <c r="D39" s="63"/>
      <c r="E39" s="71">
        <v>7</v>
      </c>
      <c r="G39" s="34" t="s">
        <v>50</v>
      </c>
      <c r="H39" s="39"/>
      <c r="I39" s="105">
        <f t="shared" si="1"/>
        <v>0</v>
      </c>
      <c r="J39" s="92"/>
      <c r="K39" s="93"/>
      <c r="L39" s="93"/>
      <c r="M39" s="93"/>
      <c r="N39" s="93"/>
      <c r="O39" s="93"/>
      <c r="P39" s="93"/>
      <c r="Q39" s="93"/>
      <c r="R39" s="94"/>
      <c r="S39" s="87"/>
      <c r="T39" s="80"/>
    </row>
    <row r="40" spans="1:20" ht="14.85" customHeight="1" x14ac:dyDescent="0.2">
      <c r="A40" s="83" t="s">
        <v>33</v>
      </c>
      <c r="B40" s="83">
        <v>25</v>
      </c>
      <c r="C40" s="83">
        <v>15</v>
      </c>
      <c r="D40" s="63"/>
      <c r="E40" s="71">
        <v>2</v>
      </c>
      <c r="G40" s="34" t="s">
        <v>51</v>
      </c>
      <c r="H40" s="39"/>
      <c r="I40" s="85">
        <f t="shared" si="1"/>
        <v>0</v>
      </c>
      <c r="J40" s="87"/>
      <c r="K40" s="87"/>
      <c r="L40" s="87"/>
      <c r="M40" s="87"/>
      <c r="N40" s="87"/>
      <c r="O40" s="87"/>
      <c r="P40" s="87"/>
      <c r="Q40" s="87"/>
      <c r="R40" s="87"/>
      <c r="S40" s="87"/>
    </row>
    <row r="41" spans="1:20" ht="14.85" customHeight="1" x14ac:dyDescent="0.2">
      <c r="A41" s="83" t="s">
        <v>33</v>
      </c>
      <c r="B41" s="84">
        <v>30</v>
      </c>
      <c r="C41" s="84"/>
      <c r="D41" s="63"/>
      <c r="E41" s="71">
        <v>2</v>
      </c>
      <c r="G41" s="28" t="s">
        <v>52</v>
      </c>
      <c r="I41" s="85">
        <f t="shared" si="1"/>
        <v>0</v>
      </c>
      <c r="J41" s="87"/>
      <c r="K41" s="87"/>
      <c r="L41" s="87"/>
      <c r="M41" s="87"/>
      <c r="N41" s="87"/>
      <c r="O41" s="87"/>
      <c r="P41" s="87"/>
      <c r="Q41" s="87"/>
      <c r="R41" s="87"/>
      <c r="S41" s="87"/>
      <c r="T41" s="80"/>
    </row>
    <row r="42" spans="1:20" ht="14.85" customHeight="1" x14ac:dyDescent="0.2">
      <c r="A42" s="47"/>
      <c r="B42" s="47"/>
      <c r="C42" s="47"/>
      <c r="D42" s="48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48"/>
      <c r="S42" s="48"/>
      <c r="T42" s="48"/>
    </row>
    <row r="43" spans="1:20" ht="29.45" customHeight="1" x14ac:dyDescent="0.2">
      <c r="A43" s="83">
        <v>10</v>
      </c>
      <c r="B43" s="83"/>
      <c r="C43" s="83"/>
      <c r="D43" s="63"/>
      <c r="E43" s="71">
        <v>3</v>
      </c>
      <c r="G43" s="49" t="s">
        <v>53</v>
      </c>
      <c r="H43" s="39"/>
      <c r="I43" s="85">
        <f t="shared" ref="I43:I50" si="7">SUM(J43:S43)</f>
        <v>0</v>
      </c>
      <c r="J43" s="85">
        <f>SUM(J44:J52)</f>
        <v>0</v>
      </c>
      <c r="K43" s="85">
        <f t="shared" ref="K43:S43" si="8">SUM(K44:K52)</f>
        <v>0</v>
      </c>
      <c r="L43" s="85">
        <f t="shared" si="8"/>
        <v>0</v>
      </c>
      <c r="M43" s="85">
        <f t="shared" si="8"/>
        <v>0</v>
      </c>
      <c r="N43" s="85">
        <f t="shared" si="8"/>
        <v>0</v>
      </c>
      <c r="O43" s="85">
        <f t="shared" si="8"/>
        <v>0</v>
      </c>
      <c r="P43" s="85">
        <f t="shared" si="8"/>
        <v>0</v>
      </c>
      <c r="Q43" s="85">
        <f t="shared" si="8"/>
        <v>0</v>
      </c>
      <c r="R43" s="85">
        <f t="shared" si="8"/>
        <v>0</v>
      </c>
      <c r="S43" s="85">
        <f t="shared" si="8"/>
        <v>0</v>
      </c>
      <c r="T43" s="80"/>
    </row>
    <row r="44" spans="1:20" ht="14.85" customHeight="1" x14ac:dyDescent="0.2">
      <c r="A44" s="83">
        <v>10</v>
      </c>
      <c r="B44" s="83" t="s">
        <v>33</v>
      </c>
      <c r="C44" s="84"/>
      <c r="D44" s="63"/>
      <c r="E44" s="71">
        <v>8</v>
      </c>
      <c r="G44" s="50" t="s">
        <v>54</v>
      </c>
      <c r="I44" s="85">
        <f t="shared" si="7"/>
        <v>0</v>
      </c>
      <c r="J44" s="87"/>
      <c r="K44" s="87"/>
      <c r="L44" s="87"/>
      <c r="M44" s="87"/>
      <c r="N44" s="87"/>
      <c r="O44" s="87"/>
      <c r="P44" s="87"/>
      <c r="Q44" s="87"/>
      <c r="R44" s="87"/>
      <c r="S44" s="87"/>
    </row>
    <row r="45" spans="1:20" ht="14.85" customHeight="1" x14ac:dyDescent="0.2">
      <c r="A45" s="83">
        <v>10</v>
      </c>
      <c r="B45" s="83">
        <v>10</v>
      </c>
      <c r="C45" s="84"/>
      <c r="D45" s="63"/>
      <c r="E45" s="71">
        <v>5</v>
      </c>
      <c r="G45" s="50" t="s">
        <v>55</v>
      </c>
      <c r="H45" s="39"/>
      <c r="I45" s="85">
        <f t="shared" si="7"/>
        <v>0</v>
      </c>
      <c r="J45" s="87"/>
      <c r="K45" s="87"/>
      <c r="L45" s="87"/>
      <c r="M45" s="87"/>
      <c r="N45" s="87"/>
      <c r="O45" s="87"/>
      <c r="P45" s="87"/>
      <c r="Q45" s="87"/>
      <c r="R45" s="87"/>
      <c r="S45" s="109"/>
      <c r="T45" s="80"/>
    </row>
    <row r="46" spans="1:20" ht="14.85" customHeight="1" x14ac:dyDescent="0.2">
      <c r="A46" s="83">
        <v>10</v>
      </c>
      <c r="B46" s="83">
        <v>15</v>
      </c>
      <c r="C46" s="83"/>
      <c r="D46" s="63"/>
      <c r="E46" s="71">
        <v>0</v>
      </c>
      <c r="G46" s="50" t="s">
        <v>56</v>
      </c>
      <c r="H46" s="39"/>
      <c r="I46" s="85">
        <f t="shared" si="7"/>
        <v>0</v>
      </c>
      <c r="J46" s="87"/>
      <c r="K46" s="87"/>
      <c r="L46" s="87"/>
      <c r="M46" s="87"/>
      <c r="N46" s="87"/>
      <c r="O46" s="87"/>
      <c r="P46" s="87"/>
      <c r="Q46" s="87"/>
      <c r="R46" s="87"/>
      <c r="S46" s="110"/>
    </row>
    <row r="47" spans="1:20" ht="14.85" customHeight="1" x14ac:dyDescent="0.2">
      <c r="A47" s="83">
        <v>10</v>
      </c>
      <c r="B47" s="84">
        <v>20</v>
      </c>
      <c r="C47" s="84"/>
      <c r="D47" s="63"/>
      <c r="E47" s="71">
        <v>7</v>
      </c>
      <c r="G47" s="50" t="s">
        <v>57</v>
      </c>
      <c r="I47" s="85">
        <f t="shared" si="7"/>
        <v>0</v>
      </c>
      <c r="J47" s="87"/>
      <c r="K47" s="87"/>
      <c r="L47" s="87"/>
      <c r="M47" s="87"/>
      <c r="N47" s="87"/>
      <c r="O47" s="87"/>
      <c r="P47" s="87"/>
      <c r="Q47" s="87"/>
      <c r="R47" s="87"/>
      <c r="S47" s="110"/>
      <c r="T47" s="80"/>
    </row>
    <row r="48" spans="1:20" ht="14.85" customHeight="1" x14ac:dyDescent="0.2">
      <c r="A48" s="83">
        <v>10</v>
      </c>
      <c r="B48" s="83">
        <v>25</v>
      </c>
      <c r="C48" s="84"/>
      <c r="D48" s="63"/>
      <c r="E48" s="71">
        <v>2</v>
      </c>
      <c r="G48" s="50" t="s">
        <v>58</v>
      </c>
      <c r="H48" s="56"/>
      <c r="I48" s="85">
        <f t="shared" si="7"/>
        <v>0</v>
      </c>
      <c r="J48" s="87"/>
      <c r="K48" s="87"/>
      <c r="L48" s="87"/>
      <c r="M48" s="87"/>
      <c r="N48" s="87"/>
      <c r="O48" s="87"/>
      <c r="P48" s="87"/>
      <c r="Q48" s="87"/>
      <c r="R48" s="87"/>
      <c r="S48" s="111"/>
    </row>
    <row r="49" spans="1:20" ht="14.85" customHeight="1" x14ac:dyDescent="0.2">
      <c r="A49" s="83">
        <v>10</v>
      </c>
      <c r="B49" s="83">
        <v>30</v>
      </c>
      <c r="C49" s="83"/>
      <c r="D49" s="63"/>
      <c r="E49" s="71">
        <v>9</v>
      </c>
      <c r="G49" s="50" t="s">
        <v>59</v>
      </c>
      <c r="H49" s="56"/>
      <c r="I49" s="85">
        <f t="shared" si="7"/>
        <v>0</v>
      </c>
      <c r="J49" s="87"/>
      <c r="K49" s="87"/>
      <c r="L49" s="87"/>
      <c r="M49" s="87"/>
      <c r="N49" s="87"/>
      <c r="O49" s="87"/>
      <c r="P49" s="87"/>
      <c r="Q49" s="87"/>
      <c r="R49" s="87"/>
      <c r="S49" s="87"/>
      <c r="T49" s="80"/>
    </row>
    <row r="50" spans="1:20" ht="14.85" customHeight="1" x14ac:dyDescent="0.2">
      <c r="A50" s="83">
        <v>10</v>
      </c>
      <c r="B50" s="84">
        <v>35</v>
      </c>
      <c r="C50" s="84"/>
      <c r="D50" s="63"/>
      <c r="E50" s="71">
        <v>4</v>
      </c>
      <c r="G50" s="50" t="s">
        <v>60</v>
      </c>
      <c r="H50" s="39"/>
      <c r="I50" s="91">
        <f t="shared" si="7"/>
        <v>0</v>
      </c>
      <c r="J50" s="87"/>
      <c r="K50" s="87"/>
      <c r="L50" s="87"/>
      <c r="M50" s="87"/>
      <c r="N50" s="87"/>
      <c r="O50" s="87"/>
      <c r="P50" s="87"/>
      <c r="Q50" s="87"/>
      <c r="R50" s="87"/>
      <c r="S50" s="87"/>
    </row>
    <row r="51" spans="1:20" ht="14.85" customHeight="1" x14ac:dyDescent="0.2">
      <c r="A51" s="83">
        <v>10</v>
      </c>
      <c r="B51" s="84">
        <v>40</v>
      </c>
      <c r="C51" s="83"/>
      <c r="D51" s="63"/>
      <c r="E51" s="71">
        <v>1</v>
      </c>
      <c r="G51" s="50" t="s">
        <v>61</v>
      </c>
      <c r="H51" s="39"/>
      <c r="I51" s="92"/>
      <c r="J51" s="93"/>
      <c r="K51" s="93"/>
      <c r="L51" s="93"/>
      <c r="M51" s="93"/>
      <c r="N51" s="93"/>
      <c r="O51" s="93"/>
      <c r="P51" s="93"/>
      <c r="Q51" s="93"/>
      <c r="R51" s="93"/>
      <c r="S51" s="94"/>
      <c r="T51" s="80"/>
    </row>
    <row r="52" spans="1:20" ht="14.85" customHeight="1" x14ac:dyDescent="0.2">
      <c r="A52" s="83">
        <v>10</v>
      </c>
      <c r="B52" s="84">
        <v>45</v>
      </c>
      <c r="C52" s="84"/>
      <c r="D52" s="63"/>
      <c r="E52" s="71">
        <v>6</v>
      </c>
      <c r="G52" s="50" t="s">
        <v>62</v>
      </c>
      <c r="I52" s="95">
        <f>SUM(J52:S52)</f>
        <v>0</v>
      </c>
      <c r="J52" s="87"/>
      <c r="K52" s="87"/>
      <c r="L52" s="87"/>
      <c r="M52" s="87"/>
      <c r="N52" s="87"/>
      <c r="O52" s="87"/>
      <c r="P52" s="87"/>
      <c r="Q52" s="87"/>
      <c r="R52" s="87"/>
      <c r="S52" s="87"/>
    </row>
    <row r="53" spans="1:20" s="48" customFormat="1" ht="14.85" customHeight="1" x14ac:dyDescent="0.2">
      <c r="A53" s="47"/>
      <c r="B53" s="47"/>
      <c r="C53" s="47"/>
    </row>
    <row r="54" spans="1:20" ht="29.45" customHeight="1" x14ac:dyDescent="0.2">
      <c r="A54" s="83">
        <v>15</v>
      </c>
      <c r="B54" s="83"/>
      <c r="C54" s="83"/>
      <c r="D54" s="63"/>
      <c r="E54" s="71">
        <v>8</v>
      </c>
      <c r="G54" s="49" t="s">
        <v>63</v>
      </c>
      <c r="H54" s="39"/>
      <c r="I54" s="85">
        <f>+I23+I43</f>
        <v>0</v>
      </c>
      <c r="J54" s="85">
        <f t="shared" ref="J54:S54" si="9">+J23+J43</f>
        <v>0</v>
      </c>
      <c r="K54" s="85">
        <f t="shared" si="9"/>
        <v>0</v>
      </c>
      <c r="L54" s="85">
        <f t="shared" si="9"/>
        <v>0</v>
      </c>
      <c r="M54" s="85">
        <f t="shared" si="9"/>
        <v>0</v>
      </c>
      <c r="N54" s="85">
        <f t="shared" si="9"/>
        <v>0</v>
      </c>
      <c r="O54" s="85">
        <f t="shared" si="9"/>
        <v>0</v>
      </c>
      <c r="P54" s="85">
        <f t="shared" si="9"/>
        <v>0</v>
      </c>
      <c r="Q54" s="85">
        <f>+Q23+Q43</f>
        <v>0</v>
      </c>
      <c r="R54" s="85">
        <f t="shared" si="9"/>
        <v>0</v>
      </c>
      <c r="S54" s="85">
        <f t="shared" si="9"/>
        <v>0</v>
      </c>
    </row>
    <row r="55" spans="1:20" x14ac:dyDescent="0.2">
      <c r="C55" s="28"/>
      <c r="D55" s="28"/>
      <c r="E55" s="28"/>
      <c r="F55" s="28"/>
      <c r="G55" s="28"/>
      <c r="H55" s="28"/>
      <c r="I55" s="28"/>
      <c r="J55" s="28"/>
    </row>
    <row r="56" spans="1:20" x14ac:dyDescent="0.2">
      <c r="C56" s="28"/>
      <c r="D56" s="28"/>
      <c r="E56" s="28"/>
      <c r="F56" s="28"/>
      <c r="G56" s="28"/>
      <c r="H56" s="28"/>
      <c r="I56" s="28"/>
      <c r="J56" s="28"/>
    </row>
    <row r="57" spans="1:20" x14ac:dyDescent="0.2">
      <c r="C57" s="28"/>
      <c r="D57" s="28"/>
      <c r="E57" s="28"/>
      <c r="F57" s="28"/>
      <c r="G57" s="28"/>
      <c r="H57" s="28"/>
      <c r="I57" s="28"/>
      <c r="J57" s="28"/>
    </row>
    <row r="58" spans="1:20" x14ac:dyDescent="0.2">
      <c r="C58" s="28"/>
      <c r="D58" s="28"/>
      <c r="E58" s="28"/>
      <c r="F58" s="28"/>
      <c r="G58" s="28"/>
      <c r="H58" s="28"/>
      <c r="I58" s="28"/>
      <c r="J58" s="28"/>
    </row>
    <row r="59" spans="1:20" x14ac:dyDescent="0.2">
      <c r="C59" s="28"/>
      <c r="D59" s="28"/>
      <c r="E59" s="28"/>
      <c r="F59" s="28"/>
      <c r="G59" s="28"/>
      <c r="H59" s="28"/>
      <c r="I59" s="28"/>
      <c r="J59" s="28"/>
    </row>
    <row r="60" spans="1:20" x14ac:dyDescent="0.2">
      <c r="C60" s="28"/>
      <c r="D60" s="28"/>
      <c r="E60" s="28"/>
      <c r="F60" s="28"/>
      <c r="G60" s="28"/>
      <c r="H60" s="28"/>
      <c r="I60" s="28"/>
      <c r="J60" s="28"/>
    </row>
    <row r="61" spans="1:20" x14ac:dyDescent="0.2">
      <c r="C61" s="28"/>
      <c r="D61" s="28"/>
      <c r="E61" s="28"/>
      <c r="F61" s="28"/>
      <c r="G61" s="28"/>
      <c r="H61" s="28"/>
      <c r="I61" s="28"/>
      <c r="J61" s="28"/>
    </row>
    <row r="62" spans="1:20" x14ac:dyDescent="0.2">
      <c r="C62" s="28"/>
      <c r="D62" s="28"/>
      <c r="E62" s="28"/>
      <c r="F62" s="28"/>
      <c r="G62" s="28"/>
      <c r="H62" s="28"/>
      <c r="I62" s="28"/>
      <c r="J62" s="28"/>
    </row>
    <row r="63" spans="1:20" x14ac:dyDescent="0.2">
      <c r="C63" s="28"/>
      <c r="D63" s="28"/>
      <c r="E63" s="28"/>
      <c r="F63" s="28"/>
      <c r="G63" s="28"/>
      <c r="H63" s="28"/>
      <c r="I63" s="28"/>
      <c r="J63" s="28"/>
    </row>
    <row r="64" spans="1:20" x14ac:dyDescent="0.2">
      <c r="C64" s="28"/>
      <c r="D64" s="28"/>
      <c r="E64" s="28"/>
      <c r="F64" s="28"/>
      <c r="G64" s="28"/>
      <c r="H64" s="28"/>
      <c r="I64" s="28"/>
      <c r="J64" s="28"/>
    </row>
    <row r="65" spans="3:10" x14ac:dyDescent="0.2">
      <c r="C65" s="28"/>
      <c r="D65" s="28"/>
      <c r="E65" s="28"/>
      <c r="F65" s="28"/>
      <c r="G65" s="28"/>
      <c r="H65" s="28"/>
      <c r="I65" s="28"/>
      <c r="J65" s="28"/>
    </row>
    <row r="66" spans="3:10" x14ac:dyDescent="0.2">
      <c r="C66" s="28"/>
      <c r="D66" s="28"/>
      <c r="E66" s="28"/>
      <c r="F66" s="28"/>
      <c r="G66" s="28"/>
      <c r="H66" s="28"/>
      <c r="I66" s="28"/>
      <c r="J66" s="28"/>
    </row>
    <row r="67" spans="3:10" x14ac:dyDescent="0.2">
      <c r="C67" s="28"/>
      <c r="D67" s="28"/>
      <c r="E67" s="28"/>
      <c r="F67" s="28"/>
      <c r="G67" s="28"/>
      <c r="H67" s="28"/>
      <c r="I67" s="28"/>
      <c r="J67" s="28"/>
    </row>
    <row r="68" spans="3:10" x14ac:dyDescent="0.2">
      <c r="C68" s="28"/>
      <c r="D68" s="28"/>
      <c r="E68" s="28"/>
      <c r="F68" s="28"/>
      <c r="G68" s="28"/>
      <c r="H68" s="28"/>
      <c r="I68" s="28"/>
      <c r="J68" s="28"/>
    </row>
    <row r="69" spans="3:10" x14ac:dyDescent="0.2">
      <c r="C69" s="28"/>
      <c r="D69" s="28"/>
      <c r="E69" s="28"/>
      <c r="F69" s="28"/>
      <c r="G69" s="28"/>
      <c r="H69" s="28"/>
      <c r="I69" s="28"/>
      <c r="J69" s="28"/>
    </row>
    <row r="70" spans="3:10" x14ac:dyDescent="0.2">
      <c r="C70" s="28"/>
      <c r="D70" s="28"/>
      <c r="E70" s="28"/>
      <c r="F70" s="28"/>
      <c r="G70" s="28"/>
      <c r="H70" s="28"/>
      <c r="I70" s="28"/>
      <c r="J70" s="28"/>
    </row>
    <row r="71" spans="3:10" x14ac:dyDescent="0.2">
      <c r="C71" s="28"/>
      <c r="D71" s="28"/>
      <c r="E71" s="28"/>
      <c r="F71" s="28"/>
      <c r="G71" s="28"/>
      <c r="H71" s="28"/>
      <c r="I71" s="28"/>
      <c r="J71" s="28"/>
    </row>
    <row r="72" spans="3:10" x14ac:dyDescent="0.2">
      <c r="C72" s="28"/>
      <c r="D72" s="28"/>
      <c r="E72" s="28"/>
      <c r="F72" s="28"/>
      <c r="G72" s="28"/>
      <c r="H72" s="28"/>
      <c r="I72" s="28"/>
      <c r="J72" s="28"/>
    </row>
    <row r="73" spans="3:10" x14ac:dyDescent="0.2">
      <c r="C73" s="28"/>
      <c r="D73" s="28"/>
      <c r="E73" s="28"/>
      <c r="F73" s="28"/>
      <c r="G73" s="28"/>
      <c r="H73" s="28"/>
      <c r="I73" s="28"/>
      <c r="J73" s="28"/>
    </row>
    <row r="74" spans="3:10" x14ac:dyDescent="0.2">
      <c r="C74" s="28"/>
      <c r="D74" s="28"/>
      <c r="E74" s="28"/>
      <c r="F74" s="28"/>
      <c r="G74" s="28"/>
      <c r="H74" s="28"/>
      <c r="I74" s="28"/>
      <c r="J74" s="28"/>
    </row>
    <row r="75" spans="3:10" x14ac:dyDescent="0.2">
      <c r="C75" s="28"/>
      <c r="D75" s="28"/>
      <c r="E75" s="28"/>
      <c r="F75" s="28"/>
      <c r="G75" s="28"/>
      <c r="H75" s="28"/>
      <c r="I75" s="28"/>
      <c r="J75" s="28"/>
    </row>
    <row r="76" spans="3:10" x14ac:dyDescent="0.2">
      <c r="C76" s="28"/>
      <c r="D76" s="28"/>
      <c r="E76" s="28"/>
      <c r="F76" s="28"/>
      <c r="G76" s="28"/>
      <c r="H76" s="28"/>
      <c r="I76" s="28"/>
      <c r="J76" s="28"/>
    </row>
    <row r="77" spans="3:10" x14ac:dyDescent="0.2">
      <c r="C77" s="28"/>
      <c r="D77" s="28"/>
      <c r="E77" s="28"/>
      <c r="F77" s="28"/>
      <c r="G77" s="28"/>
      <c r="H77" s="28"/>
      <c r="I77" s="28"/>
      <c r="J77" s="28"/>
    </row>
    <row r="78" spans="3:10" x14ac:dyDescent="0.2">
      <c r="C78" s="28"/>
      <c r="D78" s="28"/>
      <c r="E78" s="28"/>
      <c r="F78" s="28"/>
      <c r="G78" s="28"/>
      <c r="H78" s="28"/>
      <c r="I78" s="28"/>
      <c r="J78" s="28"/>
    </row>
    <row r="79" spans="3:10" x14ac:dyDescent="0.2">
      <c r="C79" s="28"/>
      <c r="D79" s="28"/>
      <c r="E79" s="28"/>
      <c r="F79" s="28"/>
      <c r="G79" s="28"/>
      <c r="H79" s="28"/>
      <c r="I79" s="28"/>
      <c r="J79" s="28"/>
    </row>
    <row r="80" spans="3:10" x14ac:dyDescent="0.2">
      <c r="C80" s="28"/>
      <c r="D80" s="28"/>
      <c r="E80" s="28"/>
      <c r="F80" s="28"/>
      <c r="G80" s="28"/>
      <c r="H80" s="28"/>
      <c r="I80" s="28"/>
      <c r="J80" s="28"/>
    </row>
    <row r="81" spans="3:10" x14ac:dyDescent="0.2">
      <c r="C81" s="28"/>
      <c r="D81" s="28"/>
      <c r="E81" s="28"/>
      <c r="F81" s="28"/>
      <c r="G81" s="28"/>
      <c r="H81" s="28"/>
      <c r="I81" s="28"/>
      <c r="J81" s="28"/>
    </row>
    <row r="82" spans="3:10" x14ac:dyDescent="0.2">
      <c r="C82" s="28"/>
      <c r="D82" s="28"/>
      <c r="E82" s="28"/>
      <c r="F82" s="28"/>
      <c r="G82" s="28"/>
      <c r="H82" s="28"/>
      <c r="I82" s="28"/>
      <c r="J82" s="28"/>
    </row>
    <row r="83" spans="3:10" x14ac:dyDescent="0.2">
      <c r="C83" s="28"/>
      <c r="D83" s="28"/>
      <c r="E83" s="28"/>
      <c r="F83" s="28"/>
      <c r="G83" s="28"/>
      <c r="H83" s="28"/>
      <c r="I83" s="28"/>
      <c r="J83" s="28"/>
    </row>
    <row r="84" spans="3:10" x14ac:dyDescent="0.2">
      <c r="C84" s="28"/>
      <c r="D84" s="28"/>
      <c r="E84" s="28"/>
      <c r="F84" s="28"/>
      <c r="G84" s="28"/>
      <c r="H84" s="28"/>
      <c r="I84" s="28"/>
      <c r="J84" s="28"/>
    </row>
    <row r="85" spans="3:10" x14ac:dyDescent="0.2">
      <c r="C85" s="28"/>
      <c r="D85" s="28"/>
      <c r="E85" s="28"/>
      <c r="F85" s="28"/>
      <c r="G85" s="28"/>
      <c r="H85" s="28"/>
      <c r="I85" s="28"/>
      <c r="J85" s="28"/>
    </row>
    <row r="86" spans="3:10" x14ac:dyDescent="0.2">
      <c r="C86" s="28"/>
      <c r="D86" s="28"/>
      <c r="E86" s="28"/>
      <c r="F86" s="28"/>
      <c r="G86" s="28"/>
      <c r="H86" s="28"/>
      <c r="I86" s="28"/>
      <c r="J86" s="28"/>
    </row>
    <row r="87" spans="3:10" x14ac:dyDescent="0.2">
      <c r="C87" s="28"/>
      <c r="D87" s="28"/>
      <c r="E87" s="28"/>
      <c r="F87" s="28"/>
      <c r="G87" s="28"/>
      <c r="H87" s="28"/>
      <c r="I87" s="28"/>
      <c r="J87" s="28"/>
    </row>
    <row r="88" spans="3:10" x14ac:dyDescent="0.2">
      <c r="C88" s="28"/>
      <c r="D88" s="28"/>
      <c r="E88" s="28"/>
      <c r="F88" s="28"/>
      <c r="G88" s="28"/>
      <c r="H88" s="28"/>
      <c r="I88" s="28"/>
      <c r="J88" s="28"/>
    </row>
    <row r="89" spans="3:10" x14ac:dyDescent="0.2">
      <c r="C89" s="28"/>
      <c r="D89" s="28"/>
      <c r="E89" s="28"/>
      <c r="F89" s="28"/>
      <c r="G89" s="28"/>
      <c r="H89" s="28"/>
      <c r="I89" s="28"/>
      <c r="J89" s="28"/>
    </row>
    <row r="90" spans="3:10" x14ac:dyDescent="0.2">
      <c r="C90" s="28"/>
      <c r="D90" s="28"/>
      <c r="E90" s="28"/>
      <c r="F90" s="28"/>
      <c r="G90" s="28"/>
      <c r="H90" s="28"/>
      <c r="I90" s="28"/>
      <c r="J90" s="28"/>
    </row>
    <row r="91" spans="3:10" x14ac:dyDescent="0.2">
      <c r="C91" s="28"/>
      <c r="D91" s="28"/>
      <c r="E91" s="28"/>
      <c r="F91" s="28"/>
      <c r="G91" s="28"/>
      <c r="H91" s="28"/>
      <c r="I91" s="28"/>
      <c r="J91" s="28"/>
    </row>
    <row r="92" spans="3:10" x14ac:dyDescent="0.2">
      <c r="C92" s="28"/>
      <c r="D92" s="28"/>
      <c r="E92" s="28"/>
      <c r="F92" s="28"/>
      <c r="G92" s="28"/>
      <c r="H92" s="28"/>
      <c r="I92" s="28"/>
      <c r="J92" s="28"/>
    </row>
    <row r="93" spans="3:10" x14ac:dyDescent="0.2">
      <c r="C93" s="28"/>
      <c r="D93" s="28"/>
      <c r="E93" s="28"/>
      <c r="F93" s="28"/>
      <c r="G93" s="28"/>
      <c r="H93" s="28"/>
      <c r="I93" s="28"/>
      <c r="J93" s="28"/>
    </row>
    <row r="94" spans="3:10" x14ac:dyDescent="0.2">
      <c r="C94" s="28"/>
      <c r="D94" s="28"/>
      <c r="E94" s="28"/>
      <c r="F94" s="28"/>
      <c r="G94" s="28"/>
      <c r="H94" s="28"/>
      <c r="I94" s="28"/>
      <c r="J94" s="28"/>
    </row>
    <row r="95" spans="3:10" x14ac:dyDescent="0.2">
      <c r="C95" s="28"/>
      <c r="D95" s="28"/>
      <c r="E95" s="28"/>
      <c r="F95" s="28"/>
      <c r="G95" s="28"/>
      <c r="H95" s="28"/>
      <c r="I95" s="28"/>
      <c r="J95" s="28"/>
    </row>
    <row r="96" spans="3:10" x14ac:dyDescent="0.2">
      <c r="C96" s="28"/>
      <c r="D96" s="28"/>
      <c r="E96" s="28"/>
      <c r="F96" s="28"/>
      <c r="G96" s="28"/>
      <c r="H96" s="28"/>
      <c r="I96" s="28"/>
      <c r="J96" s="28"/>
    </row>
    <row r="97" spans="3:10" x14ac:dyDescent="0.2">
      <c r="C97" s="28"/>
      <c r="D97" s="28"/>
      <c r="E97" s="28"/>
      <c r="F97" s="28"/>
      <c r="G97" s="28"/>
      <c r="H97" s="28"/>
      <c r="I97" s="28"/>
      <c r="J97" s="28"/>
    </row>
    <row r="98" spans="3:10" x14ac:dyDescent="0.2">
      <c r="C98" s="28"/>
      <c r="D98" s="28"/>
      <c r="E98" s="28"/>
      <c r="F98" s="28"/>
      <c r="G98" s="28"/>
      <c r="H98" s="28"/>
      <c r="I98" s="28"/>
      <c r="J98" s="28"/>
    </row>
    <row r="99" spans="3:10" x14ac:dyDescent="0.2">
      <c r="C99" s="28"/>
      <c r="D99" s="28"/>
      <c r="E99" s="28"/>
      <c r="F99" s="28"/>
      <c r="G99" s="28"/>
      <c r="H99" s="28"/>
      <c r="I99" s="28"/>
      <c r="J99" s="28"/>
    </row>
    <row r="100" spans="3:10" x14ac:dyDescent="0.2">
      <c r="C100" s="28"/>
      <c r="D100" s="28"/>
      <c r="E100" s="28"/>
      <c r="F100" s="28"/>
      <c r="G100" s="28"/>
      <c r="H100" s="28"/>
      <c r="I100" s="28"/>
      <c r="J100" s="28"/>
    </row>
    <row r="101" spans="3:10" x14ac:dyDescent="0.2">
      <c r="H101" s="59"/>
      <c r="I101" s="60"/>
      <c r="J101" s="61"/>
    </row>
  </sheetData>
  <mergeCells count="7">
    <mergeCell ref="S19:S20"/>
    <mergeCell ref="A1:J1"/>
    <mergeCell ref="I9:J12"/>
    <mergeCell ref="A10:F10"/>
    <mergeCell ref="A11:F11"/>
    <mergeCell ref="I19:I20"/>
    <mergeCell ref="J19:R19"/>
  </mergeCells>
  <pageMargins left="0.70866141732283472" right="0.51181102362204722" top="0.39370078740157483" bottom="0.11811023622047245" header="0.31496062992125984" footer="0.19685039370078741"/>
  <pageSetup paperSize="9" scale="5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5">
    <pageSetUpPr fitToPage="1"/>
  </sheetPr>
  <dimension ref="A1:AG102"/>
  <sheetViews>
    <sheetView showGridLines="0" zoomScaleNormal="100" zoomScaleSheetLayoutView="55" workbookViewId="0">
      <selection activeCell="G14" sqref="G14"/>
    </sheetView>
  </sheetViews>
  <sheetFormatPr defaultRowHeight="12" x14ac:dyDescent="0.2"/>
  <cols>
    <col min="1" max="3" width="3" style="62" customWidth="1"/>
    <col min="4" max="4" width="2.28515625" style="62" customWidth="1"/>
    <col min="5" max="5" width="3" style="62" customWidth="1"/>
    <col min="6" max="6" width="10" style="62" customWidth="1"/>
    <col min="7" max="7" width="61.7109375" style="62" customWidth="1"/>
    <col min="8" max="8" width="6.5703125" style="63" customWidth="1"/>
    <col min="9" max="10" width="12.7109375" style="62" customWidth="1"/>
    <col min="11" max="16" width="12.7109375" style="64" customWidth="1"/>
    <col min="17" max="18" width="17.7109375" style="64" customWidth="1"/>
    <col min="19" max="16384" width="9.140625" style="64"/>
  </cols>
  <sheetData>
    <row r="1" spans="1:13" customFormat="1" ht="50.1" customHeight="1" x14ac:dyDescent="0.2">
      <c r="A1" s="161" t="s">
        <v>153</v>
      </c>
      <c r="B1" s="162"/>
      <c r="C1" s="162"/>
      <c r="D1" s="162"/>
      <c r="E1" s="162"/>
      <c r="F1" s="163"/>
      <c r="G1" s="163"/>
      <c r="H1" s="163"/>
      <c r="I1" s="163"/>
      <c r="J1" s="164"/>
    </row>
    <row r="2" spans="1:13" customFormat="1" ht="14.85" customHeight="1" x14ac:dyDescent="0.2"/>
    <row r="3" spans="1:13" ht="14.85" customHeight="1" x14ac:dyDescent="0.2"/>
    <row r="4" spans="1:13" ht="14.85" customHeight="1" x14ac:dyDescent="0.2">
      <c r="A4" s="5" t="s">
        <v>0</v>
      </c>
      <c r="D4" s="66"/>
      <c r="H4" s="64"/>
      <c r="I4" s="67" t="s">
        <v>1</v>
      </c>
      <c r="J4" s="68" t="s">
        <v>2</v>
      </c>
    </row>
    <row r="5" spans="1:13" ht="14.85" customHeight="1" x14ac:dyDescent="0.2">
      <c r="A5" s="9" t="s">
        <v>64</v>
      </c>
      <c r="D5" s="69"/>
      <c r="E5" s="70"/>
      <c r="F5" s="70"/>
      <c r="G5" s="70"/>
      <c r="H5" s="64"/>
      <c r="I5" s="67" t="s">
        <v>3</v>
      </c>
      <c r="J5" s="71"/>
    </row>
    <row r="6" spans="1:13" ht="14.85" customHeight="1" x14ac:dyDescent="0.2">
      <c r="A6" s="72"/>
      <c r="H6" s="64"/>
      <c r="I6" s="67" t="s">
        <v>4</v>
      </c>
      <c r="J6" s="68" t="s">
        <v>5</v>
      </c>
    </row>
    <row r="7" spans="1:13" ht="14.85" customHeight="1" x14ac:dyDescent="0.2">
      <c r="A7" s="64"/>
      <c r="H7" s="64"/>
      <c r="I7" s="63"/>
      <c r="J7" s="64"/>
    </row>
    <row r="8" spans="1:13" ht="14.85" customHeight="1" x14ac:dyDescent="0.2">
      <c r="A8" s="73" t="s">
        <v>6</v>
      </c>
      <c r="H8" s="64"/>
      <c r="I8" s="63"/>
    </row>
    <row r="9" spans="1:13" ht="14.85" customHeight="1" x14ac:dyDescent="0.2">
      <c r="A9" s="64"/>
      <c r="H9" s="64"/>
      <c r="I9" s="181" t="s">
        <v>88</v>
      </c>
      <c r="J9" s="182"/>
    </row>
    <row r="10" spans="1:13" ht="29.45" customHeight="1" x14ac:dyDescent="0.2">
      <c r="A10" s="187" t="s">
        <v>8</v>
      </c>
      <c r="B10" s="187"/>
      <c r="C10" s="187"/>
      <c r="D10" s="187"/>
      <c r="E10" s="187"/>
      <c r="F10" s="187"/>
      <c r="G10" s="74" t="s">
        <v>9</v>
      </c>
      <c r="H10" s="64"/>
      <c r="I10" s="183"/>
      <c r="J10" s="184"/>
    </row>
    <row r="11" spans="1:13" ht="29.45" customHeight="1" x14ac:dyDescent="0.2">
      <c r="A11" s="188" t="s">
        <v>10</v>
      </c>
      <c r="B11" s="173"/>
      <c r="C11" s="173"/>
      <c r="D11" s="173"/>
      <c r="E11" s="173"/>
      <c r="F11" s="173"/>
      <c r="G11" s="67">
        <v>410</v>
      </c>
      <c r="H11" s="64"/>
      <c r="I11" s="183"/>
      <c r="J11" s="184"/>
    </row>
    <row r="12" spans="1:13" ht="14.85" customHeight="1" x14ac:dyDescent="0.2">
      <c r="A12" s="75" t="s">
        <v>11</v>
      </c>
      <c r="G12" s="67" t="s">
        <v>12</v>
      </c>
      <c r="H12" s="64"/>
      <c r="I12" s="185"/>
      <c r="J12" s="186"/>
    </row>
    <row r="13" spans="1:13" ht="14.85" customHeight="1" x14ac:dyDescent="0.2">
      <c r="A13" s="75" t="s">
        <v>13</v>
      </c>
      <c r="B13" s="64"/>
      <c r="C13" s="64"/>
      <c r="D13" s="64"/>
      <c r="E13" s="64"/>
      <c r="F13" s="64"/>
      <c r="G13" s="62" t="s">
        <v>14</v>
      </c>
      <c r="H13" s="76"/>
      <c r="I13" s="76"/>
      <c r="J13" s="76"/>
    </row>
    <row r="14" spans="1:13" ht="14.85" customHeight="1" x14ac:dyDescent="0.2">
      <c r="A14" s="75" t="s">
        <v>15</v>
      </c>
      <c r="G14" s="7" t="s">
        <v>154</v>
      </c>
      <c r="I14" s="48"/>
      <c r="J14" s="48"/>
      <c r="K14" s="48"/>
      <c r="L14" s="48"/>
      <c r="M14" s="48"/>
    </row>
    <row r="15" spans="1:13" ht="14.85" customHeight="1" x14ac:dyDescent="0.2">
      <c r="A15" s="72"/>
      <c r="I15" s="48"/>
      <c r="J15" s="48"/>
      <c r="K15" s="48"/>
      <c r="L15" s="48"/>
      <c r="M15" s="48"/>
    </row>
    <row r="16" spans="1:13" ht="14.85" customHeight="1" x14ac:dyDescent="0.2">
      <c r="B16" s="64"/>
      <c r="C16" s="64"/>
      <c r="D16" s="64"/>
      <c r="E16" s="64"/>
      <c r="F16" s="64"/>
      <c r="G16" s="64"/>
      <c r="I16" s="48"/>
      <c r="J16" s="48"/>
      <c r="K16" s="48"/>
      <c r="L16" s="48"/>
      <c r="M16" s="48"/>
    </row>
    <row r="17" spans="1:22" ht="14.85" customHeight="1" x14ac:dyDescent="0.2">
      <c r="I17" s="48"/>
      <c r="J17" s="48"/>
      <c r="K17" s="48"/>
      <c r="L17" s="48"/>
      <c r="M17" s="48"/>
    </row>
    <row r="18" spans="1:22" ht="14.85" customHeight="1" x14ac:dyDescent="0.2">
      <c r="A18" s="77" t="s">
        <v>89</v>
      </c>
      <c r="H18" s="19"/>
      <c r="I18" s="48"/>
      <c r="J18" s="48"/>
      <c r="K18" s="48"/>
      <c r="L18" s="48"/>
      <c r="M18" s="48"/>
    </row>
    <row r="19" spans="1:22" ht="20.25" customHeight="1" x14ac:dyDescent="0.2">
      <c r="B19" s="64"/>
      <c r="C19" s="64"/>
      <c r="D19" s="64"/>
      <c r="E19" s="64"/>
      <c r="G19" s="64"/>
      <c r="H19" s="19"/>
      <c r="I19" s="204" t="s">
        <v>17</v>
      </c>
      <c r="J19" s="206" t="s">
        <v>90</v>
      </c>
      <c r="K19" s="177"/>
      <c r="L19" s="177"/>
      <c r="M19" s="177"/>
      <c r="N19" s="177"/>
      <c r="O19" s="177"/>
      <c r="P19" s="178"/>
      <c r="Q19" s="48"/>
    </row>
    <row r="20" spans="1:22" ht="44.25" customHeight="1" x14ac:dyDescent="0.2">
      <c r="A20" s="64"/>
      <c r="B20" s="64"/>
      <c r="C20" s="64"/>
      <c r="D20" s="64"/>
      <c r="E20" s="64"/>
      <c r="G20" s="72" t="s">
        <v>21</v>
      </c>
      <c r="H20" s="19"/>
      <c r="I20" s="205"/>
      <c r="J20" s="113" t="s">
        <v>91</v>
      </c>
      <c r="K20" s="113" t="s">
        <v>16</v>
      </c>
      <c r="L20" s="113" t="s">
        <v>66</v>
      </c>
      <c r="M20" s="113" t="s">
        <v>77</v>
      </c>
      <c r="N20" s="113" t="s">
        <v>79</v>
      </c>
      <c r="O20" s="113" t="s">
        <v>83</v>
      </c>
      <c r="P20" s="113" t="s">
        <v>85</v>
      </c>
    </row>
    <row r="21" spans="1:22" ht="14.85" customHeight="1" x14ac:dyDescent="0.2">
      <c r="A21" s="64"/>
      <c r="B21" s="64"/>
      <c r="C21" s="64"/>
      <c r="D21" s="64"/>
      <c r="E21" s="64"/>
      <c r="G21" s="81" t="s">
        <v>30</v>
      </c>
      <c r="H21" s="114"/>
      <c r="I21" s="82" t="s">
        <v>33</v>
      </c>
      <c r="J21" s="82">
        <v>10</v>
      </c>
      <c r="K21" s="82">
        <v>15</v>
      </c>
      <c r="L21" s="82">
        <v>20</v>
      </c>
      <c r="M21" s="82">
        <v>25</v>
      </c>
      <c r="N21" s="82">
        <v>30</v>
      </c>
      <c r="O21" s="82">
        <v>35</v>
      </c>
      <c r="P21" s="82">
        <v>40</v>
      </c>
    </row>
    <row r="22" spans="1:22" ht="14.85" customHeight="1" x14ac:dyDescent="0.2">
      <c r="A22" s="62" t="s">
        <v>31</v>
      </c>
      <c r="E22" s="62" t="s">
        <v>32</v>
      </c>
    </row>
    <row r="23" spans="1:22" ht="14.85" customHeight="1" x14ac:dyDescent="0.2">
      <c r="A23" s="83" t="s">
        <v>33</v>
      </c>
      <c r="B23" s="84"/>
      <c r="C23" s="84"/>
      <c r="D23" s="63"/>
      <c r="E23" s="71">
        <v>7</v>
      </c>
      <c r="F23" s="64"/>
      <c r="G23" s="28" t="s">
        <v>34</v>
      </c>
      <c r="H23" s="28"/>
      <c r="I23" s="85">
        <f t="shared" ref="I23:I41" si="0">SUM(J23:P23)</f>
        <v>0</v>
      </c>
      <c r="J23" s="86">
        <f t="shared" ref="J23:P23" si="1">+J24+J27+J31+J34+J37+J41</f>
        <v>0</v>
      </c>
      <c r="K23" s="86">
        <f t="shared" si="1"/>
        <v>0</v>
      </c>
      <c r="L23" s="86">
        <f t="shared" si="1"/>
        <v>0</v>
      </c>
      <c r="M23" s="86">
        <f t="shared" si="1"/>
        <v>0</v>
      </c>
      <c r="N23" s="86">
        <f t="shared" si="1"/>
        <v>0</v>
      </c>
      <c r="O23" s="86">
        <f t="shared" si="1"/>
        <v>0</v>
      </c>
      <c r="P23" s="86">
        <f t="shared" si="1"/>
        <v>0</v>
      </c>
    </row>
    <row r="24" spans="1:22" ht="14.85" customHeight="1" x14ac:dyDescent="0.2">
      <c r="A24" s="83" t="s">
        <v>33</v>
      </c>
      <c r="B24" s="83" t="s">
        <v>33</v>
      </c>
      <c r="C24" s="84"/>
      <c r="D24" s="63"/>
      <c r="E24" s="71">
        <v>2</v>
      </c>
      <c r="F24" s="64"/>
      <c r="G24" s="28" t="s">
        <v>35</v>
      </c>
      <c r="H24" s="28"/>
      <c r="I24" s="85">
        <f t="shared" si="0"/>
        <v>0</v>
      </c>
      <c r="J24" s="85">
        <f t="shared" ref="J24:P24" si="2">SUM(J25:J26)</f>
        <v>0</v>
      </c>
      <c r="K24" s="85">
        <f>SUM(K25:K26)</f>
        <v>0</v>
      </c>
      <c r="L24" s="85">
        <f t="shared" si="2"/>
        <v>0</v>
      </c>
      <c r="M24" s="85">
        <f t="shared" si="2"/>
        <v>0</v>
      </c>
      <c r="N24" s="85">
        <f t="shared" si="2"/>
        <v>0</v>
      </c>
      <c r="O24" s="85">
        <f t="shared" si="2"/>
        <v>0</v>
      </c>
      <c r="P24" s="85">
        <f t="shared" si="2"/>
        <v>0</v>
      </c>
    </row>
    <row r="25" spans="1:22" ht="14.85" customHeight="1" x14ac:dyDescent="0.2">
      <c r="A25" s="83" t="s">
        <v>33</v>
      </c>
      <c r="B25" s="83" t="s">
        <v>33</v>
      </c>
      <c r="C25" s="83" t="s">
        <v>33</v>
      </c>
      <c r="D25" s="63"/>
      <c r="E25" s="71">
        <v>7</v>
      </c>
      <c r="F25" s="64"/>
      <c r="G25" s="34" t="s">
        <v>36</v>
      </c>
      <c r="H25" s="115"/>
      <c r="I25" s="85">
        <f t="shared" si="0"/>
        <v>0</v>
      </c>
      <c r="J25" s="87"/>
      <c r="K25" s="85">
        <f>+'VK011'!I25</f>
        <v>0</v>
      </c>
      <c r="L25" s="85">
        <f>+'VK012'!I25</f>
        <v>0</v>
      </c>
      <c r="M25" s="85">
        <f>+'VK013'!I25</f>
        <v>0</v>
      </c>
      <c r="N25" s="85">
        <f>+'VK014'!I25</f>
        <v>0</v>
      </c>
      <c r="O25" s="85">
        <f>+'VK015'!I25</f>
        <v>0</v>
      </c>
      <c r="P25" s="85">
        <f>+'VK016'!I25</f>
        <v>0</v>
      </c>
    </row>
    <row r="26" spans="1:22" ht="14.85" customHeight="1" x14ac:dyDescent="0.2">
      <c r="A26" s="83" t="s">
        <v>33</v>
      </c>
      <c r="B26" s="83" t="s">
        <v>33</v>
      </c>
      <c r="C26" s="84">
        <v>10</v>
      </c>
      <c r="D26" s="63"/>
      <c r="E26" s="71">
        <v>4</v>
      </c>
      <c r="F26" s="64"/>
      <c r="G26" s="34" t="s">
        <v>37</v>
      </c>
      <c r="H26" s="48"/>
      <c r="I26" s="85">
        <f t="shared" si="0"/>
        <v>0</v>
      </c>
      <c r="J26" s="109"/>
      <c r="K26" s="85">
        <f>+'VK011'!I26</f>
        <v>0</v>
      </c>
      <c r="L26" s="85">
        <f>+'VK012'!I26</f>
        <v>0</v>
      </c>
      <c r="M26" s="85">
        <f>+'VK013'!I26</f>
        <v>0</v>
      </c>
      <c r="N26" s="91">
        <f>+'VK014'!I26</f>
        <v>0</v>
      </c>
      <c r="O26" s="85">
        <f>+'VK015'!I26</f>
        <v>0</v>
      </c>
      <c r="P26" s="85">
        <f>+'VK016'!I26</f>
        <v>0</v>
      </c>
      <c r="S26" s="48"/>
      <c r="T26" s="48"/>
      <c r="U26" s="48"/>
      <c r="V26" s="48"/>
    </row>
    <row r="27" spans="1:22" ht="14.85" customHeight="1" x14ac:dyDescent="0.2">
      <c r="A27" s="83" t="s">
        <v>33</v>
      </c>
      <c r="B27" s="84">
        <v>10</v>
      </c>
      <c r="C27" s="84"/>
      <c r="D27" s="63"/>
      <c r="E27" s="71">
        <v>9</v>
      </c>
      <c r="F27" s="88"/>
      <c r="G27" s="28" t="s">
        <v>38</v>
      </c>
      <c r="H27" s="28"/>
      <c r="I27" s="85">
        <f t="shared" si="0"/>
        <v>0</v>
      </c>
      <c r="J27" s="85">
        <f>SUM(J28:J30)</f>
        <v>0</v>
      </c>
      <c r="K27" s="85">
        <f>SUM(K28:K30)</f>
        <v>0</v>
      </c>
      <c r="L27" s="85">
        <f>SUM(L28:L30)</f>
        <v>0</v>
      </c>
      <c r="M27" s="105">
        <f>SUM(M28:M30)</f>
        <v>0</v>
      </c>
      <c r="N27" s="109"/>
      <c r="O27" s="116">
        <f>SUM(O28:O30)</f>
        <v>0</v>
      </c>
      <c r="P27" s="85">
        <f>SUM(P28:P30)</f>
        <v>0</v>
      </c>
    </row>
    <row r="28" spans="1:22" ht="14.85" customHeight="1" x14ac:dyDescent="0.2">
      <c r="A28" s="83" t="s">
        <v>33</v>
      </c>
      <c r="B28" s="84">
        <v>10</v>
      </c>
      <c r="C28" s="83" t="s">
        <v>33</v>
      </c>
      <c r="D28" s="63"/>
      <c r="E28" s="71">
        <v>4</v>
      </c>
      <c r="F28" s="67"/>
      <c r="G28" s="34" t="s">
        <v>39</v>
      </c>
      <c r="H28" s="115"/>
      <c r="I28" s="85">
        <f t="shared" si="0"/>
        <v>0</v>
      </c>
      <c r="J28" s="87"/>
      <c r="K28" s="85">
        <f>+'VK011'!I28</f>
        <v>0</v>
      </c>
      <c r="L28" s="85">
        <f>+'VK012'!I28</f>
        <v>0</v>
      </c>
      <c r="M28" s="105">
        <f>+'VK013'!I28</f>
        <v>0</v>
      </c>
      <c r="N28" s="110"/>
      <c r="O28" s="116">
        <f>+'VK015'!I28</f>
        <v>0</v>
      </c>
      <c r="P28" s="85">
        <f>+'VK016'!I28</f>
        <v>0</v>
      </c>
    </row>
    <row r="29" spans="1:22" ht="14.85" customHeight="1" x14ac:dyDescent="0.2">
      <c r="A29" s="83" t="s">
        <v>33</v>
      </c>
      <c r="B29" s="84">
        <v>10</v>
      </c>
      <c r="C29" s="84">
        <v>10</v>
      </c>
      <c r="D29" s="63"/>
      <c r="E29" s="71">
        <v>1</v>
      </c>
      <c r="F29" s="89"/>
      <c r="G29" s="34" t="s">
        <v>40</v>
      </c>
      <c r="H29" s="115"/>
      <c r="I29" s="85">
        <f t="shared" si="0"/>
        <v>0</v>
      </c>
      <c r="J29" s="87"/>
      <c r="K29" s="85">
        <f>+'VK011'!I29</f>
        <v>0</v>
      </c>
      <c r="L29" s="85">
        <f>+'VK012'!I29</f>
        <v>0</v>
      </c>
      <c r="M29" s="105">
        <f>+'VK013'!I29</f>
        <v>0</v>
      </c>
      <c r="N29" s="110"/>
      <c r="O29" s="116">
        <f>+'VK015'!I29</f>
        <v>0</v>
      </c>
      <c r="P29" s="85">
        <f>+'VK016'!I29</f>
        <v>0</v>
      </c>
    </row>
    <row r="30" spans="1:22" ht="29.45" customHeight="1" x14ac:dyDescent="0.2">
      <c r="A30" s="83" t="s">
        <v>33</v>
      </c>
      <c r="B30" s="84">
        <v>10</v>
      </c>
      <c r="C30" s="84">
        <v>15</v>
      </c>
      <c r="D30" s="63"/>
      <c r="E30" s="71">
        <v>6</v>
      </c>
      <c r="F30" s="88"/>
      <c r="G30" s="42" t="s">
        <v>41</v>
      </c>
      <c r="H30" s="48"/>
      <c r="I30" s="85">
        <f t="shared" si="0"/>
        <v>0</v>
      </c>
      <c r="J30" s="87"/>
      <c r="K30" s="85">
        <f>+'VK011'!I30</f>
        <v>0</v>
      </c>
      <c r="L30" s="85">
        <f>+'VK012'!I30</f>
        <v>0</v>
      </c>
      <c r="M30" s="105">
        <f>+'VK013'!I30</f>
        <v>0</v>
      </c>
      <c r="N30" s="110"/>
      <c r="O30" s="116">
        <f>+'VK015'!I30</f>
        <v>0</v>
      </c>
      <c r="P30" s="85">
        <f>+'VK016'!I30</f>
        <v>0</v>
      </c>
      <c r="S30" s="48"/>
      <c r="T30" s="48"/>
      <c r="U30" s="48"/>
    </row>
    <row r="31" spans="1:22" ht="14.85" customHeight="1" x14ac:dyDescent="0.2">
      <c r="A31" s="83" t="s">
        <v>33</v>
      </c>
      <c r="B31" s="83">
        <v>15</v>
      </c>
      <c r="C31" s="83"/>
      <c r="D31" s="63"/>
      <c r="E31" s="71">
        <v>4</v>
      </c>
      <c r="G31" s="28" t="s">
        <v>42</v>
      </c>
      <c r="H31" s="28"/>
      <c r="I31" s="105">
        <f t="shared" si="0"/>
        <v>0</v>
      </c>
      <c r="J31" s="109"/>
      <c r="K31" s="116">
        <f>SUM(K32:K33)</f>
        <v>0</v>
      </c>
      <c r="L31" s="85">
        <f>SUM(L32:L33)</f>
        <v>0</v>
      </c>
      <c r="M31" s="105">
        <f>SUM(M32:M33)</f>
        <v>0</v>
      </c>
      <c r="N31" s="110"/>
      <c r="O31" s="116">
        <f>SUM(O32:O33)</f>
        <v>0</v>
      </c>
      <c r="P31" s="85">
        <f>SUM(P32:P33)</f>
        <v>0</v>
      </c>
    </row>
    <row r="32" spans="1:22" ht="14.85" customHeight="1" x14ac:dyDescent="0.2">
      <c r="A32" s="83" t="s">
        <v>33</v>
      </c>
      <c r="B32" s="83">
        <v>15</v>
      </c>
      <c r="C32" s="83" t="s">
        <v>33</v>
      </c>
      <c r="D32" s="63"/>
      <c r="E32" s="71">
        <v>9</v>
      </c>
      <c r="G32" s="34" t="s">
        <v>43</v>
      </c>
      <c r="H32" s="115"/>
      <c r="I32" s="105">
        <f t="shared" si="0"/>
        <v>0</v>
      </c>
      <c r="J32" s="110"/>
      <c r="K32" s="116">
        <f>+'VK011'!I32</f>
        <v>0</v>
      </c>
      <c r="L32" s="85">
        <f>+'VK012'!I32</f>
        <v>0</v>
      </c>
      <c r="M32" s="105">
        <f>+'VK013'!I32</f>
        <v>0</v>
      </c>
      <c r="N32" s="110"/>
      <c r="O32" s="116">
        <f>+'VK015'!I32</f>
        <v>0</v>
      </c>
      <c r="P32" s="85">
        <f>+'VK016'!I32</f>
        <v>0</v>
      </c>
    </row>
    <row r="33" spans="1:30" ht="14.85" customHeight="1" x14ac:dyDescent="0.2">
      <c r="A33" s="83" t="s">
        <v>33</v>
      </c>
      <c r="B33" s="83">
        <v>15</v>
      </c>
      <c r="C33" s="84">
        <v>10</v>
      </c>
      <c r="D33" s="63"/>
      <c r="E33" s="71">
        <v>6</v>
      </c>
      <c r="G33" s="34" t="s">
        <v>44</v>
      </c>
      <c r="H33" s="115"/>
      <c r="I33" s="105">
        <f t="shared" si="0"/>
        <v>0</v>
      </c>
      <c r="J33" s="110"/>
      <c r="K33" s="116">
        <f>+'VK011'!I33</f>
        <v>0</v>
      </c>
      <c r="L33" s="85">
        <f>+'VK012'!I33</f>
        <v>0</v>
      </c>
      <c r="M33" s="105">
        <f>+'VK013'!I33</f>
        <v>0</v>
      </c>
      <c r="N33" s="111"/>
      <c r="O33" s="116">
        <f>+'VK015'!I33</f>
        <v>0</v>
      </c>
      <c r="P33" s="85">
        <f>+'VK016'!I33</f>
        <v>0</v>
      </c>
    </row>
    <row r="34" spans="1:30" ht="14.85" customHeight="1" x14ac:dyDescent="0.2">
      <c r="A34" s="83" t="s">
        <v>33</v>
      </c>
      <c r="B34" s="84">
        <v>20</v>
      </c>
      <c r="C34" s="84"/>
      <c r="D34" s="63"/>
      <c r="E34" s="71">
        <v>1</v>
      </c>
      <c r="G34" s="28" t="s">
        <v>45</v>
      </c>
      <c r="H34" s="48"/>
      <c r="I34" s="105">
        <f t="shared" si="0"/>
        <v>0</v>
      </c>
      <c r="J34" s="110"/>
      <c r="K34" s="116">
        <f t="shared" ref="K34:P34" si="3">SUM(K35:K36)</f>
        <v>0</v>
      </c>
      <c r="L34" s="85">
        <f t="shared" si="3"/>
        <v>0</v>
      </c>
      <c r="M34" s="85">
        <f t="shared" si="3"/>
        <v>0</v>
      </c>
      <c r="N34" s="95">
        <f t="shared" si="3"/>
        <v>0</v>
      </c>
      <c r="O34" s="85">
        <f t="shared" si="3"/>
        <v>0</v>
      </c>
      <c r="P34" s="85">
        <f t="shared" si="3"/>
        <v>0</v>
      </c>
      <c r="S34" s="48"/>
      <c r="T34" s="48"/>
      <c r="U34" s="48"/>
      <c r="V34" s="48"/>
      <c r="W34" s="48"/>
      <c r="X34" s="48"/>
      <c r="Y34" s="48"/>
      <c r="Z34" s="48"/>
      <c r="AA34" s="48"/>
      <c r="AB34" s="48"/>
      <c r="AC34" s="48"/>
      <c r="AD34" s="48"/>
    </row>
    <row r="35" spans="1:30" ht="14.85" customHeight="1" x14ac:dyDescent="0.2">
      <c r="A35" s="83" t="s">
        <v>33</v>
      </c>
      <c r="B35" s="84">
        <v>20</v>
      </c>
      <c r="C35" s="83" t="s">
        <v>33</v>
      </c>
      <c r="D35" s="63"/>
      <c r="E35" s="71">
        <v>6</v>
      </c>
      <c r="G35" s="34" t="s">
        <v>46</v>
      </c>
      <c r="H35" s="28"/>
      <c r="I35" s="105">
        <f t="shared" si="0"/>
        <v>0</v>
      </c>
      <c r="J35" s="110"/>
      <c r="K35" s="116">
        <f>+'VK011'!I35</f>
        <v>0</v>
      </c>
      <c r="L35" s="85">
        <f>+'VK012'!I35</f>
        <v>0</v>
      </c>
      <c r="M35" s="85">
        <f>+'VK013'!I35</f>
        <v>0</v>
      </c>
      <c r="N35" s="85">
        <f>+'VK014'!I35</f>
        <v>0</v>
      </c>
      <c r="O35" s="85">
        <f>+'VK015'!I35</f>
        <v>0</v>
      </c>
      <c r="P35" s="85">
        <f>+'VK016'!I35</f>
        <v>0</v>
      </c>
    </row>
    <row r="36" spans="1:30" ht="14.85" customHeight="1" x14ac:dyDescent="0.2">
      <c r="A36" s="83" t="s">
        <v>33</v>
      </c>
      <c r="B36" s="84">
        <v>20</v>
      </c>
      <c r="C36" s="84">
        <v>10</v>
      </c>
      <c r="D36" s="63"/>
      <c r="E36" s="71">
        <v>3</v>
      </c>
      <c r="G36" s="34" t="s">
        <v>47</v>
      </c>
      <c r="H36" s="115"/>
      <c r="I36" s="105">
        <f t="shared" si="0"/>
        <v>0</v>
      </c>
      <c r="J36" s="111"/>
      <c r="K36" s="116">
        <f>+'VK011'!I36</f>
        <v>0</v>
      </c>
      <c r="L36" s="85">
        <f>+'VK012'!I36</f>
        <v>0</v>
      </c>
      <c r="M36" s="85">
        <f>+'VK013'!I36</f>
        <v>0</v>
      </c>
      <c r="N36" s="85">
        <f>+'VK014'!I36</f>
        <v>0</v>
      </c>
      <c r="O36" s="85">
        <f>+'VK015'!I36</f>
        <v>0</v>
      </c>
      <c r="P36" s="85">
        <f>+'VK016'!I36</f>
        <v>0</v>
      </c>
    </row>
    <row r="37" spans="1:30" ht="14.85" customHeight="1" x14ac:dyDescent="0.2">
      <c r="A37" s="83" t="s">
        <v>33</v>
      </c>
      <c r="B37" s="83">
        <v>25</v>
      </c>
      <c r="C37" s="83"/>
      <c r="D37" s="63"/>
      <c r="E37" s="71">
        <v>6</v>
      </c>
      <c r="G37" s="28" t="s">
        <v>48</v>
      </c>
      <c r="H37" s="115"/>
      <c r="I37" s="85">
        <f t="shared" si="0"/>
        <v>0</v>
      </c>
      <c r="J37" s="117">
        <f t="shared" ref="J37:P37" si="4">SUM(J38:J40)</f>
        <v>0</v>
      </c>
      <c r="K37" s="85">
        <f t="shared" si="4"/>
        <v>0</v>
      </c>
      <c r="L37" s="85">
        <f t="shared" si="4"/>
        <v>0</v>
      </c>
      <c r="M37" s="85">
        <f t="shared" si="4"/>
        <v>0</v>
      </c>
      <c r="N37" s="85">
        <f t="shared" si="4"/>
        <v>0</v>
      </c>
      <c r="O37" s="85">
        <f t="shared" si="4"/>
        <v>0</v>
      </c>
      <c r="P37" s="85">
        <f t="shared" si="4"/>
        <v>0</v>
      </c>
    </row>
    <row r="38" spans="1:30" ht="14.85" customHeight="1" x14ac:dyDescent="0.2">
      <c r="A38" s="83" t="s">
        <v>33</v>
      </c>
      <c r="B38" s="83">
        <v>25</v>
      </c>
      <c r="C38" s="83" t="s">
        <v>33</v>
      </c>
      <c r="D38" s="63"/>
      <c r="E38" s="71">
        <v>1</v>
      </c>
      <c r="G38" s="34" t="s">
        <v>49</v>
      </c>
      <c r="H38" s="48"/>
      <c r="I38" s="105">
        <f t="shared" si="0"/>
        <v>0</v>
      </c>
      <c r="J38" s="109"/>
      <c r="K38" s="116">
        <f>+'VK011'!I38</f>
        <v>0</v>
      </c>
      <c r="L38" s="91">
        <f>+'VK012'!I38</f>
        <v>0</v>
      </c>
      <c r="M38" s="91">
        <f>+'VK013'!I38</f>
        <v>0</v>
      </c>
      <c r="N38" s="85">
        <f>+'VK014'!I38</f>
        <v>0</v>
      </c>
      <c r="O38" s="85">
        <f>+'VK015'!I38</f>
        <v>0</v>
      </c>
      <c r="P38" s="85">
        <f>+'VK016'!I38</f>
        <v>0</v>
      </c>
      <c r="S38" s="48"/>
    </row>
    <row r="39" spans="1:30" ht="14.85" customHeight="1" x14ac:dyDescent="0.2">
      <c r="A39" s="83" t="s">
        <v>33</v>
      </c>
      <c r="B39" s="83">
        <v>25</v>
      </c>
      <c r="C39" s="84">
        <v>10</v>
      </c>
      <c r="D39" s="63"/>
      <c r="E39" s="71">
        <v>8</v>
      </c>
      <c r="G39" s="34" t="s">
        <v>50</v>
      </c>
      <c r="H39" s="28"/>
      <c r="I39" s="105">
        <f t="shared" si="0"/>
        <v>0</v>
      </c>
      <c r="J39" s="111"/>
      <c r="K39" s="118">
        <f>+'VK011'!I39</f>
        <v>0</v>
      </c>
      <c r="L39" s="92"/>
      <c r="M39" s="94"/>
      <c r="N39" s="116">
        <f>+'VK014'!I39</f>
        <v>0</v>
      </c>
      <c r="O39" s="85">
        <f>+'VK015'!I39</f>
        <v>0</v>
      </c>
      <c r="P39" s="85">
        <f>+'VK016'!I39</f>
        <v>0</v>
      </c>
    </row>
    <row r="40" spans="1:30" ht="14.85" customHeight="1" x14ac:dyDescent="0.2">
      <c r="A40" s="83" t="s">
        <v>33</v>
      </c>
      <c r="B40" s="83">
        <v>25</v>
      </c>
      <c r="C40" s="83">
        <v>15</v>
      </c>
      <c r="D40" s="63"/>
      <c r="E40" s="71">
        <v>3</v>
      </c>
      <c r="G40" s="34" t="s">
        <v>51</v>
      </c>
      <c r="H40" s="115"/>
      <c r="I40" s="85">
        <f t="shared" si="0"/>
        <v>0</v>
      </c>
      <c r="J40" s="87"/>
      <c r="K40" s="85">
        <f>+'VK011'!I40</f>
        <v>0</v>
      </c>
      <c r="L40" s="95">
        <f>+'VK012'!I40</f>
        <v>0</v>
      </c>
      <c r="M40" s="95">
        <f>+'VK013'!I40</f>
        <v>0</v>
      </c>
      <c r="N40" s="85">
        <f>+'VK014'!I40</f>
        <v>0</v>
      </c>
      <c r="O40" s="85">
        <f>+'VK015'!I40</f>
        <v>0</v>
      </c>
      <c r="P40" s="85">
        <f>+'VK016'!I40</f>
        <v>0</v>
      </c>
    </row>
    <row r="41" spans="1:30" ht="14.85" customHeight="1" x14ac:dyDescent="0.2">
      <c r="A41" s="83" t="s">
        <v>33</v>
      </c>
      <c r="B41" s="84">
        <v>30</v>
      </c>
      <c r="C41" s="84"/>
      <c r="D41" s="63"/>
      <c r="E41" s="71">
        <v>3</v>
      </c>
      <c r="G41" s="28" t="s">
        <v>52</v>
      </c>
      <c r="H41" s="115"/>
      <c r="I41" s="85">
        <f t="shared" si="0"/>
        <v>0</v>
      </c>
      <c r="J41" s="87"/>
      <c r="K41" s="85">
        <f>+'VK011'!I41</f>
        <v>0</v>
      </c>
      <c r="L41" s="85">
        <f>+'VK012'!I41</f>
        <v>0</v>
      </c>
      <c r="M41" s="85">
        <f>+'VK013'!I41</f>
        <v>0</v>
      </c>
      <c r="N41" s="85">
        <f>+'VK014'!I41</f>
        <v>0</v>
      </c>
      <c r="O41" s="85">
        <f>+'VK015'!I41</f>
        <v>0</v>
      </c>
      <c r="P41" s="85">
        <f>+'VK016'!I41</f>
        <v>0</v>
      </c>
    </row>
    <row r="42" spans="1:30" ht="14.85" customHeight="1" x14ac:dyDescent="0.2">
      <c r="A42" s="47"/>
      <c r="B42" s="47"/>
      <c r="C42" s="47"/>
      <c r="D42" s="48"/>
      <c r="E42" s="48"/>
      <c r="F42" s="48"/>
      <c r="G42" s="48"/>
      <c r="H42" s="115"/>
      <c r="I42" s="48"/>
      <c r="J42" s="48"/>
      <c r="K42" s="48"/>
      <c r="L42" s="48"/>
      <c r="M42" s="48"/>
      <c r="N42" s="48"/>
      <c r="O42" s="48"/>
      <c r="P42" s="48"/>
    </row>
    <row r="43" spans="1:30" ht="29.45" customHeight="1" x14ac:dyDescent="0.2">
      <c r="A43" s="83">
        <v>10</v>
      </c>
      <c r="B43" s="83"/>
      <c r="C43" s="83"/>
      <c r="D43" s="63"/>
      <c r="E43" s="71">
        <v>4</v>
      </c>
      <c r="G43" s="49" t="s">
        <v>53</v>
      </c>
      <c r="H43" s="115"/>
      <c r="I43" s="85">
        <f t="shared" ref="I43:P43" si="5">SUM(I44:I52)</f>
        <v>0</v>
      </c>
      <c r="J43" s="85">
        <f t="shared" si="5"/>
        <v>0</v>
      </c>
      <c r="K43" s="85">
        <f t="shared" si="5"/>
        <v>0</v>
      </c>
      <c r="L43" s="85">
        <f t="shared" si="5"/>
        <v>0</v>
      </c>
      <c r="M43" s="85">
        <f t="shared" si="5"/>
        <v>0</v>
      </c>
      <c r="N43" s="85">
        <f t="shared" si="5"/>
        <v>0</v>
      </c>
      <c r="O43" s="85">
        <f t="shared" si="5"/>
        <v>0</v>
      </c>
      <c r="P43" s="85">
        <f t="shared" si="5"/>
        <v>0</v>
      </c>
    </row>
    <row r="44" spans="1:30" ht="14.85" customHeight="1" x14ac:dyDescent="0.2">
      <c r="A44" s="83">
        <v>10</v>
      </c>
      <c r="B44" s="83" t="s">
        <v>33</v>
      </c>
      <c r="C44" s="84"/>
      <c r="D44" s="63"/>
      <c r="E44" s="71">
        <v>9</v>
      </c>
      <c r="G44" s="50" t="s">
        <v>54</v>
      </c>
      <c r="H44" s="28"/>
      <c r="I44" s="105">
        <f t="shared" ref="I44:I50" si="6">SUM(J44:P44)</f>
        <v>0</v>
      </c>
      <c r="J44" s="87"/>
      <c r="K44" s="85">
        <f>+'VK011'!I44</f>
        <v>0</v>
      </c>
      <c r="L44" s="116">
        <f>+'VK012'!I44</f>
        <v>0</v>
      </c>
      <c r="M44" s="85">
        <f>+'VK013'!I44</f>
        <v>0</v>
      </c>
      <c r="N44" s="85">
        <f>+'VK014'!I44</f>
        <v>0</v>
      </c>
      <c r="O44" s="85">
        <f>+'VK015'!I44</f>
        <v>0</v>
      </c>
      <c r="P44" s="85">
        <f>+'VK016'!I44</f>
        <v>0</v>
      </c>
    </row>
    <row r="45" spans="1:30" ht="14.85" customHeight="1" x14ac:dyDescent="0.2">
      <c r="A45" s="83">
        <v>10</v>
      </c>
      <c r="B45" s="83">
        <v>10</v>
      </c>
      <c r="C45" s="84"/>
      <c r="D45" s="63"/>
      <c r="E45" s="71">
        <v>6</v>
      </c>
      <c r="G45" s="50" t="s">
        <v>55</v>
      </c>
      <c r="H45" s="48"/>
      <c r="I45" s="85">
        <f t="shared" si="6"/>
        <v>0</v>
      </c>
      <c r="J45" s="101"/>
      <c r="K45" s="85">
        <f>+'VK011'!I45</f>
        <v>0</v>
      </c>
      <c r="L45" s="116">
        <f>+'VK012'!I45</f>
        <v>0</v>
      </c>
      <c r="M45" s="85">
        <f>+'VK013'!I45</f>
        <v>0</v>
      </c>
      <c r="N45" s="85">
        <f>+'VK014'!I45</f>
        <v>0</v>
      </c>
      <c r="O45" s="85">
        <f>+'VK015'!I45</f>
        <v>0</v>
      </c>
      <c r="P45" s="85">
        <f>+'VK016'!I45</f>
        <v>0</v>
      </c>
      <c r="S45" s="48"/>
      <c r="T45" s="48"/>
      <c r="U45" s="48"/>
      <c r="V45" s="48"/>
      <c r="W45" s="48"/>
      <c r="X45" s="48"/>
      <c r="Y45" s="48"/>
      <c r="Z45" s="48"/>
      <c r="AA45" s="48"/>
      <c r="AB45" s="48"/>
      <c r="AC45" s="48"/>
      <c r="AD45" s="48"/>
    </row>
    <row r="46" spans="1:30" ht="14.85" customHeight="1" x14ac:dyDescent="0.2">
      <c r="A46" s="83">
        <v>10</v>
      </c>
      <c r="B46" s="83">
        <v>15</v>
      </c>
      <c r="C46" s="83"/>
      <c r="D46" s="63"/>
      <c r="E46" s="71">
        <v>1</v>
      </c>
      <c r="G46" s="50" t="s">
        <v>56</v>
      </c>
      <c r="H46" s="48"/>
      <c r="I46" s="85">
        <f t="shared" si="6"/>
        <v>0</v>
      </c>
      <c r="J46" s="101"/>
      <c r="K46" s="85">
        <f>+'VK011'!I46</f>
        <v>0</v>
      </c>
      <c r="L46" s="116">
        <f>+'VK012'!I46</f>
        <v>0</v>
      </c>
      <c r="M46" s="85">
        <f>+'VK013'!I46</f>
        <v>0</v>
      </c>
      <c r="N46" s="85">
        <f>+'VK014'!I46</f>
        <v>0</v>
      </c>
      <c r="O46" s="85">
        <f>+'VK015'!I46</f>
        <v>0</v>
      </c>
      <c r="P46" s="85">
        <f>+'VK016'!I46</f>
        <v>0</v>
      </c>
      <c r="S46" s="48"/>
      <c r="T46" s="48"/>
    </row>
    <row r="47" spans="1:30" ht="14.85" customHeight="1" x14ac:dyDescent="0.2">
      <c r="A47" s="83">
        <v>10</v>
      </c>
      <c r="B47" s="84">
        <v>20</v>
      </c>
      <c r="C47" s="84"/>
      <c r="D47" s="63"/>
      <c r="E47" s="71">
        <v>8</v>
      </c>
      <c r="G47" s="50" t="s">
        <v>57</v>
      </c>
      <c r="H47" s="28"/>
      <c r="I47" s="85">
        <f t="shared" si="6"/>
        <v>0</v>
      </c>
      <c r="J47" s="101"/>
      <c r="K47" s="85">
        <f>+'VK011'!I47</f>
        <v>0</v>
      </c>
      <c r="L47" s="116">
        <f>+'VK012'!I47</f>
        <v>0</v>
      </c>
      <c r="M47" s="85">
        <f>+'VK013'!I47</f>
        <v>0</v>
      </c>
      <c r="N47" s="85">
        <f>+'VK014'!I47</f>
        <v>0</v>
      </c>
      <c r="O47" s="85">
        <f>+'VK015'!I47</f>
        <v>0</v>
      </c>
      <c r="P47" s="85">
        <f>+'VK016'!I47</f>
        <v>0</v>
      </c>
    </row>
    <row r="48" spans="1:30" ht="14.85" customHeight="1" x14ac:dyDescent="0.2">
      <c r="A48" s="83">
        <v>10</v>
      </c>
      <c r="B48" s="83">
        <v>25</v>
      </c>
      <c r="C48" s="84"/>
      <c r="D48" s="63"/>
      <c r="E48" s="71">
        <v>3</v>
      </c>
      <c r="G48" s="50" t="s">
        <v>58</v>
      </c>
      <c r="H48" s="28"/>
      <c r="I48" s="85">
        <f t="shared" si="6"/>
        <v>0</v>
      </c>
      <c r="J48" s="101"/>
      <c r="K48" s="85">
        <f>+'VK011'!I48</f>
        <v>0</v>
      </c>
      <c r="L48" s="116">
        <f>+'VK012'!I48</f>
        <v>0</v>
      </c>
      <c r="M48" s="85">
        <f>+'VK013'!I48</f>
        <v>0</v>
      </c>
      <c r="N48" s="85">
        <f>+'VK014'!I48</f>
        <v>0</v>
      </c>
      <c r="O48" s="85">
        <f>+'VK015'!I48</f>
        <v>0</v>
      </c>
      <c r="P48" s="85">
        <f>+'VK016'!I48</f>
        <v>0</v>
      </c>
    </row>
    <row r="49" spans="1:33" ht="14.85" customHeight="1" x14ac:dyDescent="0.2">
      <c r="A49" s="83">
        <v>10</v>
      </c>
      <c r="B49" s="83">
        <v>30</v>
      </c>
      <c r="C49" s="83"/>
      <c r="D49" s="63"/>
      <c r="E49" s="71">
        <v>0</v>
      </c>
      <c r="G49" s="50" t="s">
        <v>59</v>
      </c>
      <c r="H49" s="28"/>
      <c r="I49" s="85">
        <f t="shared" si="6"/>
        <v>0</v>
      </c>
      <c r="J49" s="101"/>
      <c r="K49" s="85">
        <f>+'VK011'!I49</f>
        <v>0</v>
      </c>
      <c r="L49" s="116">
        <f>+'VK012'!I49</f>
        <v>0</v>
      </c>
      <c r="M49" s="85">
        <f>+'VK013'!I49</f>
        <v>0</v>
      </c>
      <c r="N49" s="119"/>
      <c r="O49" s="85">
        <f>+'VK015'!I49</f>
        <v>0</v>
      </c>
      <c r="P49" s="85">
        <f>+'VK016'!I49</f>
        <v>0</v>
      </c>
    </row>
    <row r="50" spans="1:33" s="48" customFormat="1" ht="14.85" customHeight="1" x14ac:dyDescent="0.2">
      <c r="A50" s="83">
        <v>10</v>
      </c>
      <c r="B50" s="84">
        <v>35</v>
      </c>
      <c r="C50" s="84"/>
      <c r="D50" s="63"/>
      <c r="E50" s="71">
        <v>5</v>
      </c>
      <c r="F50" s="62"/>
      <c r="G50" s="50" t="s">
        <v>60</v>
      </c>
      <c r="H50" s="28"/>
      <c r="I50" s="85">
        <f t="shared" si="6"/>
        <v>0</v>
      </c>
      <c r="J50" s="101"/>
      <c r="K50" s="85">
        <f>+'VK011'!I50</f>
        <v>0</v>
      </c>
      <c r="L50" s="116">
        <f>+'VK012'!I50</f>
        <v>0</v>
      </c>
      <c r="M50" s="85">
        <f>+'VK013'!I50</f>
        <v>0</v>
      </c>
      <c r="N50" s="85">
        <f>+'VK014'!I50</f>
        <v>0</v>
      </c>
      <c r="O50" s="85">
        <f>+'VK015'!I50</f>
        <v>0</v>
      </c>
      <c r="P50" s="85">
        <f>+'VK016'!I50</f>
        <v>0</v>
      </c>
      <c r="Q50" s="64"/>
      <c r="R50" s="64"/>
    </row>
    <row r="51" spans="1:33" ht="14.85" customHeight="1" x14ac:dyDescent="0.2">
      <c r="A51" s="83">
        <v>10</v>
      </c>
      <c r="B51" s="84">
        <v>40</v>
      </c>
      <c r="C51" s="83"/>
      <c r="D51" s="63"/>
      <c r="E51" s="71">
        <v>2</v>
      </c>
      <c r="G51" s="50" t="s">
        <v>61</v>
      </c>
      <c r="H51" s="28"/>
      <c r="I51" s="87"/>
      <c r="J51" s="101"/>
      <c r="K51" s="101"/>
      <c r="L51" s="101"/>
      <c r="M51" s="101"/>
      <c r="N51" s="101"/>
      <c r="O51" s="101"/>
      <c r="P51" s="98"/>
    </row>
    <row r="52" spans="1:33" s="48" customFormat="1" ht="14.85" customHeight="1" x14ac:dyDescent="0.2">
      <c r="A52" s="83">
        <v>10</v>
      </c>
      <c r="B52" s="84">
        <v>45</v>
      </c>
      <c r="C52" s="84"/>
      <c r="D52" s="63"/>
      <c r="E52" s="71">
        <v>7</v>
      </c>
      <c r="F52" s="62"/>
      <c r="G52" s="50" t="s">
        <v>62</v>
      </c>
      <c r="H52" s="28"/>
      <c r="I52" s="85">
        <f>SUM(J52:P52)</f>
        <v>0</v>
      </c>
      <c r="J52" s="87"/>
      <c r="K52" s="85">
        <f>+'VK011'!I52</f>
        <v>0</v>
      </c>
      <c r="L52" s="85">
        <f>+'VK012'!I52</f>
        <v>0</v>
      </c>
      <c r="M52" s="85">
        <f>+'VK013'!I52</f>
        <v>0</v>
      </c>
      <c r="N52" s="85">
        <f>+'VK014'!I52</f>
        <v>0</v>
      </c>
      <c r="O52" s="85">
        <f>+'VK015'!I52</f>
        <v>0</v>
      </c>
      <c r="P52" s="85">
        <f>+'VK016'!I52</f>
        <v>0</v>
      </c>
      <c r="Q52" s="64"/>
      <c r="R52" s="64"/>
    </row>
    <row r="53" spans="1:33" s="48" customFormat="1" ht="14.85" customHeight="1" x14ac:dyDescent="0.2">
      <c r="A53" s="47"/>
      <c r="B53" s="47"/>
      <c r="C53" s="47"/>
      <c r="Q53" s="64"/>
    </row>
    <row r="54" spans="1:33" ht="29.45" customHeight="1" x14ac:dyDescent="0.2">
      <c r="A54" s="83">
        <v>15</v>
      </c>
      <c r="B54" s="83"/>
      <c r="C54" s="83"/>
      <c r="D54" s="63"/>
      <c r="E54" s="71">
        <v>9</v>
      </c>
      <c r="G54" s="49" t="s">
        <v>63</v>
      </c>
      <c r="H54" s="28"/>
      <c r="I54" s="85">
        <f t="shared" ref="I54:P54" si="7">+I23+I43</f>
        <v>0</v>
      </c>
      <c r="J54" s="85">
        <f t="shared" si="7"/>
        <v>0</v>
      </c>
      <c r="K54" s="85">
        <f t="shared" si="7"/>
        <v>0</v>
      </c>
      <c r="L54" s="85">
        <f t="shared" si="7"/>
        <v>0</v>
      </c>
      <c r="M54" s="85">
        <f t="shared" si="7"/>
        <v>0</v>
      </c>
      <c r="N54" s="85">
        <f t="shared" si="7"/>
        <v>0</v>
      </c>
      <c r="O54" s="85">
        <f t="shared" si="7"/>
        <v>0</v>
      </c>
      <c r="P54" s="85">
        <f t="shared" si="7"/>
        <v>0</v>
      </c>
    </row>
    <row r="55" spans="1:33" ht="14.85" customHeight="1" x14ac:dyDescent="0.2">
      <c r="A55" s="120"/>
      <c r="B55" s="120"/>
      <c r="C55" s="120"/>
      <c r="D55" s="63"/>
      <c r="E55" s="121"/>
      <c r="G55" s="49"/>
      <c r="H55" s="28"/>
      <c r="I55" s="122"/>
      <c r="J55" s="122"/>
      <c r="K55" s="122"/>
      <c r="L55" s="122"/>
      <c r="M55" s="122"/>
      <c r="N55" s="122"/>
      <c r="O55" s="122"/>
      <c r="P55" s="122"/>
    </row>
    <row r="56" spans="1:33" ht="14.85" customHeight="1" x14ac:dyDescent="0.2">
      <c r="A56" s="123"/>
      <c r="B56" s="123"/>
      <c r="C56" s="124"/>
      <c r="D56" s="28"/>
      <c r="E56" s="28"/>
      <c r="F56" s="28"/>
      <c r="G56" s="28" t="s">
        <v>92</v>
      </c>
      <c r="H56" s="48"/>
      <c r="I56" s="48"/>
      <c r="J56" s="48"/>
      <c r="K56" s="48"/>
      <c r="L56" s="48"/>
      <c r="M56" s="48"/>
      <c r="N56" s="48"/>
      <c r="O56" s="48"/>
      <c r="P56" s="48"/>
    </row>
    <row r="57" spans="1:33" ht="14.85" customHeight="1" x14ac:dyDescent="0.2">
      <c r="A57" s="83">
        <v>20</v>
      </c>
      <c r="B57" s="83"/>
      <c r="C57" s="83"/>
      <c r="D57" s="63"/>
      <c r="E57" s="71">
        <v>6</v>
      </c>
      <c r="F57" s="28"/>
      <c r="G57" s="59" t="s">
        <v>93</v>
      </c>
      <c r="H57" s="28"/>
      <c r="I57" s="87"/>
      <c r="J57" s="100"/>
      <c r="K57" s="125"/>
      <c r="L57" s="125"/>
      <c r="M57" s="125"/>
      <c r="N57" s="125"/>
      <c r="O57" s="125"/>
      <c r="P57" s="98"/>
    </row>
    <row r="58" spans="1:33" ht="14.85" customHeight="1" x14ac:dyDescent="0.2">
      <c r="A58" s="83">
        <v>25</v>
      </c>
      <c r="B58" s="83"/>
      <c r="C58" s="83"/>
      <c r="D58" s="63"/>
      <c r="E58" s="71">
        <v>1</v>
      </c>
      <c r="F58" s="28"/>
      <c r="G58" s="59" t="s">
        <v>94</v>
      </c>
      <c r="H58" s="28"/>
      <c r="I58" s="87"/>
      <c r="J58" s="103"/>
      <c r="K58" s="126"/>
      <c r="L58" s="126"/>
      <c r="M58" s="126"/>
      <c r="N58" s="126"/>
      <c r="O58" s="126"/>
      <c r="P58" s="104"/>
      <c r="T58" s="80"/>
    </row>
    <row r="59" spans="1:33" ht="14.85" customHeight="1" x14ac:dyDescent="0.2">
      <c r="A59" s="47"/>
      <c r="B59" s="47"/>
      <c r="C59" s="124"/>
      <c r="D59" s="28"/>
      <c r="E59" s="28"/>
      <c r="F59" s="28"/>
      <c r="G59" s="59"/>
      <c r="H59" s="48"/>
      <c r="I59" s="48"/>
      <c r="J59" s="48"/>
      <c r="K59" s="48"/>
      <c r="L59" s="48"/>
      <c r="M59" s="48"/>
      <c r="N59" s="48"/>
      <c r="O59" s="48"/>
      <c r="P59" s="48"/>
      <c r="S59" s="48"/>
    </row>
    <row r="60" spans="1:33" ht="14.85" customHeight="1" x14ac:dyDescent="0.2">
      <c r="A60" s="83">
        <v>28</v>
      </c>
      <c r="B60" s="83"/>
      <c r="C60" s="83"/>
      <c r="D60" s="63"/>
      <c r="E60" s="71">
        <v>4</v>
      </c>
      <c r="F60" s="28"/>
      <c r="G60" s="127" t="s">
        <v>95</v>
      </c>
      <c r="H60" s="28"/>
      <c r="I60" s="105">
        <f>I54+I57+I58</f>
        <v>0</v>
      </c>
      <c r="J60" s="92"/>
      <c r="K60" s="93"/>
      <c r="L60" s="93"/>
      <c r="M60" s="93"/>
      <c r="N60" s="93"/>
      <c r="O60" s="93"/>
      <c r="P60" s="94"/>
      <c r="T60" s="80"/>
    </row>
    <row r="61" spans="1:33" ht="14.85" customHeight="1" x14ac:dyDescent="0.2">
      <c r="A61" s="47"/>
      <c r="B61" s="47"/>
      <c r="C61" s="124"/>
      <c r="D61" s="28"/>
      <c r="E61" s="28"/>
      <c r="F61" s="28"/>
      <c r="G61" s="59"/>
      <c r="H61" s="48"/>
      <c r="I61" s="48"/>
      <c r="J61" s="48"/>
      <c r="K61" s="48"/>
      <c r="L61" s="48"/>
      <c r="M61" s="48"/>
      <c r="N61" s="48"/>
      <c r="O61" s="48"/>
      <c r="P61" s="48"/>
      <c r="S61" s="48"/>
      <c r="T61" s="48"/>
      <c r="U61" s="48"/>
      <c r="V61" s="48"/>
      <c r="W61" s="48"/>
      <c r="X61" s="48"/>
      <c r="Y61" s="48"/>
      <c r="Z61" s="48"/>
      <c r="AA61" s="48"/>
      <c r="AB61" s="48"/>
      <c r="AC61" s="48"/>
      <c r="AD61" s="48"/>
      <c r="AE61" s="48"/>
      <c r="AF61" s="48"/>
      <c r="AG61" s="48"/>
    </row>
    <row r="62" spans="1:33" ht="14.85" customHeight="1" x14ac:dyDescent="0.2">
      <c r="A62" s="83">
        <v>30</v>
      </c>
      <c r="B62" s="83"/>
      <c r="C62" s="83"/>
      <c r="D62" s="63"/>
      <c r="E62" s="71">
        <v>8</v>
      </c>
      <c r="F62" s="28"/>
      <c r="G62" s="59" t="s">
        <v>96</v>
      </c>
      <c r="H62" s="28"/>
      <c r="I62" s="87"/>
      <c r="J62" s="100"/>
      <c r="K62" s="125"/>
      <c r="L62" s="125"/>
      <c r="M62" s="125"/>
      <c r="N62" s="125"/>
      <c r="O62" s="125"/>
      <c r="P62" s="98"/>
    </row>
    <row r="63" spans="1:33" ht="14.85" customHeight="1" x14ac:dyDescent="0.2">
      <c r="A63" s="83">
        <v>35</v>
      </c>
      <c r="B63" s="83"/>
      <c r="C63" s="83"/>
      <c r="D63" s="63"/>
      <c r="E63" s="71">
        <v>3</v>
      </c>
      <c r="F63" s="28"/>
      <c r="G63" s="59" t="s">
        <v>97</v>
      </c>
      <c r="H63" s="28"/>
      <c r="I63" s="87"/>
      <c r="J63" s="103"/>
      <c r="K63" s="126"/>
      <c r="L63" s="126"/>
      <c r="M63" s="126"/>
      <c r="N63" s="126"/>
      <c r="O63" s="126"/>
      <c r="P63" s="104"/>
    </row>
    <row r="64" spans="1:33" ht="14.85" customHeight="1" x14ac:dyDescent="0.2">
      <c r="A64" s="123"/>
      <c r="B64" s="123"/>
      <c r="C64" s="124"/>
      <c r="D64" s="28"/>
      <c r="E64" s="28"/>
      <c r="F64" s="28"/>
      <c r="G64" s="59"/>
      <c r="H64" s="48"/>
      <c r="I64" s="48"/>
      <c r="J64" s="48"/>
      <c r="K64" s="48"/>
      <c r="L64" s="48"/>
      <c r="M64" s="48"/>
      <c r="N64" s="48"/>
      <c r="O64" s="48"/>
      <c r="P64" s="48"/>
      <c r="S64" s="48"/>
    </row>
    <row r="65" spans="1:19" ht="14.85" customHeight="1" x14ac:dyDescent="0.2">
      <c r="A65" s="83">
        <v>37</v>
      </c>
      <c r="B65" s="83"/>
      <c r="C65" s="83"/>
      <c r="D65" s="63"/>
      <c r="E65" s="71">
        <v>5</v>
      </c>
      <c r="F65" s="28"/>
      <c r="G65" s="127" t="s">
        <v>98</v>
      </c>
      <c r="H65" s="28"/>
      <c r="I65" s="105">
        <f>+I60+I62+I63</f>
        <v>0</v>
      </c>
      <c r="J65" s="92"/>
      <c r="K65" s="93"/>
      <c r="L65" s="93"/>
      <c r="M65" s="93"/>
      <c r="N65" s="93"/>
      <c r="O65" s="93"/>
      <c r="P65" s="94"/>
    </row>
    <row r="66" spans="1:19" ht="14.85" customHeight="1" x14ac:dyDescent="0.2">
      <c r="A66" s="123"/>
      <c r="B66" s="123"/>
      <c r="C66" s="124"/>
      <c r="D66" s="28"/>
      <c r="E66" s="28"/>
      <c r="F66" s="28"/>
      <c r="G66" s="59"/>
      <c r="H66" s="48"/>
      <c r="I66" s="48"/>
      <c r="J66" s="48"/>
      <c r="K66" s="48"/>
      <c r="L66" s="48"/>
      <c r="M66" s="48"/>
      <c r="N66" s="48"/>
      <c r="O66" s="48"/>
      <c r="P66" s="48"/>
      <c r="S66" s="48"/>
    </row>
    <row r="67" spans="1:19" ht="14.85" customHeight="1" x14ac:dyDescent="0.2">
      <c r="A67" s="123"/>
      <c r="B67" s="123"/>
      <c r="C67" s="124"/>
      <c r="D67" s="28"/>
      <c r="E67" s="28"/>
      <c r="F67" s="28"/>
      <c r="G67" s="127" t="s">
        <v>99</v>
      </c>
      <c r="H67" s="48"/>
      <c r="I67" s="48"/>
      <c r="J67" s="48"/>
      <c r="K67" s="48"/>
      <c r="L67" s="48"/>
      <c r="M67" s="48"/>
      <c r="N67" s="48"/>
      <c r="O67" s="48"/>
      <c r="P67" s="48"/>
      <c r="S67" s="48"/>
    </row>
    <row r="68" spans="1:19" ht="14.85" customHeight="1" x14ac:dyDescent="0.2">
      <c r="A68" s="83">
        <v>40</v>
      </c>
      <c r="B68" s="83"/>
      <c r="C68" s="83"/>
      <c r="D68" s="63"/>
      <c r="E68" s="71">
        <v>0</v>
      </c>
      <c r="F68" s="28"/>
      <c r="G68" s="59" t="s">
        <v>100</v>
      </c>
      <c r="H68" s="28"/>
      <c r="I68" s="128"/>
      <c r="J68" s="100"/>
      <c r="K68" s="125"/>
      <c r="L68" s="125"/>
      <c r="M68" s="125"/>
      <c r="N68" s="125"/>
      <c r="O68" s="125"/>
      <c r="P68" s="98"/>
    </row>
    <row r="69" spans="1:19" ht="14.85" customHeight="1" x14ac:dyDescent="0.2">
      <c r="A69" s="83">
        <v>45</v>
      </c>
      <c r="B69" s="83"/>
      <c r="C69" s="83"/>
      <c r="D69" s="63"/>
      <c r="E69" s="71">
        <v>5</v>
      </c>
      <c r="F69" s="28"/>
      <c r="G69" s="59" t="s">
        <v>101</v>
      </c>
      <c r="H69" s="28"/>
      <c r="I69" s="128"/>
      <c r="J69" s="103"/>
      <c r="K69" s="126"/>
      <c r="L69" s="126"/>
      <c r="M69" s="126"/>
      <c r="N69" s="126"/>
      <c r="O69" s="126"/>
      <c r="P69" s="104"/>
    </row>
    <row r="70" spans="1:19" s="65" customFormat="1" x14ac:dyDescent="0.2">
      <c r="A70" s="62"/>
      <c r="B70" s="62"/>
      <c r="C70" s="28"/>
      <c r="D70" s="28"/>
      <c r="E70" s="28"/>
      <c r="F70" s="28"/>
      <c r="G70" s="28"/>
      <c r="H70" s="28"/>
      <c r="I70" s="28"/>
      <c r="J70" s="28"/>
      <c r="K70" s="64"/>
      <c r="L70" s="64"/>
      <c r="M70" s="64"/>
      <c r="N70" s="64"/>
      <c r="O70" s="64"/>
      <c r="P70" s="64"/>
      <c r="Q70" s="64"/>
    </row>
    <row r="71" spans="1:19" s="65" customFormat="1" x14ac:dyDescent="0.2">
      <c r="A71" s="62"/>
      <c r="B71" s="62"/>
      <c r="C71" s="28"/>
      <c r="D71" s="28"/>
      <c r="E71" s="28"/>
      <c r="F71" s="28"/>
      <c r="G71" s="28"/>
      <c r="H71" s="28"/>
      <c r="I71" s="28"/>
      <c r="J71" s="28"/>
      <c r="K71" s="64"/>
      <c r="L71" s="64"/>
      <c r="M71" s="64"/>
      <c r="N71" s="64"/>
      <c r="O71" s="64"/>
      <c r="P71" s="64"/>
      <c r="Q71" s="64"/>
    </row>
    <row r="72" spans="1:19" s="65" customFormat="1" x14ac:dyDescent="0.2">
      <c r="A72" s="62"/>
      <c r="B72" s="62"/>
      <c r="C72" s="28"/>
      <c r="D72" s="28"/>
      <c r="E72" s="28"/>
      <c r="F72" s="28"/>
      <c r="G72" s="28"/>
      <c r="H72" s="28"/>
      <c r="I72" s="28"/>
      <c r="J72" s="28"/>
      <c r="K72" s="64"/>
      <c r="L72" s="64"/>
      <c r="M72" s="64"/>
      <c r="N72" s="64"/>
      <c r="O72" s="64"/>
      <c r="P72" s="64"/>
      <c r="Q72" s="64"/>
    </row>
    <row r="73" spans="1:19" s="65" customFormat="1" x14ac:dyDescent="0.2">
      <c r="A73" s="62"/>
      <c r="B73" s="62"/>
      <c r="C73" s="28"/>
      <c r="D73" s="28"/>
      <c r="E73" s="28"/>
      <c r="F73" s="28"/>
      <c r="G73" s="28"/>
      <c r="H73" s="28"/>
      <c r="I73" s="28"/>
      <c r="J73" s="28"/>
      <c r="K73" s="64"/>
      <c r="L73" s="64"/>
      <c r="M73" s="64"/>
      <c r="N73" s="64"/>
      <c r="O73" s="64"/>
      <c r="P73" s="64"/>
      <c r="Q73" s="64"/>
    </row>
    <row r="74" spans="1:19" s="65" customFormat="1" x14ac:dyDescent="0.2">
      <c r="A74" s="62"/>
      <c r="B74" s="62"/>
      <c r="C74" s="28"/>
      <c r="D74" s="28"/>
      <c r="E74" s="28"/>
      <c r="F74" s="28"/>
      <c r="G74" s="28"/>
      <c r="H74" s="28"/>
      <c r="I74" s="28"/>
      <c r="J74" s="28"/>
      <c r="K74" s="64"/>
      <c r="L74" s="64"/>
      <c r="M74" s="64"/>
      <c r="N74" s="64"/>
      <c r="O74" s="64"/>
      <c r="P74" s="64"/>
      <c r="Q74" s="64"/>
    </row>
    <row r="75" spans="1:19" s="65" customFormat="1" x14ac:dyDescent="0.2">
      <c r="A75" s="62"/>
      <c r="B75" s="62"/>
      <c r="C75" s="28"/>
      <c r="D75" s="28"/>
      <c r="E75" s="28"/>
      <c r="F75" s="28"/>
      <c r="G75" s="28"/>
      <c r="H75" s="28"/>
      <c r="I75" s="28"/>
      <c r="J75" s="28"/>
      <c r="K75" s="64"/>
      <c r="L75" s="64"/>
      <c r="M75" s="64"/>
      <c r="N75" s="64"/>
      <c r="O75" s="64"/>
      <c r="P75" s="64"/>
      <c r="Q75" s="64"/>
    </row>
    <row r="76" spans="1:19" s="65" customFormat="1" x14ac:dyDescent="0.2">
      <c r="A76" s="62"/>
      <c r="B76" s="62"/>
      <c r="C76" s="28"/>
      <c r="D76" s="28"/>
      <c r="E76" s="28"/>
      <c r="F76" s="28"/>
      <c r="G76" s="28"/>
      <c r="H76" s="28"/>
      <c r="I76" s="28"/>
      <c r="J76" s="28"/>
      <c r="K76" s="64"/>
      <c r="L76" s="64"/>
      <c r="M76" s="64"/>
      <c r="N76" s="64"/>
      <c r="O76" s="64"/>
      <c r="P76" s="64"/>
      <c r="Q76" s="64"/>
    </row>
    <row r="77" spans="1:19" s="65" customFormat="1" x14ac:dyDescent="0.2">
      <c r="A77" s="62"/>
      <c r="B77" s="62"/>
      <c r="C77" s="28"/>
      <c r="D77" s="28"/>
      <c r="E77" s="28"/>
      <c r="F77" s="28"/>
      <c r="G77" s="28"/>
      <c r="H77" s="28"/>
      <c r="I77" s="28"/>
      <c r="J77" s="28"/>
      <c r="K77" s="64"/>
      <c r="L77" s="64"/>
      <c r="M77" s="64"/>
      <c r="N77" s="64"/>
      <c r="O77" s="64"/>
      <c r="P77" s="64"/>
      <c r="Q77" s="64"/>
    </row>
    <row r="78" spans="1:19" s="65" customFormat="1" x14ac:dyDescent="0.2">
      <c r="A78" s="62"/>
      <c r="B78" s="62"/>
      <c r="C78" s="28"/>
      <c r="D78" s="28"/>
      <c r="E78" s="28"/>
      <c r="F78" s="28"/>
      <c r="G78" s="28"/>
      <c r="H78" s="28"/>
      <c r="I78" s="28"/>
      <c r="J78" s="28"/>
      <c r="K78" s="64"/>
      <c r="L78" s="64"/>
      <c r="M78" s="64"/>
      <c r="N78" s="64"/>
      <c r="O78" s="64"/>
      <c r="P78" s="64"/>
      <c r="Q78" s="64"/>
    </row>
    <row r="79" spans="1:19" s="65" customFormat="1" x14ac:dyDescent="0.2">
      <c r="A79" s="62"/>
      <c r="B79" s="62"/>
      <c r="C79" s="28"/>
      <c r="D79" s="28"/>
      <c r="E79" s="28"/>
      <c r="F79" s="28"/>
      <c r="G79" s="28"/>
      <c r="H79" s="28"/>
      <c r="I79" s="28"/>
      <c r="J79" s="28"/>
      <c r="K79" s="64"/>
      <c r="L79" s="64"/>
      <c r="M79" s="64"/>
      <c r="N79" s="64"/>
      <c r="O79" s="64"/>
      <c r="P79" s="64"/>
      <c r="Q79" s="64"/>
    </row>
    <row r="80" spans="1:19" s="65" customFormat="1" x14ac:dyDescent="0.2">
      <c r="A80" s="62"/>
      <c r="B80" s="62"/>
      <c r="C80" s="28"/>
      <c r="D80" s="28"/>
      <c r="E80" s="28"/>
      <c r="F80" s="28"/>
      <c r="G80" s="28"/>
      <c r="H80" s="28"/>
      <c r="I80" s="28"/>
      <c r="J80" s="28"/>
      <c r="K80" s="64"/>
      <c r="L80" s="64"/>
      <c r="M80" s="64"/>
      <c r="N80" s="64"/>
      <c r="O80" s="64"/>
      <c r="P80" s="64"/>
      <c r="Q80" s="64"/>
    </row>
    <row r="81" spans="1:17" s="65" customFormat="1" x14ac:dyDescent="0.2">
      <c r="A81" s="62"/>
      <c r="B81" s="62"/>
      <c r="C81" s="28"/>
      <c r="D81" s="28"/>
      <c r="E81" s="28"/>
      <c r="F81" s="28"/>
      <c r="G81" s="28"/>
      <c r="H81" s="28"/>
      <c r="I81" s="28"/>
      <c r="J81" s="28"/>
      <c r="K81" s="64"/>
      <c r="L81" s="64"/>
      <c r="M81" s="64"/>
      <c r="N81" s="64"/>
      <c r="O81" s="64"/>
      <c r="P81" s="64"/>
      <c r="Q81" s="64"/>
    </row>
    <row r="82" spans="1:17" s="65" customFormat="1" x14ac:dyDescent="0.2">
      <c r="A82" s="62"/>
      <c r="B82" s="62"/>
      <c r="C82" s="28"/>
      <c r="D82" s="28"/>
      <c r="E82" s="28"/>
      <c r="F82" s="28"/>
      <c r="G82" s="28"/>
      <c r="H82" s="28"/>
      <c r="I82" s="28"/>
      <c r="J82" s="28"/>
      <c r="K82" s="64"/>
      <c r="L82" s="64"/>
      <c r="M82" s="64"/>
      <c r="N82" s="64"/>
      <c r="O82" s="64"/>
      <c r="P82" s="64"/>
      <c r="Q82" s="64"/>
    </row>
    <row r="83" spans="1:17" s="65" customFormat="1" x14ac:dyDescent="0.2">
      <c r="A83" s="62"/>
      <c r="B83" s="62"/>
      <c r="C83" s="28"/>
      <c r="D83" s="28"/>
      <c r="E83" s="28"/>
      <c r="F83" s="28"/>
      <c r="G83" s="28"/>
      <c r="H83" s="28"/>
      <c r="I83" s="28"/>
      <c r="J83" s="28"/>
      <c r="K83" s="64"/>
      <c r="L83" s="64"/>
      <c r="M83" s="64"/>
      <c r="N83" s="64"/>
      <c r="O83" s="64"/>
      <c r="P83" s="64"/>
      <c r="Q83" s="64"/>
    </row>
    <row r="84" spans="1:17" s="65" customFormat="1" x14ac:dyDescent="0.2">
      <c r="A84" s="62"/>
      <c r="B84" s="62"/>
      <c r="C84" s="28"/>
      <c r="D84" s="28"/>
      <c r="E84" s="28"/>
      <c r="F84" s="28"/>
      <c r="G84" s="28"/>
      <c r="H84" s="28"/>
      <c r="I84" s="60"/>
      <c r="J84" s="60"/>
      <c r="K84" s="64"/>
      <c r="L84" s="64"/>
      <c r="M84" s="64"/>
      <c r="N84" s="64"/>
      <c r="O84" s="64"/>
      <c r="P84" s="64"/>
      <c r="Q84" s="64"/>
    </row>
    <row r="85" spans="1:17" s="65" customFormat="1" x14ac:dyDescent="0.2">
      <c r="A85" s="62"/>
      <c r="B85" s="62"/>
      <c r="C85" s="28"/>
      <c r="D85" s="28"/>
      <c r="E85" s="28"/>
      <c r="F85" s="28"/>
      <c r="G85" s="28"/>
      <c r="H85" s="28"/>
      <c r="I85" s="62"/>
      <c r="J85" s="62"/>
      <c r="K85" s="64"/>
      <c r="L85" s="64"/>
      <c r="M85" s="64"/>
      <c r="N85" s="64"/>
      <c r="O85" s="64"/>
      <c r="P85" s="64"/>
      <c r="Q85" s="64"/>
    </row>
    <row r="86" spans="1:17" s="65" customFormat="1" x14ac:dyDescent="0.2">
      <c r="A86" s="62"/>
      <c r="B86" s="62"/>
      <c r="C86" s="28"/>
      <c r="D86" s="28"/>
      <c r="E86" s="28"/>
      <c r="F86" s="28"/>
      <c r="G86" s="28"/>
      <c r="H86" s="28"/>
      <c r="I86" s="62"/>
      <c r="J86" s="62"/>
      <c r="K86" s="64"/>
      <c r="L86" s="64"/>
      <c r="M86" s="64"/>
      <c r="N86" s="64"/>
      <c r="O86" s="64"/>
      <c r="P86" s="64"/>
      <c r="Q86" s="64"/>
    </row>
    <row r="87" spans="1:17" s="65" customFormat="1" x14ac:dyDescent="0.2">
      <c r="A87" s="62"/>
      <c r="B87" s="62"/>
      <c r="C87" s="28"/>
      <c r="D87" s="28"/>
      <c r="E87" s="28"/>
      <c r="F87" s="28"/>
      <c r="G87" s="62"/>
      <c r="H87" s="59"/>
      <c r="I87" s="62"/>
      <c r="J87" s="62"/>
      <c r="K87" s="64"/>
      <c r="L87" s="64"/>
      <c r="M87" s="64"/>
      <c r="N87" s="64"/>
      <c r="O87" s="64"/>
      <c r="P87" s="64"/>
      <c r="Q87" s="64"/>
    </row>
    <row r="88" spans="1:17" s="65" customFormat="1" x14ac:dyDescent="0.2">
      <c r="A88" s="62"/>
      <c r="B88" s="62"/>
      <c r="C88" s="28"/>
      <c r="D88" s="28"/>
      <c r="E88" s="28"/>
      <c r="F88" s="28"/>
      <c r="G88" s="62"/>
      <c r="H88" s="63"/>
      <c r="I88" s="62"/>
      <c r="J88" s="62"/>
      <c r="K88" s="64"/>
      <c r="L88" s="64"/>
      <c r="M88" s="64"/>
      <c r="N88" s="64"/>
      <c r="O88" s="64"/>
      <c r="P88" s="64"/>
      <c r="Q88" s="64"/>
    </row>
    <row r="89" spans="1:17" s="65" customFormat="1" x14ac:dyDescent="0.2">
      <c r="A89" s="62"/>
      <c r="B89" s="62"/>
      <c r="C89" s="28"/>
      <c r="D89" s="28"/>
      <c r="E89" s="28"/>
      <c r="F89" s="28"/>
      <c r="G89" s="62"/>
      <c r="H89" s="63"/>
      <c r="I89" s="62"/>
      <c r="J89" s="62"/>
      <c r="K89" s="64"/>
      <c r="L89" s="64"/>
      <c r="M89" s="64"/>
      <c r="N89" s="64"/>
      <c r="O89" s="64"/>
      <c r="P89" s="64"/>
      <c r="Q89" s="64"/>
    </row>
    <row r="90" spans="1:17" s="65" customFormat="1" x14ac:dyDescent="0.2">
      <c r="A90" s="62"/>
      <c r="B90" s="62"/>
      <c r="C90" s="28"/>
      <c r="D90" s="28"/>
      <c r="E90" s="28"/>
      <c r="F90" s="28"/>
      <c r="G90" s="62"/>
      <c r="H90" s="63"/>
      <c r="I90" s="62"/>
      <c r="J90" s="62"/>
      <c r="K90" s="64"/>
      <c r="L90" s="64"/>
      <c r="M90" s="64"/>
      <c r="N90" s="64"/>
      <c r="O90" s="64"/>
      <c r="P90" s="64"/>
      <c r="Q90" s="64"/>
    </row>
    <row r="91" spans="1:17" s="65" customFormat="1" x14ac:dyDescent="0.2">
      <c r="A91" s="62"/>
      <c r="B91" s="62"/>
      <c r="C91" s="28"/>
      <c r="D91" s="28"/>
      <c r="E91" s="28"/>
      <c r="F91" s="28"/>
      <c r="G91" s="62"/>
      <c r="H91" s="63"/>
      <c r="I91" s="62"/>
      <c r="J91" s="62"/>
      <c r="K91" s="64"/>
      <c r="L91" s="64"/>
      <c r="M91" s="64"/>
      <c r="N91" s="64"/>
      <c r="O91" s="64"/>
      <c r="P91" s="64"/>
      <c r="Q91" s="64"/>
    </row>
    <row r="92" spans="1:17" s="65" customFormat="1" x14ac:dyDescent="0.2">
      <c r="A92" s="62"/>
      <c r="B92" s="62"/>
      <c r="C92" s="28"/>
      <c r="D92" s="28"/>
      <c r="E92" s="28"/>
      <c r="F92" s="28"/>
      <c r="G92" s="62"/>
      <c r="H92" s="63"/>
      <c r="I92" s="62"/>
      <c r="J92" s="62"/>
      <c r="K92" s="64"/>
      <c r="L92" s="64"/>
      <c r="M92" s="64"/>
      <c r="N92" s="64"/>
      <c r="O92" s="64"/>
      <c r="P92" s="64"/>
      <c r="Q92" s="64"/>
    </row>
    <row r="93" spans="1:17" s="65" customFormat="1" x14ac:dyDescent="0.2">
      <c r="A93" s="62"/>
      <c r="B93" s="62"/>
      <c r="C93" s="28"/>
      <c r="D93" s="28"/>
      <c r="E93" s="28"/>
      <c r="F93" s="28"/>
      <c r="G93" s="62"/>
      <c r="H93" s="63"/>
      <c r="I93" s="62"/>
      <c r="J93" s="62"/>
      <c r="K93" s="64"/>
      <c r="L93" s="64"/>
      <c r="M93" s="64"/>
      <c r="N93" s="64"/>
      <c r="O93" s="64"/>
      <c r="P93" s="64"/>
      <c r="Q93" s="64"/>
    </row>
    <row r="94" spans="1:17" s="65" customFormat="1" x14ac:dyDescent="0.2">
      <c r="A94" s="62"/>
      <c r="B94" s="62"/>
      <c r="C94" s="28"/>
      <c r="D94" s="28"/>
      <c r="E94" s="28"/>
      <c r="F94" s="28"/>
      <c r="G94" s="62"/>
      <c r="H94" s="63"/>
      <c r="I94" s="62"/>
      <c r="J94" s="62"/>
      <c r="K94" s="64"/>
      <c r="L94" s="64"/>
      <c r="M94" s="64"/>
      <c r="N94" s="64"/>
      <c r="O94" s="64"/>
      <c r="P94" s="64"/>
      <c r="Q94" s="64"/>
    </row>
    <row r="95" spans="1:17" s="65" customFormat="1" x14ac:dyDescent="0.2">
      <c r="A95" s="62"/>
      <c r="B95" s="62"/>
      <c r="C95" s="28"/>
      <c r="D95" s="28"/>
      <c r="E95" s="28"/>
      <c r="F95" s="28"/>
      <c r="G95" s="62"/>
      <c r="H95" s="63"/>
      <c r="I95" s="62"/>
      <c r="J95" s="62"/>
      <c r="K95" s="64"/>
      <c r="L95" s="64"/>
      <c r="M95" s="64"/>
      <c r="N95" s="64"/>
      <c r="O95" s="64"/>
      <c r="P95" s="64"/>
      <c r="Q95" s="64"/>
    </row>
    <row r="96" spans="1:17" s="65" customFormat="1" x14ac:dyDescent="0.2">
      <c r="A96" s="62"/>
      <c r="B96" s="62"/>
      <c r="C96" s="28"/>
      <c r="D96" s="28"/>
      <c r="E96" s="28"/>
      <c r="F96" s="28"/>
      <c r="G96" s="62"/>
      <c r="H96" s="63"/>
      <c r="I96" s="62"/>
      <c r="J96" s="62"/>
      <c r="K96" s="64"/>
      <c r="L96" s="64"/>
      <c r="M96" s="64"/>
      <c r="N96" s="64"/>
      <c r="O96" s="64"/>
      <c r="P96" s="64"/>
      <c r="Q96" s="64"/>
    </row>
    <row r="97" spans="1:17" s="65" customFormat="1" x14ac:dyDescent="0.2">
      <c r="A97" s="62"/>
      <c r="B97" s="62"/>
      <c r="C97" s="28"/>
      <c r="D97" s="28"/>
      <c r="E97" s="28"/>
      <c r="F97" s="28"/>
      <c r="G97" s="62"/>
      <c r="H97" s="63"/>
      <c r="I97" s="62"/>
      <c r="J97" s="62"/>
      <c r="K97" s="64"/>
      <c r="L97" s="64"/>
      <c r="M97" s="64"/>
      <c r="N97" s="64"/>
      <c r="O97" s="64"/>
      <c r="P97" s="64"/>
      <c r="Q97" s="64"/>
    </row>
    <row r="98" spans="1:17" s="65" customFormat="1" x14ac:dyDescent="0.2">
      <c r="A98" s="62"/>
      <c r="B98" s="62"/>
      <c r="C98" s="28"/>
      <c r="D98" s="28"/>
      <c r="E98" s="28"/>
      <c r="F98" s="28"/>
      <c r="G98" s="62"/>
      <c r="H98" s="63"/>
      <c r="I98" s="62"/>
      <c r="J98" s="62"/>
      <c r="K98" s="64"/>
      <c r="L98" s="64"/>
      <c r="M98" s="64"/>
      <c r="N98" s="64"/>
      <c r="O98" s="64"/>
      <c r="P98" s="64"/>
      <c r="Q98" s="64"/>
    </row>
    <row r="99" spans="1:17" s="65" customFormat="1" x14ac:dyDescent="0.2">
      <c r="A99" s="62"/>
      <c r="B99" s="62"/>
      <c r="C99" s="28"/>
      <c r="D99" s="28"/>
      <c r="E99" s="28"/>
      <c r="F99" s="28"/>
      <c r="G99" s="62"/>
      <c r="H99" s="63"/>
      <c r="I99" s="62"/>
      <c r="J99" s="62"/>
      <c r="K99" s="64"/>
      <c r="L99" s="64"/>
      <c r="M99" s="64"/>
      <c r="N99" s="64"/>
      <c r="O99" s="64"/>
      <c r="P99" s="64"/>
      <c r="Q99" s="64"/>
    </row>
    <row r="100" spans="1:17" s="65" customFormat="1" x14ac:dyDescent="0.2">
      <c r="A100" s="62"/>
      <c r="B100" s="62"/>
      <c r="C100" s="28"/>
      <c r="D100" s="28"/>
      <c r="E100" s="28"/>
      <c r="F100" s="28"/>
      <c r="G100" s="62"/>
      <c r="H100" s="63"/>
      <c r="I100" s="62"/>
      <c r="J100" s="62"/>
      <c r="K100" s="64"/>
      <c r="L100" s="64"/>
      <c r="M100" s="64"/>
      <c r="N100" s="64"/>
      <c r="O100" s="64"/>
      <c r="P100" s="64"/>
      <c r="Q100" s="64"/>
    </row>
    <row r="101" spans="1:17" s="65" customFormat="1" x14ac:dyDescent="0.2">
      <c r="A101" s="62"/>
      <c r="B101" s="62"/>
      <c r="C101" s="28"/>
      <c r="D101" s="28"/>
      <c r="E101" s="28"/>
      <c r="F101" s="28"/>
      <c r="G101" s="62"/>
      <c r="H101" s="63"/>
      <c r="I101" s="62"/>
      <c r="J101" s="62"/>
      <c r="K101" s="64"/>
      <c r="L101" s="64"/>
      <c r="M101" s="64"/>
      <c r="N101" s="64"/>
      <c r="O101" s="64"/>
      <c r="P101" s="64"/>
      <c r="Q101" s="64"/>
    </row>
    <row r="102" spans="1:17" s="65" customFormat="1" x14ac:dyDescent="0.2">
      <c r="A102" s="62"/>
      <c r="B102" s="62"/>
      <c r="C102" s="28"/>
      <c r="D102" s="28"/>
      <c r="E102" s="28"/>
      <c r="F102" s="28"/>
      <c r="G102" s="62"/>
      <c r="H102" s="63"/>
      <c r="I102" s="62"/>
      <c r="J102" s="62"/>
      <c r="K102" s="64"/>
      <c r="L102" s="64"/>
      <c r="M102" s="64"/>
      <c r="N102" s="64"/>
      <c r="O102" s="64"/>
      <c r="P102" s="64"/>
      <c r="Q102" s="64"/>
    </row>
  </sheetData>
  <mergeCells count="6">
    <mergeCell ref="A1:J1"/>
    <mergeCell ref="I9:J12"/>
    <mergeCell ref="A10:F10"/>
    <mergeCell ref="A11:F11"/>
    <mergeCell ref="I19:I20"/>
    <mergeCell ref="J19:P19"/>
  </mergeCells>
  <pageMargins left="0.31496062992125984" right="0.31496062992125984" top="0.39370078740157483" bottom="0.11811023622047245" header="0.31496062992125984" footer="0.19685039370078741"/>
  <pageSetup paperSize="9" scale="74" fitToHeight="2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W100"/>
  <sheetViews>
    <sheetView showGridLines="0" zoomScaleNormal="100" zoomScaleSheetLayoutView="55" workbookViewId="0">
      <selection activeCell="G14" sqref="G14"/>
    </sheetView>
  </sheetViews>
  <sheetFormatPr defaultRowHeight="12" x14ac:dyDescent="0.2"/>
  <cols>
    <col min="1" max="3" width="3" style="62" customWidth="1"/>
    <col min="4" max="4" width="2.28515625" style="62" customWidth="1"/>
    <col min="5" max="5" width="3" style="62" customWidth="1"/>
    <col min="6" max="6" width="10" style="62" customWidth="1"/>
    <col min="7" max="7" width="61.7109375" style="62" customWidth="1"/>
    <col min="8" max="8" width="6.5703125" style="63" customWidth="1"/>
    <col min="9" max="10" width="12.7109375" style="62" customWidth="1"/>
    <col min="11" max="11" width="12.7109375" style="129" customWidth="1"/>
    <col min="12" max="17" width="12.7109375" style="62" customWidth="1"/>
    <col min="18" max="20" width="14.7109375" style="62" customWidth="1"/>
    <col min="21" max="16384" width="9.140625" style="62"/>
  </cols>
  <sheetData>
    <row r="1" spans="1:10" customFormat="1" ht="50.1" customHeight="1" x14ac:dyDescent="0.2">
      <c r="A1" s="161" t="s">
        <v>153</v>
      </c>
      <c r="B1" s="162"/>
      <c r="C1" s="162"/>
      <c r="D1" s="162"/>
      <c r="E1" s="162"/>
      <c r="F1" s="163"/>
      <c r="G1" s="163"/>
      <c r="H1" s="163"/>
      <c r="I1" s="163"/>
      <c r="J1" s="164"/>
    </row>
    <row r="2" spans="1:10" customFormat="1" ht="14.85" customHeight="1" x14ac:dyDescent="0.2"/>
    <row r="3" spans="1:10" ht="14.85" customHeight="1" x14ac:dyDescent="0.2"/>
    <row r="4" spans="1:10" ht="14.85" customHeight="1" x14ac:dyDescent="0.2">
      <c r="A4" s="5" t="s">
        <v>0</v>
      </c>
      <c r="D4" s="66"/>
      <c r="H4" s="62"/>
      <c r="I4" s="67" t="s">
        <v>1</v>
      </c>
      <c r="J4" s="68" t="s">
        <v>2</v>
      </c>
    </row>
    <row r="5" spans="1:10" ht="14.85" customHeight="1" x14ac:dyDescent="0.2">
      <c r="A5" s="9" t="s">
        <v>64</v>
      </c>
      <c r="D5" s="69"/>
      <c r="E5" s="70"/>
      <c r="F5" s="70"/>
      <c r="G5" s="70"/>
      <c r="H5" s="62"/>
      <c r="I5" s="67" t="s">
        <v>3</v>
      </c>
      <c r="J5" s="71"/>
    </row>
    <row r="6" spans="1:10" ht="14.85" customHeight="1" x14ac:dyDescent="0.2">
      <c r="A6" s="72"/>
      <c r="H6" s="62"/>
      <c r="I6" s="67" t="s">
        <v>4</v>
      </c>
      <c r="J6" s="68" t="s">
        <v>5</v>
      </c>
    </row>
    <row r="7" spans="1:10" ht="14.85" customHeight="1" x14ac:dyDescent="0.2">
      <c r="H7" s="62"/>
      <c r="I7" s="63"/>
    </row>
    <row r="8" spans="1:10" ht="14.85" customHeight="1" x14ac:dyDescent="0.2">
      <c r="A8" s="73" t="s">
        <v>6</v>
      </c>
      <c r="H8" s="62"/>
      <c r="I8" s="63"/>
    </row>
    <row r="9" spans="1:10" ht="14.85" customHeight="1" x14ac:dyDescent="0.2">
      <c r="H9" s="62"/>
      <c r="I9" s="181" t="s">
        <v>102</v>
      </c>
      <c r="J9" s="182"/>
    </row>
    <row r="10" spans="1:10" ht="29.45" customHeight="1" x14ac:dyDescent="0.2">
      <c r="A10" s="187" t="s">
        <v>8</v>
      </c>
      <c r="B10" s="187"/>
      <c r="C10" s="187"/>
      <c r="D10" s="187"/>
      <c r="E10" s="187"/>
      <c r="F10" s="187"/>
      <c r="G10" s="74" t="s">
        <v>9</v>
      </c>
      <c r="H10" s="62"/>
      <c r="I10" s="183"/>
      <c r="J10" s="184"/>
    </row>
    <row r="11" spans="1:10" ht="29.45" customHeight="1" x14ac:dyDescent="0.2">
      <c r="A11" s="188" t="s">
        <v>10</v>
      </c>
      <c r="B11" s="173"/>
      <c r="C11" s="173"/>
      <c r="D11" s="173"/>
      <c r="E11" s="173"/>
      <c r="F11" s="173"/>
      <c r="G11" s="67">
        <v>410</v>
      </c>
      <c r="H11" s="62"/>
      <c r="I11" s="183"/>
      <c r="J11" s="184"/>
    </row>
    <row r="12" spans="1:10" ht="14.85" customHeight="1" x14ac:dyDescent="0.2">
      <c r="A12" s="75" t="s">
        <v>11</v>
      </c>
      <c r="G12" s="67" t="s">
        <v>12</v>
      </c>
      <c r="H12" s="62"/>
      <c r="I12" s="185"/>
      <c r="J12" s="186"/>
    </row>
    <row r="13" spans="1:10" ht="14.85" customHeight="1" x14ac:dyDescent="0.2">
      <c r="A13" s="75" t="s">
        <v>13</v>
      </c>
      <c r="G13" s="62" t="s">
        <v>14</v>
      </c>
      <c r="H13" s="76"/>
      <c r="I13" s="76"/>
    </row>
    <row r="14" spans="1:10" ht="14.85" customHeight="1" x14ac:dyDescent="0.2">
      <c r="A14" s="75" t="s">
        <v>15</v>
      </c>
      <c r="G14" s="7" t="s">
        <v>154</v>
      </c>
    </row>
    <row r="15" spans="1:10" ht="14.85" customHeight="1" x14ac:dyDescent="0.2">
      <c r="A15" s="72"/>
    </row>
    <row r="16" spans="1:10" ht="14.85" customHeight="1" x14ac:dyDescent="0.2"/>
    <row r="17" spans="1:20" ht="14.85" customHeight="1" x14ac:dyDescent="0.2"/>
    <row r="18" spans="1:20" ht="14.85" customHeight="1" x14ac:dyDescent="0.2">
      <c r="A18" s="77" t="s">
        <v>103</v>
      </c>
    </row>
    <row r="19" spans="1:20" ht="20.25" customHeight="1" x14ac:dyDescent="0.2">
      <c r="A19" s="72"/>
      <c r="H19" s="130"/>
      <c r="I19" s="189" t="s">
        <v>17</v>
      </c>
      <c r="J19" s="201" t="s">
        <v>104</v>
      </c>
      <c r="K19" s="177"/>
      <c r="L19" s="177"/>
      <c r="M19" s="177"/>
      <c r="N19" s="177"/>
      <c r="O19" s="177"/>
      <c r="P19" s="177"/>
      <c r="Q19" s="178"/>
      <c r="T19" s="88"/>
    </row>
    <row r="20" spans="1:20" ht="20.25" customHeight="1" x14ac:dyDescent="0.2">
      <c r="A20" s="72"/>
      <c r="G20" s="72" t="s">
        <v>105</v>
      </c>
      <c r="H20" s="130"/>
      <c r="I20" s="190"/>
      <c r="J20" s="97" t="s">
        <v>22</v>
      </c>
      <c r="K20" s="97" t="s">
        <v>23</v>
      </c>
      <c r="L20" s="97" t="s">
        <v>24</v>
      </c>
      <c r="M20" s="97" t="s">
        <v>25</v>
      </c>
      <c r="N20" s="97" t="s">
        <v>26</v>
      </c>
      <c r="O20" s="79" t="s">
        <v>27</v>
      </c>
      <c r="P20" s="79" t="s">
        <v>28</v>
      </c>
      <c r="Q20" s="79" t="s">
        <v>29</v>
      </c>
      <c r="T20" s="80"/>
    </row>
    <row r="21" spans="1:20" ht="14.85" customHeight="1" x14ac:dyDescent="0.2">
      <c r="G21" s="72" t="s">
        <v>106</v>
      </c>
      <c r="H21" s="130"/>
      <c r="I21" s="82">
        <v>10</v>
      </c>
      <c r="J21" s="82">
        <v>15</v>
      </c>
      <c r="K21" s="82">
        <v>20</v>
      </c>
      <c r="L21" s="82">
        <v>25</v>
      </c>
      <c r="M21" s="82">
        <v>30</v>
      </c>
      <c r="N21" s="82">
        <v>35</v>
      </c>
      <c r="O21" s="82">
        <v>40</v>
      </c>
      <c r="P21" s="82">
        <v>45</v>
      </c>
      <c r="Q21" s="82">
        <v>50</v>
      </c>
    </row>
    <row r="22" spans="1:20" ht="14.85" customHeight="1" x14ac:dyDescent="0.2">
      <c r="A22" s="62" t="s">
        <v>31</v>
      </c>
      <c r="E22" s="62" t="s">
        <v>32</v>
      </c>
      <c r="H22" s="130"/>
      <c r="I22" s="130"/>
      <c r="J22" s="130"/>
      <c r="K22" s="130"/>
      <c r="L22" s="130"/>
      <c r="M22" s="130"/>
      <c r="N22" s="130"/>
      <c r="O22" s="130"/>
      <c r="P22" s="130"/>
      <c r="Q22" s="130"/>
      <c r="R22" s="130"/>
    </row>
    <row r="23" spans="1:20" ht="14.85" customHeight="1" x14ac:dyDescent="0.2">
      <c r="A23" s="83" t="s">
        <v>33</v>
      </c>
      <c r="B23" s="84"/>
      <c r="C23" s="84"/>
      <c r="D23" s="63"/>
      <c r="E23" s="71">
        <v>3</v>
      </c>
      <c r="G23" s="131" t="s">
        <v>107</v>
      </c>
      <c r="H23" s="130"/>
      <c r="I23" s="85">
        <f>SUM(J23:Q23)</f>
        <v>0</v>
      </c>
      <c r="J23" s="87"/>
      <c r="K23" s="87"/>
      <c r="L23" s="87"/>
      <c r="M23" s="87"/>
      <c r="N23" s="87"/>
      <c r="O23" s="87"/>
      <c r="P23" s="87"/>
      <c r="Q23" s="87"/>
      <c r="T23" s="80"/>
    </row>
    <row r="24" spans="1:20" s="133" customFormat="1" ht="14.85" customHeight="1" x14ac:dyDescent="0.2">
      <c r="A24" s="132"/>
      <c r="B24" s="132"/>
      <c r="C24" s="132"/>
    </row>
    <row r="25" spans="1:20" ht="14.85" customHeight="1" x14ac:dyDescent="0.2">
      <c r="A25" s="83">
        <v>10</v>
      </c>
      <c r="B25" s="83"/>
      <c r="C25" s="84"/>
      <c r="D25" s="63"/>
      <c r="E25" s="71">
        <v>0</v>
      </c>
      <c r="F25" s="88"/>
      <c r="G25" s="131" t="s">
        <v>108</v>
      </c>
      <c r="H25" s="134"/>
      <c r="I25" s="85">
        <f t="shared" ref="I25:I31" si="0">SUM(J25:Q25)</f>
        <v>0</v>
      </c>
      <c r="J25" s="85">
        <f t="shared" ref="J25:Q25" si="1">SUM(J26:J31)</f>
        <v>0</v>
      </c>
      <c r="K25" s="85">
        <f t="shared" si="1"/>
        <v>0</v>
      </c>
      <c r="L25" s="85">
        <f t="shared" si="1"/>
        <v>0</v>
      </c>
      <c r="M25" s="85">
        <f t="shared" si="1"/>
        <v>0</v>
      </c>
      <c r="N25" s="85">
        <f t="shared" si="1"/>
        <v>0</v>
      </c>
      <c r="O25" s="85">
        <f t="shared" si="1"/>
        <v>0</v>
      </c>
      <c r="P25" s="85">
        <f t="shared" si="1"/>
        <v>0</v>
      </c>
      <c r="Q25" s="85">
        <f t="shared" si="1"/>
        <v>0</v>
      </c>
      <c r="T25" s="80"/>
    </row>
    <row r="26" spans="1:20" ht="14.85" customHeight="1" x14ac:dyDescent="0.2">
      <c r="A26" s="83">
        <v>10</v>
      </c>
      <c r="B26" s="83" t="s">
        <v>33</v>
      </c>
      <c r="C26" s="83"/>
      <c r="D26" s="63"/>
      <c r="E26" s="71">
        <v>5</v>
      </c>
      <c r="F26" s="67"/>
      <c r="G26" s="135" t="s">
        <v>109</v>
      </c>
      <c r="H26" s="134"/>
      <c r="I26" s="85">
        <f t="shared" si="0"/>
        <v>0</v>
      </c>
      <c r="J26" s="87"/>
      <c r="K26" s="87"/>
      <c r="L26" s="87"/>
      <c r="M26" s="87"/>
      <c r="N26" s="87"/>
      <c r="O26" s="87"/>
      <c r="P26" s="87"/>
      <c r="Q26" s="87"/>
    </row>
    <row r="27" spans="1:20" ht="14.85" customHeight="1" x14ac:dyDescent="0.2">
      <c r="A27" s="83">
        <v>10</v>
      </c>
      <c r="B27" s="84">
        <v>10</v>
      </c>
      <c r="C27" s="84"/>
      <c r="D27" s="63"/>
      <c r="E27" s="71">
        <v>2</v>
      </c>
      <c r="F27" s="67"/>
      <c r="G27" s="135" t="s">
        <v>110</v>
      </c>
      <c r="H27" s="130"/>
      <c r="I27" s="85">
        <f t="shared" si="0"/>
        <v>0</v>
      </c>
      <c r="J27" s="87"/>
      <c r="K27" s="87"/>
      <c r="L27" s="87"/>
      <c r="M27" s="87"/>
      <c r="N27" s="87"/>
      <c r="O27" s="87"/>
      <c r="P27" s="87"/>
      <c r="Q27" s="87"/>
      <c r="T27" s="80"/>
    </row>
    <row r="28" spans="1:20" ht="14.85" customHeight="1" x14ac:dyDescent="0.2">
      <c r="A28" s="83">
        <v>10</v>
      </c>
      <c r="B28" s="84">
        <v>15</v>
      </c>
      <c r="C28" s="84"/>
      <c r="D28" s="63"/>
      <c r="E28" s="71">
        <v>7</v>
      </c>
      <c r="F28" s="67"/>
      <c r="G28" s="135" t="s">
        <v>111</v>
      </c>
      <c r="H28" s="130"/>
      <c r="I28" s="85">
        <f t="shared" si="0"/>
        <v>0</v>
      </c>
      <c r="J28" s="87"/>
      <c r="K28" s="87"/>
      <c r="L28" s="87"/>
      <c r="M28" s="87"/>
      <c r="N28" s="87"/>
      <c r="O28" s="87"/>
      <c r="P28" s="87"/>
      <c r="Q28" s="87"/>
      <c r="T28" s="80"/>
    </row>
    <row r="29" spans="1:20" ht="14.85" customHeight="1" x14ac:dyDescent="0.2">
      <c r="A29" s="83">
        <v>10</v>
      </c>
      <c r="B29" s="84">
        <v>20</v>
      </c>
      <c r="C29" s="84"/>
      <c r="D29" s="63"/>
      <c r="E29" s="71">
        <v>4</v>
      </c>
      <c r="F29" s="67"/>
      <c r="G29" s="135" t="s">
        <v>112</v>
      </c>
      <c r="H29" s="130"/>
      <c r="I29" s="85">
        <f t="shared" si="0"/>
        <v>0</v>
      </c>
      <c r="J29" s="87"/>
      <c r="K29" s="87"/>
      <c r="L29" s="87"/>
      <c r="M29" s="87"/>
      <c r="N29" s="87"/>
      <c r="O29" s="87"/>
      <c r="P29" s="87"/>
      <c r="Q29" s="87"/>
      <c r="T29" s="80"/>
    </row>
    <row r="30" spans="1:20" ht="14.85" customHeight="1" x14ac:dyDescent="0.2">
      <c r="A30" s="83">
        <v>10</v>
      </c>
      <c r="B30" s="84">
        <v>25</v>
      </c>
      <c r="C30" s="84"/>
      <c r="D30" s="63"/>
      <c r="E30" s="71">
        <v>9</v>
      </c>
      <c r="F30" s="67"/>
      <c r="G30" s="135" t="s">
        <v>44</v>
      </c>
      <c r="H30" s="130"/>
      <c r="I30" s="85">
        <f t="shared" si="0"/>
        <v>0</v>
      </c>
      <c r="J30" s="87"/>
      <c r="K30" s="87"/>
      <c r="L30" s="87"/>
      <c r="M30" s="87"/>
      <c r="N30" s="87"/>
      <c r="O30" s="87"/>
      <c r="P30" s="87"/>
      <c r="Q30" s="87"/>
      <c r="T30" s="80"/>
    </row>
    <row r="31" spans="1:20" ht="14.85" customHeight="1" x14ac:dyDescent="0.2">
      <c r="A31" s="83">
        <v>10</v>
      </c>
      <c r="B31" s="84">
        <v>30</v>
      </c>
      <c r="C31" s="84"/>
      <c r="D31" s="63"/>
      <c r="E31" s="71">
        <v>6</v>
      </c>
      <c r="F31" s="88"/>
      <c r="G31" s="135" t="s">
        <v>113</v>
      </c>
      <c r="H31" s="134"/>
      <c r="I31" s="85">
        <f t="shared" si="0"/>
        <v>0</v>
      </c>
      <c r="J31" s="87"/>
      <c r="K31" s="87"/>
      <c r="L31" s="87"/>
      <c r="M31" s="87"/>
      <c r="N31" s="87"/>
      <c r="O31" s="87"/>
      <c r="P31" s="87"/>
      <c r="Q31" s="87"/>
    </row>
    <row r="32" spans="1:20" s="133" customFormat="1" ht="14.85" customHeight="1" x14ac:dyDescent="0.2">
      <c r="A32" s="132"/>
      <c r="B32" s="132"/>
      <c r="C32" s="132"/>
    </row>
    <row r="33" spans="1:20" ht="14.85" customHeight="1" x14ac:dyDescent="0.2">
      <c r="A33" s="83">
        <v>15</v>
      </c>
      <c r="B33" s="83"/>
      <c r="C33" s="84"/>
      <c r="D33" s="63"/>
      <c r="E33" s="71">
        <v>5</v>
      </c>
      <c r="F33" s="88"/>
      <c r="G33" s="131" t="s">
        <v>114</v>
      </c>
      <c r="H33" s="134"/>
      <c r="I33" s="85">
        <f>SUM(J33:Q33)</f>
        <v>0</v>
      </c>
      <c r="J33" s="85">
        <f t="shared" ref="J33:Q33" si="2">SUM(J34:J37)</f>
        <v>0</v>
      </c>
      <c r="K33" s="85">
        <f t="shared" si="2"/>
        <v>0</v>
      </c>
      <c r="L33" s="85">
        <f t="shared" si="2"/>
        <v>0</v>
      </c>
      <c r="M33" s="85">
        <f t="shared" si="2"/>
        <v>0</v>
      </c>
      <c r="N33" s="85">
        <f t="shared" si="2"/>
        <v>0</v>
      </c>
      <c r="O33" s="85">
        <f t="shared" si="2"/>
        <v>0</v>
      </c>
      <c r="P33" s="85">
        <f t="shared" si="2"/>
        <v>0</v>
      </c>
      <c r="Q33" s="85">
        <f t="shared" si="2"/>
        <v>0</v>
      </c>
      <c r="T33" s="80"/>
    </row>
    <row r="34" spans="1:20" ht="14.85" customHeight="1" x14ac:dyDescent="0.2">
      <c r="A34" s="83">
        <v>15</v>
      </c>
      <c r="B34" s="83" t="s">
        <v>33</v>
      </c>
      <c r="C34" s="83"/>
      <c r="D34" s="63"/>
      <c r="E34" s="71">
        <v>0</v>
      </c>
      <c r="F34" s="67"/>
      <c r="G34" s="136" t="s">
        <v>115</v>
      </c>
      <c r="H34" s="134"/>
      <c r="I34" s="85">
        <f>SUM(J34:Q34)</f>
        <v>0</v>
      </c>
      <c r="J34" s="87"/>
      <c r="K34" s="87"/>
      <c r="L34" s="87"/>
      <c r="M34" s="87"/>
      <c r="N34" s="87"/>
      <c r="O34" s="87"/>
      <c r="P34" s="87"/>
      <c r="Q34" s="87"/>
    </row>
    <row r="35" spans="1:20" ht="14.85" customHeight="1" x14ac:dyDescent="0.2">
      <c r="A35" s="83">
        <v>15</v>
      </c>
      <c r="B35" s="84">
        <v>10</v>
      </c>
      <c r="C35" s="84"/>
      <c r="D35" s="63"/>
      <c r="E35" s="71">
        <v>7</v>
      </c>
      <c r="F35" s="67"/>
      <c r="G35" s="136" t="s">
        <v>116</v>
      </c>
      <c r="H35" s="130"/>
      <c r="I35" s="85">
        <f>SUM(J35:Q35)</f>
        <v>0</v>
      </c>
      <c r="J35" s="87"/>
      <c r="K35" s="87"/>
      <c r="L35" s="87"/>
      <c r="M35" s="87"/>
      <c r="N35" s="87"/>
      <c r="O35" s="87"/>
      <c r="P35" s="87"/>
      <c r="Q35" s="87"/>
      <c r="T35" s="80"/>
    </row>
    <row r="36" spans="1:20" ht="14.85" customHeight="1" x14ac:dyDescent="0.2">
      <c r="A36" s="83">
        <v>15</v>
      </c>
      <c r="B36" s="84">
        <v>15</v>
      </c>
      <c r="C36" s="84"/>
      <c r="D36" s="63"/>
      <c r="E36" s="71">
        <v>2</v>
      </c>
      <c r="F36" s="67"/>
      <c r="G36" s="136" t="s">
        <v>117</v>
      </c>
      <c r="H36" s="130"/>
      <c r="I36" s="85">
        <f>SUM(J36:Q36)</f>
        <v>0</v>
      </c>
      <c r="J36" s="87"/>
      <c r="K36" s="87"/>
      <c r="L36" s="87"/>
      <c r="M36" s="87"/>
      <c r="N36" s="87"/>
      <c r="O36" s="87"/>
      <c r="P36" s="87"/>
      <c r="Q36" s="87"/>
    </row>
    <row r="37" spans="1:20" ht="14.85" customHeight="1" x14ac:dyDescent="0.2">
      <c r="A37" s="83">
        <v>15</v>
      </c>
      <c r="B37" s="84">
        <v>20</v>
      </c>
      <c r="C37" s="84"/>
      <c r="D37" s="63"/>
      <c r="E37" s="71">
        <v>9</v>
      </c>
      <c r="F37" s="67"/>
      <c r="G37" s="136" t="s">
        <v>118</v>
      </c>
      <c r="H37" s="130"/>
      <c r="I37" s="85">
        <f>SUM(J37:Q37)</f>
        <v>0</v>
      </c>
      <c r="J37" s="87"/>
      <c r="K37" s="87"/>
      <c r="L37" s="87"/>
      <c r="M37" s="87"/>
      <c r="N37" s="87"/>
      <c r="O37" s="87"/>
      <c r="P37" s="87"/>
      <c r="Q37" s="87"/>
      <c r="T37" s="80"/>
    </row>
    <row r="38" spans="1:20" s="133" customFormat="1" ht="14.85" customHeight="1" x14ac:dyDescent="0.2">
      <c r="A38" s="132"/>
      <c r="B38" s="132"/>
      <c r="C38" s="132"/>
    </row>
    <row r="39" spans="1:20" ht="14.85" customHeight="1" x14ac:dyDescent="0.2">
      <c r="A39" s="83">
        <v>20</v>
      </c>
      <c r="B39" s="84"/>
      <c r="C39" s="84"/>
      <c r="D39" s="63"/>
      <c r="E39" s="71">
        <v>2</v>
      </c>
      <c r="G39" s="131" t="s">
        <v>94</v>
      </c>
      <c r="I39" s="85">
        <f>SUM(J39:Q39)</f>
        <v>0</v>
      </c>
      <c r="J39" s="87"/>
      <c r="K39" s="87"/>
      <c r="L39" s="87"/>
      <c r="M39" s="87"/>
      <c r="N39" s="87"/>
      <c r="O39" s="87"/>
      <c r="P39" s="87"/>
      <c r="Q39" s="87"/>
      <c r="T39" s="80"/>
    </row>
    <row r="40" spans="1:20" ht="14.85" customHeight="1" x14ac:dyDescent="0.2">
      <c r="A40" s="132"/>
      <c r="B40" s="132"/>
      <c r="C40" s="132"/>
      <c r="D40" s="133"/>
      <c r="E40" s="133"/>
      <c r="F40" s="133"/>
      <c r="G40" s="133"/>
      <c r="H40" s="133"/>
      <c r="I40" s="133"/>
      <c r="J40" s="133"/>
      <c r="K40" s="133"/>
      <c r="L40" s="133"/>
      <c r="M40" s="133"/>
      <c r="N40" s="133"/>
      <c r="O40" s="133"/>
      <c r="P40" s="133"/>
      <c r="Q40" s="133"/>
      <c r="T40" s="133"/>
    </row>
    <row r="41" spans="1:20" ht="14.85" customHeight="1" x14ac:dyDescent="0.2">
      <c r="A41" s="83">
        <v>25</v>
      </c>
      <c r="B41" s="83"/>
      <c r="C41" s="83"/>
      <c r="D41" s="63"/>
      <c r="E41" s="71">
        <v>7</v>
      </c>
      <c r="G41" s="131" t="s">
        <v>119</v>
      </c>
      <c r="H41" s="134"/>
      <c r="I41" s="85">
        <f t="shared" ref="I41:I46" si="3">SUM(J41:Q41)</f>
        <v>0</v>
      </c>
      <c r="J41" s="85">
        <f>SUM(J42:J46)</f>
        <v>0</v>
      </c>
      <c r="K41" s="85">
        <f>SUM(K42:K46)</f>
        <v>0</v>
      </c>
      <c r="L41" s="85">
        <f t="shared" ref="L41:Q41" si="4">SUM(L42:L46)</f>
        <v>0</v>
      </c>
      <c r="M41" s="85">
        <f t="shared" si="4"/>
        <v>0</v>
      </c>
      <c r="N41" s="85">
        <f t="shared" si="4"/>
        <v>0</v>
      </c>
      <c r="O41" s="85">
        <f t="shared" si="4"/>
        <v>0</v>
      </c>
      <c r="P41" s="85">
        <f t="shared" si="4"/>
        <v>0</v>
      </c>
      <c r="Q41" s="85">
        <f t="shared" si="4"/>
        <v>0</v>
      </c>
      <c r="T41" s="80"/>
    </row>
    <row r="42" spans="1:20" ht="14.85" customHeight="1" x14ac:dyDescent="0.2">
      <c r="A42" s="83">
        <v>25</v>
      </c>
      <c r="B42" s="83" t="s">
        <v>33</v>
      </c>
      <c r="C42" s="84"/>
      <c r="D42" s="63"/>
      <c r="E42" s="71">
        <v>2</v>
      </c>
      <c r="G42" s="135" t="s">
        <v>120</v>
      </c>
      <c r="I42" s="85">
        <f t="shared" si="3"/>
        <v>0</v>
      </c>
      <c r="J42" s="87"/>
      <c r="K42" s="87"/>
      <c r="L42" s="87"/>
      <c r="M42" s="87"/>
      <c r="N42" s="87"/>
      <c r="O42" s="87"/>
      <c r="P42" s="87"/>
      <c r="Q42" s="87"/>
    </row>
    <row r="43" spans="1:20" ht="14.85" customHeight="1" x14ac:dyDescent="0.2">
      <c r="A43" s="83">
        <v>25</v>
      </c>
      <c r="B43" s="83">
        <v>10</v>
      </c>
      <c r="C43" s="84"/>
      <c r="D43" s="63"/>
      <c r="E43" s="71">
        <v>9</v>
      </c>
      <c r="G43" s="135" t="s">
        <v>121</v>
      </c>
      <c r="H43" s="134"/>
      <c r="I43" s="85">
        <f t="shared" si="3"/>
        <v>0</v>
      </c>
      <c r="J43" s="87"/>
      <c r="K43" s="87"/>
      <c r="L43" s="87"/>
      <c r="M43" s="87"/>
      <c r="N43" s="87"/>
      <c r="O43" s="87"/>
      <c r="P43" s="87"/>
      <c r="Q43" s="87"/>
      <c r="T43" s="80"/>
    </row>
    <row r="44" spans="1:20" ht="14.85" customHeight="1" x14ac:dyDescent="0.2">
      <c r="A44" s="83">
        <v>25</v>
      </c>
      <c r="B44" s="83">
        <v>15</v>
      </c>
      <c r="C44" s="83"/>
      <c r="D44" s="63"/>
      <c r="E44" s="71">
        <v>4</v>
      </c>
      <c r="G44" s="135" t="s">
        <v>122</v>
      </c>
      <c r="H44" s="134"/>
      <c r="I44" s="85">
        <f t="shared" si="3"/>
        <v>0</v>
      </c>
      <c r="J44" s="87"/>
      <c r="K44" s="87"/>
      <c r="L44" s="87"/>
      <c r="M44" s="87"/>
      <c r="N44" s="87"/>
      <c r="O44" s="87"/>
      <c r="P44" s="87"/>
      <c r="Q44" s="87"/>
    </row>
    <row r="45" spans="1:20" ht="14.85" customHeight="1" x14ac:dyDescent="0.2">
      <c r="A45" s="83">
        <v>25</v>
      </c>
      <c r="B45" s="84">
        <v>20</v>
      </c>
      <c r="C45" s="84"/>
      <c r="D45" s="63"/>
      <c r="E45" s="71">
        <v>1</v>
      </c>
      <c r="G45" s="135" t="s">
        <v>123</v>
      </c>
      <c r="I45" s="85">
        <f t="shared" si="3"/>
        <v>0</v>
      </c>
      <c r="J45" s="87"/>
      <c r="K45" s="87"/>
      <c r="L45" s="87"/>
      <c r="M45" s="87"/>
      <c r="N45" s="87"/>
      <c r="O45" s="87"/>
      <c r="P45" s="87"/>
      <c r="Q45" s="87"/>
      <c r="T45" s="80"/>
    </row>
    <row r="46" spans="1:20" ht="14.85" customHeight="1" x14ac:dyDescent="0.2">
      <c r="A46" s="83">
        <v>25</v>
      </c>
      <c r="B46" s="83">
        <v>25</v>
      </c>
      <c r="C46" s="84"/>
      <c r="D46" s="63"/>
      <c r="E46" s="71">
        <v>6</v>
      </c>
      <c r="G46" s="135" t="s">
        <v>124</v>
      </c>
      <c r="H46" s="137"/>
      <c r="I46" s="85">
        <f t="shared" si="3"/>
        <v>0</v>
      </c>
      <c r="J46" s="87"/>
      <c r="K46" s="87"/>
      <c r="L46" s="87"/>
      <c r="M46" s="87"/>
      <c r="N46" s="87"/>
      <c r="O46" s="87"/>
      <c r="P46" s="87"/>
      <c r="Q46" s="87"/>
    </row>
    <row r="47" spans="1:20" s="133" customFormat="1" ht="14.85" customHeight="1" x14ac:dyDescent="0.2">
      <c r="A47" s="132"/>
      <c r="B47" s="132"/>
      <c r="C47" s="132"/>
      <c r="I47" s="138"/>
      <c r="J47" s="138"/>
      <c r="K47" s="138"/>
      <c r="L47" s="138"/>
      <c r="M47" s="138"/>
      <c r="N47" s="138"/>
      <c r="O47" s="138"/>
      <c r="P47" s="138"/>
      <c r="Q47" s="138"/>
    </row>
    <row r="48" spans="1:20" ht="14.85" customHeight="1" x14ac:dyDescent="0.2">
      <c r="A48" s="83">
        <v>30</v>
      </c>
      <c r="B48" s="84"/>
      <c r="C48" s="84"/>
      <c r="D48" s="63"/>
      <c r="E48" s="71">
        <v>4</v>
      </c>
      <c r="G48" s="131" t="s">
        <v>125</v>
      </c>
      <c r="H48" s="134"/>
      <c r="I48" s="85">
        <f>SUM(J48:Q48)</f>
        <v>0</v>
      </c>
      <c r="J48" s="85">
        <f>+J23+J25+J33+J39+J41</f>
        <v>0</v>
      </c>
      <c r="K48" s="85">
        <f t="shared" ref="K48:Q48" si="5">+K23+K25+K33+K39+K41</f>
        <v>0</v>
      </c>
      <c r="L48" s="85">
        <f t="shared" si="5"/>
        <v>0</v>
      </c>
      <c r="M48" s="85">
        <f t="shared" si="5"/>
        <v>0</v>
      </c>
      <c r="N48" s="85">
        <f t="shared" si="5"/>
        <v>0</v>
      </c>
      <c r="O48" s="85">
        <f t="shared" si="5"/>
        <v>0</v>
      </c>
      <c r="P48" s="85">
        <f t="shared" si="5"/>
        <v>0</v>
      </c>
      <c r="Q48" s="85">
        <f t="shared" si="5"/>
        <v>0</v>
      </c>
    </row>
    <row r="49" spans="1:23" ht="14.85" customHeight="1" x14ac:dyDescent="0.2">
      <c r="A49" s="120"/>
      <c r="B49" s="139"/>
      <c r="C49" s="139"/>
      <c r="D49" s="63"/>
      <c r="E49" s="121"/>
      <c r="G49" s="131"/>
      <c r="H49" s="134"/>
      <c r="I49" s="140"/>
      <c r="J49" s="140"/>
      <c r="K49" s="140"/>
      <c r="L49" s="140"/>
      <c r="M49" s="140"/>
      <c r="N49" s="140"/>
      <c r="O49" s="140"/>
      <c r="P49" s="140"/>
      <c r="Q49" s="140"/>
    </row>
    <row r="50" spans="1:23" s="133" customFormat="1" ht="14.85" customHeight="1" x14ac:dyDescent="0.2">
      <c r="A50" s="132"/>
      <c r="B50" s="132"/>
      <c r="C50" s="132"/>
      <c r="G50" s="131" t="s">
        <v>126</v>
      </c>
      <c r="I50" s="138"/>
      <c r="J50" s="138"/>
      <c r="K50" s="138"/>
      <c r="L50" s="138"/>
      <c r="M50" s="138"/>
      <c r="N50" s="138"/>
      <c r="O50" s="138"/>
      <c r="P50" s="138"/>
      <c r="Q50" s="138"/>
    </row>
    <row r="51" spans="1:23" ht="14.85" customHeight="1" x14ac:dyDescent="0.2">
      <c r="A51" s="83">
        <v>35</v>
      </c>
      <c r="B51" s="84"/>
      <c r="C51" s="84"/>
      <c r="D51" s="63"/>
      <c r="E51" s="71">
        <v>9</v>
      </c>
      <c r="G51" s="141" t="s">
        <v>127</v>
      </c>
      <c r="I51" s="142"/>
      <c r="J51" s="142"/>
      <c r="K51" s="142"/>
      <c r="L51" s="142"/>
      <c r="M51" s="142"/>
      <c r="N51" s="142"/>
      <c r="O51" s="142"/>
      <c r="P51" s="142"/>
      <c r="Q51" s="142"/>
    </row>
    <row r="52" spans="1:23" s="133" customFormat="1" ht="14.85" customHeight="1" x14ac:dyDescent="0.2">
      <c r="A52" s="132"/>
      <c r="B52" s="132"/>
      <c r="C52" s="132"/>
      <c r="I52" s="143"/>
      <c r="J52" s="143"/>
      <c r="K52" s="143"/>
      <c r="L52" s="143"/>
      <c r="M52" s="143"/>
      <c r="N52" s="143"/>
      <c r="O52" s="143"/>
      <c r="P52" s="143"/>
      <c r="Q52" s="143"/>
      <c r="R52" s="62"/>
      <c r="S52" s="62"/>
    </row>
    <row r="53" spans="1:23" ht="14.85" customHeight="1" x14ac:dyDescent="0.2">
      <c r="A53" s="83">
        <v>40</v>
      </c>
      <c r="B53" s="83"/>
      <c r="C53" s="83"/>
      <c r="D53" s="63"/>
      <c r="E53" s="71">
        <v>6</v>
      </c>
      <c r="G53" s="141" t="s">
        <v>128</v>
      </c>
      <c r="H53" s="134"/>
      <c r="I53" s="144">
        <f>IF(I23+0.5*(I27+I28+I29+I36+I39+I41)=0,0,(I48-(I23+I27+I28+I29+I36+I39+I41))/(I23+0.5*(I27+I28+I29+I36+I39+I41))*100)</f>
        <v>0</v>
      </c>
      <c r="J53" s="144">
        <f t="shared" ref="J53:Q53" si="6">IF(J23+0.5*(J27+J28+J29+J36+J39+J41)=0,0,(J48-(J23+J27+J28+J29+J36+J39+J41))/(J23+0.5*(J27+J28+J29+J36+J39+J41))*100)</f>
        <v>0</v>
      </c>
      <c r="K53" s="144">
        <f t="shared" si="6"/>
        <v>0</v>
      </c>
      <c r="L53" s="144">
        <f t="shared" si="6"/>
        <v>0</v>
      </c>
      <c r="M53" s="144">
        <f t="shared" si="6"/>
        <v>0</v>
      </c>
      <c r="N53" s="144">
        <f t="shared" si="6"/>
        <v>0</v>
      </c>
      <c r="O53" s="144">
        <f t="shared" si="6"/>
        <v>0</v>
      </c>
      <c r="P53" s="144">
        <f t="shared" si="6"/>
        <v>0</v>
      </c>
      <c r="Q53" s="144">
        <f t="shared" si="6"/>
        <v>0</v>
      </c>
    </row>
    <row r="54" spans="1:23" s="133" customFormat="1" ht="14.85" customHeight="1" x14ac:dyDescent="0.2">
      <c r="A54" s="83">
        <v>45</v>
      </c>
      <c r="B54" s="83"/>
      <c r="C54" s="83"/>
      <c r="D54" s="63"/>
      <c r="E54" s="71">
        <v>1</v>
      </c>
      <c r="G54" s="141" t="s">
        <v>129</v>
      </c>
      <c r="I54" s="144">
        <f>IF((I26+I31)*I51=0,0,(I26+I30+I31+I34+I35+I37)/(I26+I31)*I51)</f>
        <v>0</v>
      </c>
      <c r="J54" s="144">
        <f t="shared" ref="J54:Q54" si="7">IF((J26+J31)*J51=0,0,(J26+J30+J31+J34+J35+J37)/(J26+J31)*J51)</f>
        <v>0</v>
      </c>
      <c r="K54" s="144">
        <f t="shared" si="7"/>
        <v>0</v>
      </c>
      <c r="L54" s="144">
        <f t="shared" si="7"/>
        <v>0</v>
      </c>
      <c r="M54" s="144">
        <f t="shared" si="7"/>
        <v>0</v>
      </c>
      <c r="N54" s="144">
        <f t="shared" si="7"/>
        <v>0</v>
      </c>
      <c r="O54" s="144">
        <f t="shared" si="7"/>
        <v>0</v>
      </c>
      <c r="P54" s="144">
        <f t="shared" si="7"/>
        <v>0</v>
      </c>
      <c r="Q54" s="144">
        <f t="shared" si="7"/>
        <v>0</v>
      </c>
      <c r="R54" s="62"/>
      <c r="S54" s="62"/>
    </row>
    <row r="55" spans="1:23" ht="14.85" customHeight="1" x14ac:dyDescent="0.2">
      <c r="A55" s="123"/>
      <c r="B55" s="123"/>
      <c r="C55" s="145"/>
      <c r="D55" s="131"/>
      <c r="E55" s="131"/>
      <c r="F55" s="131"/>
      <c r="G55" s="146"/>
      <c r="H55" s="131"/>
      <c r="I55" s="147"/>
      <c r="J55" s="147"/>
      <c r="K55" s="147"/>
      <c r="L55" s="147"/>
      <c r="M55" s="147"/>
      <c r="N55" s="147"/>
      <c r="O55" s="147"/>
      <c r="P55" s="147"/>
      <c r="Q55" s="147"/>
    </row>
    <row r="56" spans="1:23" ht="14.85" customHeight="1" x14ac:dyDescent="0.2">
      <c r="A56" s="83">
        <v>50</v>
      </c>
      <c r="B56" s="83"/>
      <c r="C56" s="83"/>
      <c r="D56" s="63"/>
      <c r="E56" s="71">
        <v>9</v>
      </c>
      <c r="F56" s="131"/>
      <c r="G56" s="141" t="s">
        <v>130</v>
      </c>
      <c r="H56" s="131"/>
      <c r="I56" s="142"/>
      <c r="J56" s="142"/>
      <c r="K56" s="142"/>
      <c r="L56" s="142"/>
      <c r="M56" s="142"/>
      <c r="N56" s="142"/>
      <c r="O56" s="142"/>
      <c r="P56" s="142"/>
      <c r="Q56" s="142"/>
      <c r="T56" s="80"/>
    </row>
    <row r="57" spans="1:23" s="129" customFormat="1" x14ac:dyDescent="0.2">
      <c r="A57" s="131"/>
      <c r="B57" s="131"/>
      <c r="C57" s="131"/>
      <c r="D57" s="131"/>
      <c r="E57" s="131"/>
      <c r="F57" s="131"/>
      <c r="G57" s="131"/>
      <c r="H57" s="131"/>
      <c r="I57" s="131"/>
      <c r="J57" s="131"/>
      <c r="K57" s="131"/>
      <c r="L57" s="62"/>
      <c r="M57" s="62"/>
      <c r="N57" s="62"/>
      <c r="O57" s="62"/>
      <c r="P57" s="62"/>
      <c r="Q57" s="62"/>
      <c r="R57" s="62"/>
      <c r="S57" s="62"/>
      <c r="T57" s="62"/>
      <c r="U57" s="62"/>
      <c r="V57" s="62"/>
      <c r="W57" s="62"/>
    </row>
    <row r="58" spans="1:23" s="129" customFormat="1" x14ac:dyDescent="0.2">
      <c r="A58" s="131"/>
      <c r="B58" s="131"/>
      <c r="C58" s="131"/>
      <c r="D58" s="131"/>
      <c r="E58" s="131"/>
      <c r="F58" s="131"/>
      <c r="G58" s="131"/>
      <c r="H58" s="131"/>
      <c r="I58" s="131"/>
      <c r="J58" s="131"/>
      <c r="K58" s="131"/>
      <c r="L58" s="62"/>
      <c r="M58" s="62"/>
      <c r="N58" s="62"/>
      <c r="O58" s="62"/>
      <c r="P58" s="62"/>
      <c r="Q58" s="62"/>
      <c r="R58" s="62"/>
      <c r="S58" s="62"/>
      <c r="T58" s="62"/>
      <c r="U58" s="62"/>
      <c r="V58" s="62"/>
      <c r="W58" s="62"/>
    </row>
    <row r="59" spans="1:23" s="129" customFormat="1" x14ac:dyDescent="0.2">
      <c r="A59" s="131"/>
      <c r="B59" s="131"/>
      <c r="C59" s="131"/>
      <c r="D59" s="131"/>
      <c r="E59" s="131"/>
      <c r="F59" s="131"/>
      <c r="G59" s="131"/>
      <c r="H59" s="131"/>
      <c r="I59" s="131"/>
      <c r="J59" s="131"/>
      <c r="K59" s="131"/>
      <c r="L59" s="62"/>
      <c r="M59" s="62"/>
      <c r="N59" s="62"/>
      <c r="O59" s="62"/>
      <c r="P59" s="62"/>
      <c r="Q59" s="62"/>
      <c r="R59" s="62"/>
      <c r="S59" s="62"/>
      <c r="T59" s="62"/>
      <c r="U59" s="62"/>
      <c r="V59" s="62"/>
      <c r="W59" s="62"/>
    </row>
    <row r="60" spans="1:23" s="129" customFormat="1" x14ac:dyDescent="0.2">
      <c r="A60" s="131"/>
      <c r="B60" s="131"/>
      <c r="C60" s="131"/>
      <c r="D60" s="131"/>
      <c r="E60" s="131"/>
      <c r="F60" s="131"/>
      <c r="G60" s="131"/>
      <c r="H60" s="131"/>
      <c r="I60" s="131"/>
      <c r="J60" s="131"/>
      <c r="K60" s="131"/>
      <c r="L60" s="62"/>
      <c r="M60" s="62"/>
      <c r="N60" s="62"/>
      <c r="O60" s="62"/>
      <c r="P60" s="62"/>
      <c r="Q60" s="62"/>
      <c r="R60" s="62"/>
      <c r="S60" s="62"/>
      <c r="T60" s="62"/>
      <c r="U60" s="62"/>
      <c r="V60" s="62"/>
      <c r="W60" s="62"/>
    </row>
    <row r="61" spans="1:23" s="129" customFormat="1" x14ac:dyDescent="0.2">
      <c r="A61" s="131"/>
      <c r="B61" s="131"/>
      <c r="C61" s="131"/>
      <c r="D61" s="131"/>
      <c r="E61" s="131"/>
      <c r="F61" s="131"/>
      <c r="G61" s="131"/>
      <c r="H61" s="131"/>
      <c r="I61" s="131"/>
      <c r="J61" s="131"/>
      <c r="K61" s="131"/>
      <c r="L61" s="62"/>
      <c r="M61" s="62"/>
      <c r="N61" s="62"/>
      <c r="O61" s="62"/>
      <c r="P61" s="62"/>
      <c r="Q61" s="62"/>
      <c r="R61" s="62"/>
      <c r="S61" s="62"/>
      <c r="T61" s="62"/>
      <c r="U61" s="62"/>
      <c r="V61" s="62"/>
      <c r="W61" s="62"/>
    </row>
    <row r="62" spans="1:23" s="129" customFormat="1" x14ac:dyDescent="0.2">
      <c r="A62" s="131"/>
      <c r="B62" s="131"/>
      <c r="C62" s="131"/>
      <c r="D62" s="131"/>
      <c r="E62" s="131"/>
      <c r="F62" s="131"/>
      <c r="G62" s="131"/>
      <c r="H62" s="131"/>
      <c r="I62" s="131"/>
      <c r="J62" s="131"/>
      <c r="K62" s="131"/>
      <c r="L62" s="62"/>
      <c r="M62" s="62"/>
      <c r="N62" s="62"/>
      <c r="O62" s="62"/>
      <c r="P62" s="62"/>
      <c r="Q62" s="62"/>
      <c r="R62" s="62"/>
      <c r="S62" s="62"/>
      <c r="T62" s="62"/>
      <c r="U62" s="62"/>
      <c r="V62" s="62"/>
      <c r="W62" s="62"/>
    </row>
    <row r="63" spans="1:23" s="129" customFormat="1" x14ac:dyDescent="0.2">
      <c r="A63" s="131"/>
      <c r="B63" s="131"/>
      <c r="C63" s="131"/>
      <c r="D63" s="131"/>
      <c r="E63" s="131"/>
      <c r="F63" s="131"/>
      <c r="G63" s="131"/>
      <c r="H63" s="131"/>
      <c r="I63" s="131"/>
      <c r="J63" s="131"/>
      <c r="K63" s="131"/>
      <c r="L63" s="62"/>
      <c r="M63" s="62"/>
      <c r="N63" s="62"/>
      <c r="O63" s="62"/>
      <c r="P63" s="62"/>
      <c r="Q63" s="62"/>
      <c r="R63" s="62"/>
      <c r="S63" s="62"/>
      <c r="T63" s="62"/>
      <c r="U63" s="62"/>
      <c r="V63" s="62"/>
      <c r="W63" s="62"/>
    </row>
    <row r="64" spans="1:23" s="129" customFormat="1" x14ac:dyDescent="0.2">
      <c r="A64" s="131"/>
      <c r="B64" s="131"/>
      <c r="C64" s="131"/>
      <c r="D64" s="131"/>
      <c r="E64" s="131"/>
      <c r="F64" s="131"/>
      <c r="G64" s="131"/>
      <c r="H64" s="131"/>
      <c r="I64" s="131"/>
      <c r="J64" s="131"/>
      <c r="K64" s="131"/>
      <c r="L64" s="62"/>
      <c r="M64" s="62"/>
      <c r="N64" s="62"/>
      <c r="O64" s="62"/>
      <c r="P64" s="62"/>
      <c r="Q64" s="62"/>
      <c r="R64" s="62"/>
      <c r="S64" s="62"/>
      <c r="T64" s="62"/>
      <c r="U64" s="62"/>
      <c r="V64" s="62"/>
      <c r="W64" s="62"/>
    </row>
    <row r="65" spans="1:23" s="129" customFormat="1" x14ac:dyDescent="0.2">
      <c r="A65" s="131"/>
      <c r="B65" s="131"/>
      <c r="C65" s="131"/>
      <c r="D65" s="131"/>
      <c r="E65" s="131"/>
      <c r="F65" s="131"/>
      <c r="G65" s="131"/>
      <c r="H65" s="131"/>
      <c r="I65" s="131"/>
      <c r="J65" s="131"/>
      <c r="K65" s="131"/>
      <c r="L65" s="62"/>
      <c r="M65" s="62"/>
      <c r="N65" s="62"/>
      <c r="O65" s="62"/>
      <c r="P65" s="62"/>
      <c r="Q65" s="62"/>
      <c r="R65" s="62"/>
      <c r="S65" s="62"/>
      <c r="T65" s="62"/>
      <c r="U65" s="62"/>
      <c r="V65" s="62"/>
      <c r="W65" s="62"/>
    </row>
    <row r="66" spans="1:23" s="129" customFormat="1" x14ac:dyDescent="0.2">
      <c r="A66" s="131"/>
      <c r="B66" s="131"/>
      <c r="C66" s="131"/>
      <c r="D66" s="131"/>
      <c r="E66" s="131"/>
      <c r="F66" s="131"/>
      <c r="G66" s="131"/>
      <c r="H66" s="131"/>
      <c r="I66" s="131"/>
      <c r="J66" s="131"/>
      <c r="K66" s="131"/>
      <c r="L66" s="62"/>
      <c r="M66" s="62"/>
      <c r="N66" s="62"/>
      <c r="O66" s="62"/>
      <c r="P66" s="62"/>
      <c r="Q66" s="62"/>
      <c r="R66" s="62"/>
      <c r="S66" s="62"/>
      <c r="T66" s="62"/>
      <c r="U66" s="62"/>
      <c r="V66" s="62"/>
      <c r="W66" s="62"/>
    </row>
    <row r="67" spans="1:23" s="129" customFormat="1" x14ac:dyDescent="0.2">
      <c r="A67" s="131"/>
      <c r="B67" s="131"/>
      <c r="C67" s="131"/>
      <c r="D67" s="131"/>
      <c r="E67" s="131"/>
      <c r="F67" s="131"/>
      <c r="G67" s="131"/>
      <c r="H67" s="131"/>
      <c r="I67" s="131"/>
      <c r="J67" s="131"/>
      <c r="K67" s="131"/>
      <c r="L67" s="62"/>
      <c r="M67" s="62"/>
      <c r="N67" s="62"/>
      <c r="O67" s="62"/>
      <c r="P67" s="62"/>
      <c r="Q67" s="62"/>
      <c r="R67" s="62"/>
      <c r="S67" s="62"/>
      <c r="T67" s="62"/>
      <c r="U67" s="62"/>
      <c r="V67" s="62"/>
      <c r="W67" s="62"/>
    </row>
    <row r="68" spans="1:23" s="129" customFormat="1" x14ac:dyDescent="0.2">
      <c r="A68" s="131"/>
      <c r="B68" s="131"/>
      <c r="C68" s="131"/>
      <c r="D68" s="131"/>
      <c r="E68" s="131"/>
      <c r="F68" s="131"/>
      <c r="G68" s="131"/>
      <c r="H68" s="131"/>
      <c r="I68" s="131"/>
      <c r="J68" s="131"/>
      <c r="L68" s="62"/>
      <c r="M68" s="62"/>
      <c r="N68" s="62"/>
      <c r="O68" s="62"/>
      <c r="P68" s="62"/>
      <c r="Q68" s="62"/>
      <c r="R68" s="62"/>
      <c r="S68" s="62"/>
      <c r="T68" s="62"/>
      <c r="U68" s="62"/>
      <c r="V68" s="62"/>
      <c r="W68" s="62"/>
    </row>
    <row r="69" spans="1:23" s="129" customFormat="1" x14ac:dyDescent="0.2">
      <c r="A69" s="131"/>
      <c r="B69" s="131"/>
      <c r="C69" s="131"/>
      <c r="D69" s="131"/>
      <c r="E69" s="131"/>
      <c r="F69" s="131"/>
      <c r="G69" s="131"/>
      <c r="H69" s="131"/>
      <c r="I69" s="131"/>
      <c r="J69" s="131"/>
      <c r="L69" s="62"/>
      <c r="M69" s="62"/>
      <c r="N69" s="62"/>
      <c r="O69" s="62"/>
      <c r="P69" s="62"/>
      <c r="Q69" s="62"/>
      <c r="R69" s="62"/>
      <c r="S69" s="62"/>
      <c r="T69" s="62"/>
      <c r="U69" s="62"/>
      <c r="V69" s="62"/>
      <c r="W69" s="62"/>
    </row>
    <row r="70" spans="1:23" s="129" customFormat="1" x14ac:dyDescent="0.2">
      <c r="A70" s="131"/>
      <c r="B70" s="131"/>
      <c r="C70" s="131"/>
      <c r="D70" s="131"/>
      <c r="E70" s="131"/>
      <c r="F70" s="131"/>
      <c r="G70" s="131"/>
      <c r="H70" s="131"/>
      <c r="I70" s="131"/>
      <c r="J70" s="131"/>
      <c r="L70" s="62"/>
      <c r="M70" s="62"/>
      <c r="N70" s="62"/>
      <c r="O70" s="62"/>
      <c r="P70" s="62"/>
      <c r="Q70" s="62"/>
      <c r="R70" s="62"/>
      <c r="S70" s="62"/>
      <c r="T70" s="62"/>
      <c r="U70" s="62"/>
      <c r="V70" s="62"/>
      <c r="W70" s="62"/>
    </row>
    <row r="71" spans="1:23" s="129" customFormat="1" x14ac:dyDescent="0.2">
      <c r="A71" s="62"/>
      <c r="B71" s="62"/>
      <c r="C71" s="131"/>
      <c r="D71" s="131"/>
      <c r="E71" s="131"/>
      <c r="F71" s="131"/>
      <c r="G71" s="131"/>
      <c r="H71" s="131"/>
      <c r="I71" s="131"/>
      <c r="J71" s="131"/>
      <c r="L71" s="62"/>
      <c r="M71" s="62"/>
      <c r="N71" s="62"/>
      <c r="O71" s="62"/>
      <c r="P71" s="62"/>
      <c r="Q71" s="62"/>
      <c r="R71" s="62"/>
      <c r="S71" s="62"/>
      <c r="T71" s="62"/>
      <c r="U71" s="62"/>
      <c r="V71" s="62"/>
      <c r="W71" s="62"/>
    </row>
    <row r="72" spans="1:23" s="129" customFormat="1" x14ac:dyDescent="0.2">
      <c r="A72" s="62"/>
      <c r="B72" s="62"/>
      <c r="C72" s="131"/>
      <c r="D72" s="131"/>
      <c r="E72" s="131"/>
      <c r="F72" s="131"/>
      <c r="G72" s="131"/>
      <c r="H72" s="131"/>
      <c r="I72" s="131"/>
      <c r="J72" s="131"/>
      <c r="L72" s="62"/>
      <c r="M72" s="62"/>
      <c r="N72" s="62"/>
      <c r="O72" s="62"/>
      <c r="P72" s="62"/>
      <c r="Q72" s="62"/>
      <c r="R72" s="62"/>
      <c r="S72" s="62"/>
      <c r="T72" s="62"/>
      <c r="U72" s="62"/>
      <c r="V72" s="62"/>
      <c r="W72" s="62"/>
    </row>
    <row r="73" spans="1:23" s="129" customFormat="1" x14ac:dyDescent="0.2">
      <c r="A73" s="62"/>
      <c r="B73" s="62"/>
      <c r="C73" s="131"/>
      <c r="D73" s="131"/>
      <c r="E73" s="131"/>
      <c r="F73" s="131"/>
      <c r="G73" s="131"/>
      <c r="H73" s="131"/>
      <c r="I73" s="131"/>
      <c r="J73" s="131"/>
      <c r="L73" s="62"/>
      <c r="M73" s="62"/>
      <c r="N73" s="62"/>
      <c r="O73" s="62"/>
      <c r="P73" s="62"/>
      <c r="Q73" s="62"/>
      <c r="R73" s="62"/>
      <c r="S73" s="62"/>
      <c r="T73" s="62"/>
      <c r="U73" s="62"/>
      <c r="V73" s="62"/>
      <c r="W73" s="62"/>
    </row>
    <row r="74" spans="1:23" s="129" customFormat="1" x14ac:dyDescent="0.2">
      <c r="A74" s="62"/>
      <c r="B74" s="62"/>
      <c r="C74" s="131"/>
      <c r="D74" s="131"/>
      <c r="E74" s="131"/>
      <c r="F74" s="131"/>
      <c r="G74" s="131"/>
      <c r="H74" s="131"/>
      <c r="I74" s="131"/>
      <c r="J74" s="131"/>
      <c r="L74" s="62"/>
      <c r="M74" s="62"/>
      <c r="N74" s="62"/>
      <c r="O74" s="62"/>
      <c r="P74" s="62"/>
      <c r="Q74" s="62"/>
      <c r="R74" s="62"/>
      <c r="S74" s="62"/>
      <c r="T74" s="62"/>
      <c r="U74" s="62"/>
      <c r="V74" s="62"/>
      <c r="W74" s="62"/>
    </row>
    <row r="75" spans="1:23" s="129" customFormat="1" x14ac:dyDescent="0.2">
      <c r="A75" s="62"/>
      <c r="B75" s="62"/>
      <c r="C75" s="131"/>
      <c r="D75" s="131"/>
      <c r="E75" s="131"/>
      <c r="F75" s="131"/>
      <c r="G75" s="131"/>
      <c r="H75" s="131"/>
      <c r="I75" s="131"/>
      <c r="J75" s="131"/>
      <c r="L75" s="62"/>
      <c r="M75" s="62"/>
      <c r="N75" s="62"/>
      <c r="O75" s="62"/>
      <c r="P75" s="62"/>
      <c r="Q75" s="62"/>
      <c r="R75" s="62"/>
      <c r="S75" s="62"/>
      <c r="T75" s="62"/>
      <c r="U75" s="62"/>
      <c r="V75" s="62"/>
      <c r="W75" s="62"/>
    </row>
    <row r="76" spans="1:23" s="129" customFormat="1" x14ac:dyDescent="0.2">
      <c r="A76" s="62"/>
      <c r="B76" s="62"/>
      <c r="C76" s="131"/>
      <c r="D76" s="131"/>
      <c r="E76" s="131"/>
      <c r="F76" s="131"/>
      <c r="G76" s="131"/>
      <c r="H76" s="131"/>
      <c r="I76" s="131"/>
      <c r="J76" s="131"/>
      <c r="L76" s="62"/>
      <c r="M76" s="62"/>
      <c r="N76" s="62"/>
      <c r="O76" s="62"/>
      <c r="P76" s="62"/>
      <c r="Q76" s="62"/>
      <c r="R76" s="62"/>
      <c r="S76" s="62"/>
      <c r="T76" s="62"/>
      <c r="U76" s="62"/>
      <c r="V76" s="62"/>
      <c r="W76" s="62"/>
    </row>
    <row r="77" spans="1:23" s="129" customFormat="1" x14ac:dyDescent="0.2">
      <c r="A77" s="62"/>
      <c r="B77" s="62"/>
      <c r="C77" s="131"/>
      <c r="D77" s="131"/>
      <c r="E77" s="131"/>
      <c r="F77" s="131"/>
      <c r="G77" s="131"/>
      <c r="H77" s="131"/>
      <c r="I77" s="131"/>
      <c r="J77" s="131"/>
      <c r="L77" s="62"/>
      <c r="M77" s="62"/>
      <c r="N77" s="62"/>
      <c r="O77" s="62"/>
      <c r="P77" s="62"/>
      <c r="Q77" s="62"/>
      <c r="R77" s="62"/>
      <c r="S77" s="62"/>
      <c r="T77" s="62"/>
      <c r="U77" s="62"/>
      <c r="V77" s="62"/>
      <c r="W77" s="62"/>
    </row>
    <row r="78" spans="1:23" s="129" customFormat="1" x14ac:dyDescent="0.2">
      <c r="A78" s="62"/>
      <c r="B78" s="62"/>
      <c r="C78" s="131"/>
      <c r="D78" s="131"/>
      <c r="E78" s="131"/>
      <c r="F78" s="131"/>
      <c r="G78" s="131"/>
      <c r="H78" s="131"/>
      <c r="I78" s="131"/>
      <c r="J78" s="131"/>
      <c r="L78" s="62"/>
      <c r="M78" s="62"/>
      <c r="N78" s="62"/>
      <c r="O78" s="62"/>
      <c r="P78" s="62"/>
      <c r="Q78" s="62"/>
      <c r="R78" s="62"/>
      <c r="S78" s="62"/>
      <c r="T78" s="62"/>
      <c r="U78" s="62"/>
      <c r="V78" s="62"/>
      <c r="W78" s="62"/>
    </row>
    <row r="79" spans="1:23" s="129" customFormat="1" x14ac:dyDescent="0.2">
      <c r="A79" s="62"/>
      <c r="B79" s="62"/>
      <c r="C79" s="131"/>
      <c r="D79" s="131"/>
      <c r="E79" s="131"/>
      <c r="F79" s="131"/>
      <c r="G79" s="131"/>
      <c r="H79" s="131"/>
      <c r="I79" s="131"/>
      <c r="J79" s="131"/>
      <c r="L79" s="62"/>
      <c r="M79" s="62"/>
      <c r="N79" s="62"/>
      <c r="O79" s="62"/>
      <c r="P79" s="62"/>
      <c r="Q79" s="62"/>
      <c r="R79" s="62"/>
      <c r="S79" s="62"/>
      <c r="T79" s="62"/>
      <c r="U79" s="62"/>
      <c r="V79" s="62"/>
      <c r="W79" s="62"/>
    </row>
    <row r="80" spans="1:23" s="129" customFormat="1" x14ac:dyDescent="0.2">
      <c r="A80" s="62"/>
      <c r="B80" s="62"/>
      <c r="C80" s="131"/>
      <c r="D80" s="131"/>
      <c r="E80" s="131"/>
      <c r="F80" s="131"/>
      <c r="G80" s="131"/>
      <c r="H80" s="131"/>
      <c r="I80" s="131"/>
      <c r="J80" s="131"/>
      <c r="L80" s="62"/>
      <c r="M80" s="62"/>
      <c r="N80" s="62"/>
      <c r="O80" s="62"/>
      <c r="P80" s="62"/>
      <c r="Q80" s="62"/>
      <c r="R80" s="62"/>
      <c r="S80" s="62"/>
      <c r="T80" s="62"/>
      <c r="U80" s="62"/>
      <c r="V80" s="62"/>
      <c r="W80" s="62"/>
    </row>
    <row r="81" spans="1:23" s="129" customFormat="1" x14ac:dyDescent="0.2">
      <c r="A81" s="62"/>
      <c r="B81" s="62"/>
      <c r="C81" s="131"/>
      <c r="D81" s="131"/>
      <c r="E81" s="131"/>
      <c r="F81" s="131"/>
      <c r="G81" s="131"/>
      <c r="H81" s="131"/>
      <c r="I81" s="131"/>
      <c r="J81" s="131"/>
      <c r="L81" s="62"/>
      <c r="M81" s="62"/>
      <c r="N81" s="62"/>
      <c r="O81" s="62"/>
      <c r="P81" s="62"/>
      <c r="Q81" s="62"/>
      <c r="R81" s="62"/>
      <c r="S81" s="62"/>
      <c r="T81" s="62"/>
      <c r="U81" s="62"/>
      <c r="V81" s="62"/>
      <c r="W81" s="62"/>
    </row>
    <row r="82" spans="1:23" s="129" customFormat="1" x14ac:dyDescent="0.2">
      <c r="A82" s="62"/>
      <c r="B82" s="62"/>
      <c r="C82" s="131"/>
      <c r="D82" s="131"/>
      <c r="E82" s="131"/>
      <c r="F82" s="131"/>
      <c r="G82" s="131"/>
      <c r="H82" s="131"/>
      <c r="I82" s="131"/>
      <c r="J82" s="131"/>
      <c r="L82" s="62"/>
      <c r="M82" s="62"/>
      <c r="N82" s="62"/>
      <c r="O82" s="62"/>
      <c r="P82" s="62"/>
      <c r="Q82" s="62"/>
      <c r="R82" s="62"/>
      <c r="S82" s="62"/>
      <c r="T82" s="62"/>
      <c r="U82" s="62"/>
      <c r="V82" s="62"/>
      <c r="W82" s="62"/>
    </row>
    <row r="83" spans="1:23" s="129" customFormat="1" x14ac:dyDescent="0.2">
      <c r="A83" s="62"/>
      <c r="B83" s="62"/>
      <c r="C83" s="131"/>
      <c r="D83" s="131"/>
      <c r="E83" s="131"/>
      <c r="F83" s="131"/>
      <c r="G83" s="131"/>
      <c r="H83" s="131"/>
      <c r="I83" s="131"/>
      <c r="J83" s="131"/>
      <c r="L83" s="62"/>
      <c r="M83" s="62"/>
      <c r="N83" s="62"/>
      <c r="O83" s="62"/>
      <c r="P83" s="62"/>
      <c r="Q83" s="62"/>
      <c r="R83" s="62"/>
      <c r="S83" s="62"/>
      <c r="T83" s="62"/>
      <c r="U83" s="62"/>
      <c r="V83" s="62"/>
      <c r="W83" s="62"/>
    </row>
    <row r="84" spans="1:23" s="129" customFormat="1" x14ac:dyDescent="0.2">
      <c r="A84" s="62"/>
      <c r="B84" s="62"/>
      <c r="C84" s="131"/>
      <c r="D84" s="131"/>
      <c r="E84" s="131"/>
      <c r="F84" s="131"/>
      <c r="G84" s="131"/>
      <c r="H84" s="131"/>
      <c r="I84" s="131"/>
      <c r="J84" s="131"/>
      <c r="L84" s="62"/>
      <c r="M84" s="62"/>
      <c r="N84" s="62"/>
      <c r="O84" s="62"/>
      <c r="P84" s="62"/>
      <c r="Q84" s="62"/>
      <c r="R84" s="62"/>
      <c r="S84" s="62"/>
      <c r="T84" s="62"/>
      <c r="U84" s="62"/>
      <c r="V84" s="62"/>
      <c r="W84" s="62"/>
    </row>
    <row r="85" spans="1:23" s="129" customFormat="1" x14ac:dyDescent="0.2">
      <c r="A85" s="62"/>
      <c r="B85" s="62"/>
      <c r="C85" s="131"/>
      <c r="D85" s="131"/>
      <c r="E85" s="131"/>
      <c r="F85" s="131"/>
      <c r="G85" s="131"/>
      <c r="H85" s="131"/>
      <c r="I85" s="131"/>
      <c r="J85" s="131"/>
      <c r="L85" s="62"/>
      <c r="M85" s="62"/>
      <c r="N85" s="62"/>
      <c r="O85" s="62"/>
      <c r="P85" s="62"/>
      <c r="Q85" s="62"/>
      <c r="R85" s="62"/>
      <c r="S85" s="62"/>
      <c r="T85" s="62"/>
      <c r="U85" s="62"/>
      <c r="V85" s="62"/>
      <c r="W85" s="62"/>
    </row>
    <row r="86" spans="1:23" s="129" customFormat="1" x14ac:dyDescent="0.2">
      <c r="A86" s="62"/>
      <c r="B86" s="62"/>
      <c r="C86" s="131"/>
      <c r="D86" s="131"/>
      <c r="E86" s="131"/>
      <c r="F86" s="131"/>
      <c r="G86" s="131"/>
      <c r="H86" s="131"/>
      <c r="I86" s="131"/>
      <c r="J86" s="131"/>
      <c r="L86" s="62"/>
      <c r="M86" s="62"/>
      <c r="N86" s="62"/>
      <c r="O86" s="62"/>
      <c r="P86" s="62"/>
      <c r="Q86" s="62"/>
      <c r="R86" s="62"/>
      <c r="S86" s="62"/>
      <c r="T86" s="62"/>
      <c r="U86" s="62"/>
      <c r="V86" s="62"/>
      <c r="W86" s="62"/>
    </row>
    <row r="87" spans="1:23" s="129" customFormat="1" x14ac:dyDescent="0.2">
      <c r="A87" s="62"/>
      <c r="B87" s="62"/>
      <c r="C87" s="131"/>
      <c r="D87" s="131"/>
      <c r="E87" s="131"/>
      <c r="F87" s="131"/>
      <c r="G87" s="131"/>
      <c r="H87" s="131"/>
      <c r="I87" s="131"/>
      <c r="J87" s="131"/>
      <c r="L87" s="62"/>
      <c r="M87" s="62"/>
      <c r="N87" s="62"/>
      <c r="O87" s="62"/>
      <c r="P87" s="62"/>
      <c r="Q87" s="62"/>
      <c r="R87" s="62"/>
      <c r="S87" s="62"/>
      <c r="T87" s="62"/>
      <c r="U87" s="62"/>
      <c r="V87" s="62"/>
      <c r="W87" s="62"/>
    </row>
    <row r="88" spans="1:23" s="129" customFormat="1" x14ac:dyDescent="0.2">
      <c r="A88" s="62"/>
      <c r="B88" s="62"/>
      <c r="C88" s="131"/>
      <c r="D88" s="131"/>
      <c r="E88" s="131"/>
      <c r="F88" s="131"/>
      <c r="G88" s="131"/>
      <c r="H88" s="131"/>
      <c r="I88" s="131"/>
      <c r="J88" s="131"/>
      <c r="L88" s="62"/>
      <c r="M88" s="62"/>
      <c r="N88" s="62"/>
      <c r="O88" s="62"/>
      <c r="P88" s="62"/>
      <c r="Q88" s="62"/>
      <c r="R88" s="62"/>
      <c r="S88" s="62"/>
      <c r="T88" s="62"/>
      <c r="U88" s="62"/>
      <c r="V88" s="62"/>
      <c r="W88" s="62"/>
    </row>
    <row r="89" spans="1:23" s="129" customFormat="1" x14ac:dyDescent="0.2">
      <c r="A89" s="62"/>
      <c r="B89" s="62"/>
      <c r="C89" s="131"/>
      <c r="D89" s="131"/>
      <c r="E89" s="131"/>
      <c r="F89" s="131"/>
      <c r="G89" s="131"/>
      <c r="H89" s="131"/>
      <c r="I89" s="131"/>
      <c r="J89" s="131"/>
      <c r="L89" s="62"/>
      <c r="M89" s="62"/>
      <c r="N89" s="62"/>
      <c r="O89" s="62"/>
      <c r="P89" s="62"/>
      <c r="Q89" s="62"/>
      <c r="R89" s="62"/>
      <c r="S89" s="62"/>
      <c r="T89" s="62"/>
      <c r="U89" s="62"/>
      <c r="V89" s="62"/>
      <c r="W89" s="62"/>
    </row>
    <row r="90" spans="1:23" s="129" customFormat="1" x14ac:dyDescent="0.2">
      <c r="A90" s="62"/>
      <c r="B90" s="62"/>
      <c r="C90" s="131"/>
      <c r="D90" s="131"/>
      <c r="E90" s="131"/>
      <c r="F90" s="131"/>
      <c r="G90" s="131"/>
      <c r="H90" s="131"/>
      <c r="I90" s="131"/>
      <c r="J90" s="131"/>
      <c r="L90" s="62"/>
      <c r="M90" s="62"/>
      <c r="N90" s="62"/>
      <c r="O90" s="62"/>
      <c r="P90" s="62"/>
      <c r="Q90" s="62"/>
      <c r="R90" s="62"/>
      <c r="S90" s="62"/>
      <c r="T90" s="62"/>
      <c r="U90" s="62"/>
      <c r="V90" s="62"/>
      <c r="W90" s="62"/>
    </row>
    <row r="91" spans="1:23" s="129" customFormat="1" x14ac:dyDescent="0.2">
      <c r="A91" s="62"/>
      <c r="B91" s="62"/>
      <c r="C91" s="131"/>
      <c r="D91" s="131"/>
      <c r="E91" s="131"/>
      <c r="F91" s="131"/>
      <c r="G91" s="131"/>
      <c r="H91" s="131"/>
      <c r="I91" s="131"/>
      <c r="J91" s="131"/>
      <c r="L91" s="62"/>
      <c r="M91" s="62"/>
      <c r="N91" s="62"/>
      <c r="O91" s="62"/>
      <c r="P91" s="62"/>
      <c r="Q91" s="62"/>
      <c r="R91" s="62"/>
      <c r="S91" s="62"/>
      <c r="T91" s="62"/>
      <c r="U91" s="62"/>
      <c r="V91" s="62"/>
      <c r="W91" s="62"/>
    </row>
    <row r="92" spans="1:23" s="129" customFormat="1" x14ac:dyDescent="0.2">
      <c r="A92" s="62"/>
      <c r="B92" s="62"/>
      <c r="C92" s="131"/>
      <c r="D92" s="131"/>
      <c r="E92" s="131"/>
      <c r="F92" s="131"/>
      <c r="G92" s="131"/>
      <c r="H92" s="131"/>
      <c r="I92" s="131"/>
      <c r="J92" s="131"/>
      <c r="L92" s="62"/>
      <c r="M92" s="62"/>
      <c r="N92" s="62"/>
      <c r="O92" s="62"/>
      <c r="P92" s="62"/>
      <c r="Q92" s="62"/>
      <c r="R92" s="62"/>
      <c r="S92" s="62"/>
      <c r="T92" s="62"/>
      <c r="U92" s="62"/>
      <c r="V92" s="62"/>
      <c r="W92" s="62"/>
    </row>
    <row r="93" spans="1:23" s="129" customFormat="1" x14ac:dyDescent="0.2">
      <c r="A93" s="62"/>
      <c r="B93" s="62"/>
      <c r="C93" s="131"/>
      <c r="D93" s="131"/>
      <c r="E93" s="131"/>
      <c r="F93" s="131"/>
      <c r="G93" s="131"/>
      <c r="H93" s="131"/>
      <c r="I93" s="131"/>
      <c r="J93" s="131"/>
      <c r="L93" s="62"/>
      <c r="M93" s="62"/>
      <c r="N93" s="62"/>
      <c r="O93" s="62"/>
      <c r="P93" s="62"/>
      <c r="Q93" s="62"/>
      <c r="R93" s="62"/>
      <c r="S93" s="62"/>
      <c r="T93" s="62"/>
      <c r="U93" s="62"/>
      <c r="V93" s="62"/>
      <c r="W93" s="62"/>
    </row>
    <row r="94" spans="1:23" s="129" customFormat="1" x14ac:dyDescent="0.2">
      <c r="A94" s="62"/>
      <c r="B94" s="62"/>
      <c r="C94" s="131"/>
      <c r="D94" s="131"/>
      <c r="E94" s="131"/>
      <c r="F94" s="131"/>
      <c r="G94" s="131"/>
      <c r="H94" s="131"/>
      <c r="I94" s="131"/>
      <c r="J94" s="131"/>
      <c r="L94" s="62"/>
      <c r="M94" s="62"/>
      <c r="N94" s="62"/>
      <c r="O94" s="62"/>
      <c r="P94" s="62"/>
      <c r="Q94" s="62"/>
      <c r="R94" s="62"/>
      <c r="S94" s="62"/>
      <c r="T94" s="62"/>
      <c r="U94" s="62"/>
      <c r="V94" s="62"/>
      <c r="W94" s="62"/>
    </row>
    <row r="95" spans="1:23" s="129" customFormat="1" x14ac:dyDescent="0.2">
      <c r="A95" s="62"/>
      <c r="B95" s="62"/>
      <c r="C95" s="131"/>
      <c r="D95" s="131"/>
      <c r="E95" s="131"/>
      <c r="F95" s="131"/>
      <c r="G95" s="131"/>
      <c r="H95" s="131"/>
      <c r="I95" s="131"/>
      <c r="J95" s="131"/>
      <c r="L95" s="62"/>
      <c r="M95" s="62"/>
      <c r="N95" s="62"/>
      <c r="O95" s="62"/>
      <c r="P95" s="62"/>
      <c r="Q95" s="62"/>
      <c r="R95" s="62"/>
      <c r="S95" s="62"/>
      <c r="T95" s="62"/>
      <c r="U95" s="62"/>
      <c r="V95" s="62"/>
      <c r="W95" s="62"/>
    </row>
    <row r="96" spans="1:23" s="129" customFormat="1" x14ac:dyDescent="0.2">
      <c r="A96" s="62"/>
      <c r="B96" s="62"/>
      <c r="C96" s="131"/>
      <c r="D96" s="131"/>
      <c r="E96" s="131"/>
      <c r="F96" s="131"/>
      <c r="G96" s="131"/>
      <c r="H96" s="131"/>
      <c r="I96" s="131"/>
      <c r="J96" s="131"/>
      <c r="L96" s="62"/>
      <c r="M96" s="62"/>
      <c r="N96" s="62"/>
      <c r="O96" s="62"/>
      <c r="P96" s="62"/>
      <c r="Q96" s="62"/>
      <c r="R96" s="62"/>
      <c r="S96" s="62"/>
      <c r="T96" s="62"/>
      <c r="U96" s="62"/>
      <c r="V96" s="62"/>
      <c r="W96" s="62"/>
    </row>
    <row r="97" spans="1:23" s="129" customFormat="1" x14ac:dyDescent="0.2">
      <c r="A97" s="62"/>
      <c r="B97" s="62"/>
      <c r="C97" s="131"/>
      <c r="D97" s="131"/>
      <c r="E97" s="131"/>
      <c r="F97" s="131"/>
      <c r="G97" s="131"/>
      <c r="H97" s="131"/>
      <c r="I97" s="131"/>
      <c r="J97" s="131"/>
      <c r="L97" s="62"/>
      <c r="M97" s="62"/>
      <c r="N97" s="62"/>
      <c r="O97" s="62"/>
      <c r="P97" s="62"/>
      <c r="Q97" s="62"/>
      <c r="R97" s="62"/>
      <c r="S97" s="62"/>
      <c r="T97" s="62"/>
      <c r="U97" s="62"/>
      <c r="V97" s="62"/>
      <c r="W97" s="62"/>
    </row>
    <row r="98" spans="1:23" s="129" customFormat="1" x14ac:dyDescent="0.2">
      <c r="A98" s="62"/>
      <c r="B98" s="62"/>
      <c r="C98" s="131"/>
      <c r="D98" s="131"/>
      <c r="E98" s="131"/>
      <c r="F98" s="131"/>
      <c r="G98" s="131"/>
      <c r="H98" s="131"/>
      <c r="I98" s="131"/>
      <c r="J98" s="131"/>
      <c r="L98" s="62"/>
      <c r="M98" s="62"/>
      <c r="N98" s="62"/>
      <c r="O98" s="62"/>
      <c r="P98" s="62"/>
      <c r="Q98" s="62"/>
      <c r="R98" s="62"/>
      <c r="S98" s="62"/>
      <c r="T98" s="62"/>
      <c r="U98" s="62"/>
      <c r="V98" s="62"/>
      <c r="W98" s="62"/>
    </row>
    <row r="99" spans="1:23" s="129" customFormat="1" x14ac:dyDescent="0.2">
      <c r="A99" s="62"/>
      <c r="B99" s="62"/>
      <c r="C99" s="131"/>
      <c r="D99" s="131"/>
      <c r="E99" s="131"/>
      <c r="F99" s="131"/>
      <c r="G99" s="131"/>
      <c r="H99" s="131"/>
      <c r="I99" s="131"/>
      <c r="J99" s="131"/>
      <c r="L99" s="62"/>
      <c r="M99" s="62"/>
      <c r="N99" s="62"/>
      <c r="O99" s="62"/>
      <c r="P99" s="62"/>
      <c r="Q99" s="62"/>
      <c r="R99" s="62"/>
      <c r="S99" s="62"/>
      <c r="T99" s="62"/>
      <c r="U99" s="62"/>
      <c r="V99" s="62"/>
      <c r="W99" s="62"/>
    </row>
    <row r="100" spans="1:23" s="129" customFormat="1" x14ac:dyDescent="0.2">
      <c r="A100" s="62"/>
      <c r="B100" s="62"/>
      <c r="C100" s="62"/>
      <c r="D100" s="62"/>
      <c r="E100" s="62"/>
      <c r="F100" s="62"/>
      <c r="G100" s="62"/>
      <c r="H100" s="141"/>
      <c r="I100" s="148"/>
      <c r="J100" s="149"/>
      <c r="L100" s="62"/>
      <c r="M100" s="62"/>
      <c r="N100" s="62"/>
      <c r="O100" s="62"/>
      <c r="P100" s="62"/>
      <c r="Q100" s="62"/>
      <c r="R100" s="62"/>
      <c r="S100" s="62"/>
      <c r="T100" s="62"/>
      <c r="U100" s="62"/>
      <c r="V100" s="62"/>
      <c r="W100" s="62"/>
    </row>
  </sheetData>
  <mergeCells count="6">
    <mergeCell ref="A1:J1"/>
    <mergeCell ref="I9:J12"/>
    <mergeCell ref="A10:F10"/>
    <mergeCell ref="A11:F11"/>
    <mergeCell ref="I19:I20"/>
    <mergeCell ref="J19:Q19"/>
  </mergeCells>
  <pageMargins left="0.70866141732283472" right="0.51181102362204722" top="0.39370078740157483" bottom="0.11811023622047245" header="0.31496062992125984" footer="0.19685039370078741"/>
  <pageSetup paperSize="9" scale="63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1">
    <pageSetUpPr fitToPage="1"/>
  </sheetPr>
  <dimension ref="A1:W99"/>
  <sheetViews>
    <sheetView showGridLines="0" zoomScaleNormal="100" zoomScaleSheetLayoutView="55" workbookViewId="0">
      <selection activeCell="G14" sqref="G14"/>
    </sheetView>
  </sheetViews>
  <sheetFormatPr defaultRowHeight="12" x14ac:dyDescent="0.2"/>
  <cols>
    <col min="1" max="3" width="3" style="62" customWidth="1"/>
    <col min="4" max="4" width="2.28515625" style="62" customWidth="1"/>
    <col min="5" max="5" width="3" style="62" customWidth="1"/>
    <col min="6" max="6" width="10" style="62" customWidth="1"/>
    <col min="7" max="7" width="61.7109375" style="62" customWidth="1"/>
    <col min="8" max="8" width="6.5703125" style="63" customWidth="1"/>
    <col min="9" max="10" width="12.7109375" style="62" customWidth="1"/>
    <col min="11" max="11" width="12.7109375" style="129" customWidth="1"/>
    <col min="12" max="17" width="12.7109375" style="62" customWidth="1"/>
    <col min="18" max="20" width="14.7109375" style="62" customWidth="1"/>
    <col min="21" max="16384" width="9.140625" style="62"/>
  </cols>
  <sheetData>
    <row r="1" spans="1:10" customFormat="1" ht="50.1" customHeight="1" x14ac:dyDescent="0.2">
      <c r="A1" s="161" t="s">
        <v>153</v>
      </c>
      <c r="B1" s="162"/>
      <c r="C1" s="162"/>
      <c r="D1" s="162"/>
      <c r="E1" s="162"/>
      <c r="F1" s="163"/>
      <c r="G1" s="163"/>
      <c r="H1" s="163"/>
      <c r="I1" s="163"/>
      <c r="J1" s="164"/>
    </row>
    <row r="2" spans="1:10" customFormat="1" ht="14.85" customHeight="1" x14ac:dyDescent="0.2"/>
    <row r="3" spans="1:10" ht="14.85" customHeight="1" x14ac:dyDescent="0.2"/>
    <row r="4" spans="1:10" ht="14.85" customHeight="1" x14ac:dyDescent="0.2">
      <c r="A4" s="5" t="s">
        <v>0</v>
      </c>
      <c r="D4" s="66"/>
      <c r="H4" s="62"/>
      <c r="I4" s="67" t="s">
        <v>1</v>
      </c>
      <c r="J4" s="68" t="s">
        <v>2</v>
      </c>
    </row>
    <row r="5" spans="1:10" ht="14.85" customHeight="1" x14ac:dyDescent="0.2">
      <c r="A5" s="9" t="s">
        <v>64</v>
      </c>
      <c r="D5" s="69"/>
      <c r="E5" s="70"/>
      <c r="F5" s="70"/>
      <c r="G5" s="70"/>
      <c r="H5" s="62"/>
      <c r="I5" s="67" t="s">
        <v>3</v>
      </c>
      <c r="J5" s="71"/>
    </row>
    <row r="6" spans="1:10" ht="14.85" customHeight="1" x14ac:dyDescent="0.2">
      <c r="A6" s="72"/>
      <c r="H6" s="62"/>
      <c r="I6" s="67" t="s">
        <v>4</v>
      </c>
      <c r="J6" s="68" t="s">
        <v>5</v>
      </c>
    </row>
    <row r="7" spans="1:10" ht="14.85" customHeight="1" x14ac:dyDescent="0.2">
      <c r="H7" s="62"/>
      <c r="I7" s="63"/>
    </row>
    <row r="8" spans="1:10" ht="14.85" customHeight="1" x14ac:dyDescent="0.2">
      <c r="A8" s="73" t="s">
        <v>6</v>
      </c>
      <c r="H8" s="62"/>
      <c r="I8" s="63"/>
    </row>
    <row r="9" spans="1:10" ht="14.85" customHeight="1" x14ac:dyDescent="0.2">
      <c r="H9" s="62"/>
      <c r="I9" s="181" t="s">
        <v>131</v>
      </c>
      <c r="J9" s="182"/>
    </row>
    <row r="10" spans="1:10" ht="29.45" customHeight="1" x14ac:dyDescent="0.2">
      <c r="A10" s="187" t="s">
        <v>8</v>
      </c>
      <c r="B10" s="187"/>
      <c r="C10" s="187"/>
      <c r="D10" s="187"/>
      <c r="E10" s="187"/>
      <c r="F10" s="187"/>
      <c r="G10" s="74" t="s">
        <v>9</v>
      </c>
      <c r="H10" s="62"/>
      <c r="I10" s="183"/>
      <c r="J10" s="184"/>
    </row>
    <row r="11" spans="1:10" ht="29.45" customHeight="1" x14ac:dyDescent="0.2">
      <c r="A11" s="188" t="s">
        <v>10</v>
      </c>
      <c r="B11" s="173"/>
      <c r="C11" s="173"/>
      <c r="D11" s="173"/>
      <c r="E11" s="173"/>
      <c r="F11" s="173"/>
      <c r="G11" s="67">
        <v>410</v>
      </c>
      <c r="H11" s="62"/>
      <c r="I11" s="183"/>
      <c r="J11" s="184"/>
    </row>
    <row r="12" spans="1:10" ht="14.85" customHeight="1" x14ac:dyDescent="0.2">
      <c r="A12" s="75" t="s">
        <v>11</v>
      </c>
      <c r="G12" s="67" t="s">
        <v>12</v>
      </c>
      <c r="H12" s="62"/>
      <c r="I12" s="185"/>
      <c r="J12" s="186"/>
    </row>
    <row r="13" spans="1:10" ht="14.85" customHeight="1" x14ac:dyDescent="0.2">
      <c r="A13" s="75" t="s">
        <v>13</v>
      </c>
      <c r="G13" s="62" t="s">
        <v>14</v>
      </c>
      <c r="H13" s="76"/>
      <c r="I13" s="76"/>
    </row>
    <row r="14" spans="1:10" ht="14.85" customHeight="1" x14ac:dyDescent="0.2">
      <c r="A14" s="75" t="s">
        <v>15</v>
      </c>
      <c r="G14" s="7" t="s">
        <v>154</v>
      </c>
    </row>
    <row r="15" spans="1:10" ht="14.85" customHeight="1" x14ac:dyDescent="0.2">
      <c r="A15" s="72"/>
    </row>
    <row r="16" spans="1:10" ht="14.85" customHeight="1" x14ac:dyDescent="0.2"/>
    <row r="17" spans="1:20" ht="14.85" customHeight="1" x14ac:dyDescent="0.2"/>
    <row r="18" spans="1:20" ht="14.85" customHeight="1" x14ac:dyDescent="0.2">
      <c r="A18" s="77" t="s">
        <v>132</v>
      </c>
    </row>
    <row r="19" spans="1:20" ht="20.25" customHeight="1" x14ac:dyDescent="0.2">
      <c r="A19" s="72"/>
      <c r="H19" s="130"/>
      <c r="I19" s="189" t="s">
        <v>17</v>
      </c>
      <c r="J19" s="201" t="s">
        <v>133</v>
      </c>
      <c r="K19" s="202"/>
      <c r="L19" s="202"/>
      <c r="M19" s="202"/>
      <c r="N19" s="202"/>
      <c r="O19" s="202"/>
      <c r="P19" s="202"/>
      <c r="Q19" s="203"/>
      <c r="T19" s="88"/>
    </row>
    <row r="20" spans="1:20" ht="20.25" customHeight="1" x14ac:dyDescent="0.2">
      <c r="A20" s="72"/>
      <c r="G20" s="72" t="s">
        <v>105</v>
      </c>
      <c r="H20" s="130"/>
      <c r="I20" s="190"/>
      <c r="J20" s="97" t="s">
        <v>22</v>
      </c>
      <c r="K20" s="97" t="s">
        <v>23</v>
      </c>
      <c r="L20" s="97" t="s">
        <v>24</v>
      </c>
      <c r="M20" s="97" t="s">
        <v>80</v>
      </c>
      <c r="N20" s="97" t="s">
        <v>25</v>
      </c>
      <c r="O20" s="97" t="s">
        <v>26</v>
      </c>
      <c r="P20" s="79" t="s">
        <v>27</v>
      </c>
      <c r="Q20" s="79" t="s">
        <v>81</v>
      </c>
      <c r="T20" s="80"/>
    </row>
    <row r="21" spans="1:20" ht="14.85" customHeight="1" x14ac:dyDescent="0.2">
      <c r="G21" s="72" t="s">
        <v>106</v>
      </c>
      <c r="H21" s="130"/>
      <c r="I21" s="82">
        <v>10</v>
      </c>
      <c r="J21" s="82">
        <v>15</v>
      </c>
      <c r="K21" s="82">
        <v>20</v>
      </c>
      <c r="L21" s="82">
        <v>25</v>
      </c>
      <c r="M21" s="82">
        <v>30</v>
      </c>
      <c r="N21" s="82">
        <v>35</v>
      </c>
      <c r="O21" s="82">
        <v>40</v>
      </c>
      <c r="P21" s="82">
        <v>45</v>
      </c>
      <c r="Q21" s="82">
        <v>50</v>
      </c>
    </row>
    <row r="22" spans="1:20" ht="14.85" customHeight="1" x14ac:dyDescent="0.2">
      <c r="A22" s="62" t="s">
        <v>31</v>
      </c>
      <c r="E22" s="62" t="s">
        <v>32</v>
      </c>
      <c r="H22" s="130"/>
      <c r="I22" s="130"/>
      <c r="J22" s="130"/>
      <c r="K22" s="130"/>
      <c r="L22" s="130"/>
      <c r="M22" s="130"/>
      <c r="N22" s="130"/>
      <c r="O22" s="130"/>
      <c r="P22" s="130"/>
      <c r="Q22" s="130"/>
      <c r="R22" s="130"/>
    </row>
    <row r="23" spans="1:20" ht="14.85" customHeight="1" x14ac:dyDescent="0.2">
      <c r="A23" s="83" t="s">
        <v>33</v>
      </c>
      <c r="B23" s="84"/>
      <c r="C23" s="84"/>
      <c r="D23" s="63"/>
      <c r="E23" s="71">
        <v>4</v>
      </c>
      <c r="G23" s="131" t="s">
        <v>107</v>
      </c>
      <c r="H23" s="130"/>
      <c r="I23" s="85">
        <f>SUM(J23:Q23)</f>
        <v>0</v>
      </c>
      <c r="J23" s="87"/>
      <c r="K23" s="87"/>
      <c r="L23" s="87"/>
      <c r="M23" s="87"/>
      <c r="N23" s="87"/>
      <c r="O23" s="87"/>
      <c r="P23" s="87"/>
      <c r="Q23" s="87"/>
      <c r="T23" s="80"/>
    </row>
    <row r="24" spans="1:20" s="133" customFormat="1" ht="14.85" customHeight="1" x14ac:dyDescent="0.2">
      <c r="A24" s="132"/>
      <c r="B24" s="132"/>
      <c r="C24" s="132"/>
    </row>
    <row r="25" spans="1:20" ht="14.85" customHeight="1" x14ac:dyDescent="0.2">
      <c r="A25" s="83">
        <v>10</v>
      </c>
      <c r="B25" s="83"/>
      <c r="C25" s="84"/>
      <c r="D25" s="63"/>
      <c r="E25" s="71">
        <v>1</v>
      </c>
      <c r="F25" s="88"/>
      <c r="G25" s="131" t="s">
        <v>108</v>
      </c>
      <c r="H25" s="134"/>
      <c r="I25" s="85">
        <f t="shared" ref="I25:I30" si="0">SUM(J25:Q25)</f>
        <v>0</v>
      </c>
      <c r="J25" s="85">
        <f t="shared" ref="J25:Q25" si="1">SUM(J26:J30)</f>
        <v>0</v>
      </c>
      <c r="K25" s="85">
        <f t="shared" si="1"/>
        <v>0</v>
      </c>
      <c r="L25" s="85">
        <f t="shared" si="1"/>
        <v>0</v>
      </c>
      <c r="M25" s="85">
        <f t="shared" si="1"/>
        <v>0</v>
      </c>
      <c r="N25" s="85">
        <f t="shared" si="1"/>
        <v>0</v>
      </c>
      <c r="O25" s="85">
        <f t="shared" si="1"/>
        <v>0</v>
      </c>
      <c r="P25" s="85">
        <f t="shared" si="1"/>
        <v>0</v>
      </c>
      <c r="Q25" s="85">
        <f t="shared" si="1"/>
        <v>0</v>
      </c>
      <c r="T25" s="80"/>
    </row>
    <row r="26" spans="1:20" ht="14.85" customHeight="1" x14ac:dyDescent="0.2">
      <c r="A26" s="83">
        <v>10</v>
      </c>
      <c r="B26" s="83" t="s">
        <v>33</v>
      </c>
      <c r="C26" s="83"/>
      <c r="D26" s="63"/>
      <c r="E26" s="71">
        <v>6</v>
      </c>
      <c r="F26" s="67"/>
      <c r="G26" s="135" t="s">
        <v>109</v>
      </c>
      <c r="H26" s="134"/>
      <c r="I26" s="85">
        <f t="shared" si="0"/>
        <v>0</v>
      </c>
      <c r="J26" s="87"/>
      <c r="K26" s="87"/>
      <c r="L26" s="87"/>
      <c r="M26" s="87"/>
      <c r="N26" s="87"/>
      <c r="O26" s="87"/>
      <c r="P26" s="87"/>
      <c r="Q26" s="87"/>
    </row>
    <row r="27" spans="1:20" ht="14.85" customHeight="1" x14ac:dyDescent="0.2">
      <c r="A27" s="83">
        <v>10</v>
      </c>
      <c r="B27" s="84">
        <v>10</v>
      </c>
      <c r="C27" s="84"/>
      <c r="D27" s="63"/>
      <c r="E27" s="71">
        <v>3</v>
      </c>
      <c r="F27" s="67"/>
      <c r="G27" s="135" t="s">
        <v>110</v>
      </c>
      <c r="H27" s="130"/>
      <c r="I27" s="85">
        <f t="shared" si="0"/>
        <v>0</v>
      </c>
      <c r="J27" s="87"/>
      <c r="K27" s="87"/>
      <c r="L27" s="87"/>
      <c r="M27" s="87"/>
      <c r="N27" s="87"/>
      <c r="O27" s="87"/>
      <c r="P27" s="87"/>
      <c r="Q27" s="87"/>
      <c r="T27" s="80"/>
    </row>
    <row r="28" spans="1:20" ht="14.85" customHeight="1" x14ac:dyDescent="0.2">
      <c r="A28" s="83">
        <v>10</v>
      </c>
      <c r="B28" s="84">
        <v>15</v>
      </c>
      <c r="C28" s="84"/>
      <c r="D28" s="63"/>
      <c r="E28" s="71">
        <v>8</v>
      </c>
      <c r="F28" s="67"/>
      <c r="G28" s="135" t="s">
        <v>111</v>
      </c>
      <c r="H28" s="130"/>
      <c r="I28" s="85">
        <f t="shared" si="0"/>
        <v>0</v>
      </c>
      <c r="J28" s="87"/>
      <c r="K28" s="87"/>
      <c r="L28" s="87"/>
      <c r="M28" s="87"/>
      <c r="N28" s="87"/>
      <c r="O28" s="87"/>
      <c r="P28" s="87"/>
      <c r="Q28" s="87"/>
      <c r="T28" s="80"/>
    </row>
    <row r="29" spans="1:20" ht="14.85" customHeight="1" x14ac:dyDescent="0.2">
      <c r="A29" s="83">
        <v>10</v>
      </c>
      <c r="B29" s="84">
        <v>20</v>
      </c>
      <c r="C29" s="84"/>
      <c r="D29" s="63"/>
      <c r="E29" s="71">
        <v>5</v>
      </c>
      <c r="F29" s="67"/>
      <c r="G29" s="135" t="s">
        <v>112</v>
      </c>
      <c r="H29" s="130"/>
      <c r="I29" s="85">
        <f t="shared" si="0"/>
        <v>0</v>
      </c>
      <c r="J29" s="87"/>
      <c r="K29" s="87"/>
      <c r="L29" s="87"/>
      <c r="M29" s="87"/>
      <c r="N29" s="87"/>
      <c r="O29" s="87"/>
      <c r="P29" s="87"/>
      <c r="Q29" s="87"/>
      <c r="T29" s="80"/>
    </row>
    <row r="30" spans="1:20" ht="14.85" customHeight="1" x14ac:dyDescent="0.2">
      <c r="A30" s="83">
        <v>10</v>
      </c>
      <c r="B30" s="84">
        <v>30</v>
      </c>
      <c r="C30" s="84"/>
      <c r="D30" s="63"/>
      <c r="E30" s="71">
        <v>7</v>
      </c>
      <c r="F30" s="88"/>
      <c r="G30" s="135" t="s">
        <v>113</v>
      </c>
      <c r="H30" s="134"/>
      <c r="I30" s="85">
        <f t="shared" si="0"/>
        <v>0</v>
      </c>
      <c r="J30" s="87"/>
      <c r="K30" s="87"/>
      <c r="L30" s="87"/>
      <c r="M30" s="87"/>
      <c r="N30" s="87"/>
      <c r="O30" s="87"/>
      <c r="P30" s="87"/>
      <c r="Q30" s="87"/>
    </row>
    <row r="31" spans="1:20" s="133" customFormat="1" ht="14.85" customHeight="1" x14ac:dyDescent="0.2">
      <c r="A31" s="132"/>
      <c r="B31" s="132"/>
      <c r="C31" s="132"/>
    </row>
    <row r="32" spans="1:20" ht="14.85" customHeight="1" x14ac:dyDescent="0.2">
      <c r="A32" s="83">
        <v>15</v>
      </c>
      <c r="B32" s="83"/>
      <c r="C32" s="84"/>
      <c r="D32" s="63"/>
      <c r="E32" s="71">
        <v>6</v>
      </c>
      <c r="F32" s="88"/>
      <c r="G32" s="131" t="s">
        <v>114</v>
      </c>
      <c r="H32" s="134"/>
      <c r="I32" s="85">
        <f>SUM(J32:Q32)</f>
        <v>0</v>
      </c>
      <c r="J32" s="85">
        <f t="shared" ref="J32:Q32" si="2">SUM(J33:J34)</f>
        <v>0</v>
      </c>
      <c r="K32" s="85">
        <f t="shared" si="2"/>
        <v>0</v>
      </c>
      <c r="L32" s="85">
        <f t="shared" si="2"/>
        <v>0</v>
      </c>
      <c r="M32" s="85">
        <f t="shared" si="2"/>
        <v>0</v>
      </c>
      <c r="N32" s="85">
        <f t="shared" si="2"/>
        <v>0</v>
      </c>
      <c r="O32" s="85">
        <f t="shared" si="2"/>
        <v>0</v>
      </c>
      <c r="P32" s="85">
        <f t="shared" si="2"/>
        <v>0</v>
      </c>
      <c r="Q32" s="85">
        <f t="shared" si="2"/>
        <v>0</v>
      </c>
      <c r="T32" s="80"/>
    </row>
    <row r="33" spans="1:20" ht="14.85" customHeight="1" x14ac:dyDescent="0.2">
      <c r="A33" s="83">
        <v>15</v>
      </c>
      <c r="B33" s="83" t="s">
        <v>33</v>
      </c>
      <c r="C33" s="83"/>
      <c r="D33" s="63"/>
      <c r="E33" s="71">
        <v>1</v>
      </c>
      <c r="F33" s="67"/>
      <c r="G33" s="136" t="s">
        <v>115</v>
      </c>
      <c r="H33" s="134"/>
      <c r="I33" s="85">
        <f>SUM(J33:Q33)</f>
        <v>0</v>
      </c>
      <c r="J33" s="87"/>
      <c r="K33" s="87"/>
      <c r="L33" s="87"/>
      <c r="M33" s="87"/>
      <c r="N33" s="87"/>
      <c r="O33" s="87"/>
      <c r="P33" s="87"/>
      <c r="Q33" s="87"/>
    </row>
    <row r="34" spans="1:20" ht="14.85" customHeight="1" x14ac:dyDescent="0.2">
      <c r="A34" s="83">
        <v>15</v>
      </c>
      <c r="B34" s="84">
        <v>20</v>
      </c>
      <c r="C34" s="84"/>
      <c r="D34" s="63"/>
      <c r="E34" s="71">
        <v>0</v>
      </c>
      <c r="F34" s="67"/>
      <c r="G34" s="136" t="s">
        <v>118</v>
      </c>
      <c r="H34" s="130"/>
      <c r="I34" s="85">
        <f>SUM(J34:Q34)</f>
        <v>0</v>
      </c>
      <c r="J34" s="87"/>
      <c r="K34" s="87"/>
      <c r="L34" s="87"/>
      <c r="M34" s="87"/>
      <c r="N34" s="87"/>
      <c r="O34" s="87"/>
      <c r="P34" s="87"/>
      <c r="Q34" s="87"/>
      <c r="T34" s="80"/>
    </row>
    <row r="35" spans="1:20" s="133" customFormat="1" ht="14.85" customHeight="1" x14ac:dyDescent="0.2">
      <c r="A35" s="132"/>
      <c r="B35" s="132"/>
      <c r="C35" s="132"/>
    </row>
    <row r="36" spans="1:20" ht="14.85" customHeight="1" x14ac:dyDescent="0.2">
      <c r="A36" s="83">
        <v>20</v>
      </c>
      <c r="B36" s="84"/>
      <c r="C36" s="84"/>
      <c r="D36" s="63"/>
      <c r="E36" s="71">
        <v>3</v>
      </c>
      <c r="G36" s="131" t="s">
        <v>94</v>
      </c>
      <c r="I36" s="85">
        <f>SUM(J36:Q36)</f>
        <v>0</v>
      </c>
      <c r="J36" s="87"/>
      <c r="K36" s="87"/>
      <c r="L36" s="87"/>
      <c r="M36" s="87"/>
      <c r="N36" s="87"/>
      <c r="O36" s="87"/>
      <c r="P36" s="87"/>
      <c r="Q36" s="87"/>
      <c r="T36" s="80"/>
    </row>
    <row r="37" spans="1:20" ht="14.85" customHeight="1" x14ac:dyDescent="0.2">
      <c r="A37" s="132"/>
      <c r="B37" s="132"/>
      <c r="C37" s="132"/>
      <c r="D37" s="133"/>
      <c r="E37" s="133"/>
      <c r="F37" s="133"/>
      <c r="G37" s="133"/>
      <c r="H37" s="133"/>
      <c r="I37" s="133"/>
      <c r="J37" s="133"/>
      <c r="K37" s="133"/>
      <c r="L37" s="133"/>
      <c r="M37" s="133"/>
      <c r="N37" s="133"/>
      <c r="O37" s="133"/>
      <c r="P37" s="133"/>
      <c r="Q37" s="133"/>
      <c r="T37" s="133"/>
    </row>
    <row r="38" spans="1:20" ht="14.85" customHeight="1" x14ac:dyDescent="0.2">
      <c r="A38" s="83">
        <v>25</v>
      </c>
      <c r="B38" s="83"/>
      <c r="C38" s="83"/>
      <c r="D38" s="63"/>
      <c r="E38" s="71">
        <v>8</v>
      </c>
      <c r="G38" s="131" t="s">
        <v>119</v>
      </c>
      <c r="H38" s="134"/>
      <c r="I38" s="85">
        <f>SUM(J38:Q38)</f>
        <v>0</v>
      </c>
      <c r="J38" s="85">
        <f t="shared" ref="J38:Q38" si="3">SUM(J39:J42)</f>
        <v>0</v>
      </c>
      <c r="K38" s="85">
        <f t="shared" si="3"/>
        <v>0</v>
      </c>
      <c r="L38" s="85">
        <f t="shared" si="3"/>
        <v>0</v>
      </c>
      <c r="M38" s="85">
        <f t="shared" si="3"/>
        <v>0</v>
      </c>
      <c r="N38" s="85">
        <f t="shared" si="3"/>
        <v>0</v>
      </c>
      <c r="O38" s="85">
        <f t="shared" si="3"/>
        <v>0</v>
      </c>
      <c r="P38" s="85">
        <f t="shared" si="3"/>
        <v>0</v>
      </c>
      <c r="Q38" s="85">
        <f t="shared" si="3"/>
        <v>0</v>
      </c>
      <c r="T38" s="80"/>
    </row>
    <row r="39" spans="1:20" ht="14.85" customHeight="1" x14ac:dyDescent="0.2">
      <c r="A39" s="83">
        <v>25</v>
      </c>
      <c r="B39" s="83">
        <v>10</v>
      </c>
      <c r="C39" s="84"/>
      <c r="D39" s="63"/>
      <c r="E39" s="71">
        <v>0</v>
      </c>
      <c r="G39" s="135" t="s">
        <v>121</v>
      </c>
      <c r="H39" s="134"/>
      <c r="I39" s="85">
        <f>SUM(J39:Q39)</f>
        <v>0</v>
      </c>
      <c r="J39" s="87"/>
      <c r="K39" s="87"/>
      <c r="L39" s="87"/>
      <c r="M39" s="87"/>
      <c r="N39" s="87"/>
      <c r="O39" s="87"/>
      <c r="P39" s="87"/>
      <c r="Q39" s="87"/>
      <c r="T39" s="80"/>
    </row>
    <row r="40" spans="1:20" ht="14.85" customHeight="1" x14ac:dyDescent="0.2">
      <c r="A40" s="83">
        <v>25</v>
      </c>
      <c r="B40" s="83">
        <v>15</v>
      </c>
      <c r="C40" s="83"/>
      <c r="D40" s="63"/>
      <c r="E40" s="71">
        <v>5</v>
      </c>
      <c r="G40" s="135" t="s">
        <v>122</v>
      </c>
      <c r="H40" s="134"/>
      <c r="I40" s="85">
        <f>SUM(J40:Q40)</f>
        <v>0</v>
      </c>
      <c r="J40" s="87"/>
      <c r="K40" s="87"/>
      <c r="L40" s="87"/>
      <c r="M40" s="87"/>
      <c r="N40" s="87"/>
      <c r="O40" s="87"/>
      <c r="P40" s="87"/>
      <c r="Q40" s="87"/>
    </row>
    <row r="41" spans="1:20" ht="14.85" customHeight="1" x14ac:dyDescent="0.2">
      <c r="A41" s="83">
        <v>25</v>
      </c>
      <c r="B41" s="84">
        <v>20</v>
      </c>
      <c r="C41" s="84"/>
      <c r="D41" s="63"/>
      <c r="E41" s="71">
        <v>2</v>
      </c>
      <c r="G41" s="135" t="s">
        <v>123</v>
      </c>
      <c r="I41" s="85">
        <f>SUM(J41:Q41)</f>
        <v>0</v>
      </c>
      <c r="J41" s="87"/>
      <c r="K41" s="87"/>
      <c r="L41" s="87"/>
      <c r="M41" s="87"/>
      <c r="N41" s="87"/>
      <c r="O41" s="87"/>
      <c r="P41" s="87"/>
      <c r="Q41" s="87"/>
      <c r="T41" s="80"/>
    </row>
    <row r="42" spans="1:20" ht="14.85" customHeight="1" x14ac:dyDescent="0.2">
      <c r="A42" s="83">
        <v>25</v>
      </c>
      <c r="B42" s="83">
        <v>25</v>
      </c>
      <c r="C42" s="84"/>
      <c r="D42" s="63"/>
      <c r="E42" s="71">
        <v>7</v>
      </c>
      <c r="G42" s="135" t="s">
        <v>124</v>
      </c>
      <c r="H42" s="137"/>
      <c r="I42" s="85">
        <f>SUM(J42:Q42)</f>
        <v>0</v>
      </c>
      <c r="J42" s="87"/>
      <c r="K42" s="87"/>
      <c r="L42" s="87"/>
      <c r="M42" s="87"/>
      <c r="N42" s="87"/>
      <c r="O42" s="87"/>
      <c r="P42" s="87"/>
      <c r="Q42" s="87"/>
    </row>
    <row r="43" spans="1:20" s="133" customFormat="1" ht="14.85" customHeight="1" x14ac:dyDescent="0.2">
      <c r="A43" s="132"/>
      <c r="B43" s="132"/>
      <c r="C43" s="132"/>
    </row>
    <row r="44" spans="1:20" ht="14.85" customHeight="1" x14ac:dyDescent="0.2">
      <c r="A44" s="83">
        <v>30</v>
      </c>
      <c r="B44" s="84"/>
      <c r="C44" s="84"/>
      <c r="D44" s="63"/>
      <c r="E44" s="71">
        <v>5</v>
      </c>
      <c r="G44" s="131" t="s">
        <v>125</v>
      </c>
      <c r="H44" s="134"/>
      <c r="I44" s="85">
        <f>SUM(J44:Q44)</f>
        <v>0</v>
      </c>
      <c r="J44" s="85">
        <f t="shared" ref="J44:Q44" si="4">+J23+J25+J32+J36+J38</f>
        <v>0</v>
      </c>
      <c r="K44" s="85">
        <f t="shared" si="4"/>
        <v>0</v>
      </c>
      <c r="L44" s="85">
        <f t="shared" si="4"/>
        <v>0</v>
      </c>
      <c r="M44" s="85">
        <f t="shared" si="4"/>
        <v>0</v>
      </c>
      <c r="N44" s="85">
        <f t="shared" si="4"/>
        <v>0</v>
      </c>
      <c r="O44" s="85">
        <f t="shared" si="4"/>
        <v>0</v>
      </c>
      <c r="P44" s="85">
        <f t="shared" si="4"/>
        <v>0</v>
      </c>
      <c r="Q44" s="85">
        <f t="shared" si="4"/>
        <v>0</v>
      </c>
    </row>
    <row r="45" spans="1:20" ht="14.85" customHeight="1" x14ac:dyDescent="0.2">
      <c r="A45" s="120"/>
      <c r="B45" s="139"/>
      <c r="C45" s="139"/>
      <c r="D45" s="63"/>
      <c r="E45" s="121"/>
      <c r="G45" s="131"/>
      <c r="H45" s="134"/>
      <c r="I45" s="122"/>
      <c r="J45" s="122"/>
      <c r="K45" s="122"/>
      <c r="L45" s="122"/>
      <c r="M45" s="122"/>
      <c r="N45" s="122"/>
      <c r="O45" s="122"/>
      <c r="P45" s="122"/>
      <c r="Q45" s="122"/>
    </row>
    <row r="46" spans="1:20" s="133" customFormat="1" ht="14.85" customHeight="1" x14ac:dyDescent="0.2">
      <c r="A46" s="132"/>
      <c r="B46" s="132"/>
      <c r="C46" s="132"/>
      <c r="G46" s="131" t="s">
        <v>126</v>
      </c>
    </row>
    <row r="47" spans="1:20" ht="14.85" customHeight="1" x14ac:dyDescent="0.2">
      <c r="A47" s="83">
        <v>35</v>
      </c>
      <c r="B47" s="84"/>
      <c r="C47" s="84"/>
      <c r="D47" s="63"/>
      <c r="E47" s="71">
        <v>0</v>
      </c>
      <c r="G47" s="141" t="s">
        <v>127</v>
      </c>
      <c r="I47" s="150"/>
      <c r="J47" s="150"/>
      <c r="K47" s="150"/>
      <c r="L47" s="150"/>
      <c r="M47" s="150"/>
      <c r="N47" s="150"/>
      <c r="O47" s="150"/>
      <c r="P47" s="150"/>
      <c r="Q47" s="150"/>
    </row>
    <row r="48" spans="1:20" s="133" customFormat="1" ht="14.85" customHeight="1" x14ac:dyDescent="0.2">
      <c r="A48" s="132"/>
      <c r="B48" s="132"/>
      <c r="C48" s="132"/>
      <c r="I48" s="151"/>
      <c r="J48" s="151"/>
      <c r="K48" s="151"/>
      <c r="L48" s="151"/>
      <c r="M48" s="151"/>
      <c r="N48" s="151"/>
      <c r="O48" s="151"/>
      <c r="P48" s="151"/>
      <c r="Q48" s="151"/>
      <c r="R48" s="62"/>
      <c r="S48" s="62"/>
    </row>
    <row r="49" spans="1:23" ht="14.85" customHeight="1" x14ac:dyDescent="0.2">
      <c r="A49" s="83">
        <v>40</v>
      </c>
      <c r="B49" s="83"/>
      <c r="C49" s="83"/>
      <c r="D49" s="63"/>
      <c r="E49" s="71">
        <v>7</v>
      </c>
      <c r="G49" s="141" t="s">
        <v>128</v>
      </c>
      <c r="H49" s="134"/>
      <c r="I49" s="152">
        <f t="shared" ref="I49:Q49" si="5">IF(I23+0.5*(I27+I28+I29+I36+I38)=0,0,(I44-(I23+I27+I28+I29+I36+I38))/(I23+0.5*(I27+I28+I29+I36+I38))*100)</f>
        <v>0</v>
      </c>
      <c r="J49" s="152">
        <f t="shared" si="5"/>
        <v>0</v>
      </c>
      <c r="K49" s="152">
        <f t="shared" si="5"/>
        <v>0</v>
      </c>
      <c r="L49" s="152">
        <f t="shared" si="5"/>
        <v>0</v>
      </c>
      <c r="M49" s="152">
        <f t="shared" si="5"/>
        <v>0</v>
      </c>
      <c r="N49" s="152">
        <f t="shared" si="5"/>
        <v>0</v>
      </c>
      <c r="O49" s="152">
        <f t="shared" si="5"/>
        <v>0</v>
      </c>
      <c r="P49" s="152">
        <f t="shared" si="5"/>
        <v>0</v>
      </c>
      <c r="Q49" s="152">
        <f t="shared" si="5"/>
        <v>0</v>
      </c>
    </row>
    <row r="50" spans="1:23" s="133" customFormat="1" ht="14.85" customHeight="1" x14ac:dyDescent="0.2">
      <c r="A50" s="83">
        <v>45</v>
      </c>
      <c r="B50" s="83"/>
      <c r="C50" s="83"/>
      <c r="D50" s="63"/>
      <c r="E50" s="71">
        <v>2</v>
      </c>
      <c r="G50" s="141" t="s">
        <v>129</v>
      </c>
      <c r="I50" s="152">
        <f>IF((I26+I30)*I47=0,0,(I26+I29+I30+I33+I34)/(I26+I30)*I47)</f>
        <v>0</v>
      </c>
      <c r="J50" s="152">
        <f>IF((J26+J30)*J47=0,0,(J26+J29+J30+J33+J34)/(J26+J30)*J47)</f>
        <v>0</v>
      </c>
      <c r="K50" s="152">
        <f t="shared" ref="K50:Q50" si="6">IF((K26+K30)*K47=0,0,(K26+K29+K30+K33+K34)/(K26+K30)*K47)</f>
        <v>0</v>
      </c>
      <c r="L50" s="152">
        <f t="shared" si="6"/>
        <v>0</v>
      </c>
      <c r="M50" s="152">
        <f t="shared" si="6"/>
        <v>0</v>
      </c>
      <c r="N50" s="152">
        <f t="shared" si="6"/>
        <v>0</v>
      </c>
      <c r="O50" s="152">
        <f t="shared" si="6"/>
        <v>0</v>
      </c>
      <c r="P50" s="152">
        <f t="shared" si="6"/>
        <v>0</v>
      </c>
      <c r="Q50" s="152">
        <f t="shared" si="6"/>
        <v>0</v>
      </c>
      <c r="R50" s="62"/>
      <c r="S50" s="62"/>
    </row>
    <row r="51" spans="1:23" ht="14.85" customHeight="1" x14ac:dyDescent="0.2">
      <c r="A51" s="123"/>
      <c r="B51" s="123"/>
      <c r="C51" s="145"/>
      <c r="D51" s="131"/>
      <c r="E51" s="131"/>
      <c r="F51" s="131"/>
      <c r="G51" s="141"/>
      <c r="H51" s="131"/>
      <c r="I51" s="153"/>
      <c r="J51" s="153"/>
      <c r="K51" s="153"/>
      <c r="L51" s="153"/>
      <c r="M51" s="153"/>
      <c r="N51" s="153"/>
      <c r="O51" s="153"/>
      <c r="P51" s="153"/>
      <c r="Q51" s="153"/>
    </row>
    <row r="52" spans="1:23" ht="14.85" customHeight="1" x14ac:dyDescent="0.2">
      <c r="A52" s="83">
        <v>50</v>
      </c>
      <c r="B52" s="83"/>
      <c r="C52" s="83"/>
      <c r="D52" s="63"/>
      <c r="E52" s="71">
        <v>0</v>
      </c>
      <c r="F52" s="131"/>
      <c r="G52" s="141" t="s">
        <v>130</v>
      </c>
      <c r="H52" s="131"/>
      <c r="I52" s="150"/>
      <c r="J52" s="150"/>
      <c r="K52" s="150"/>
      <c r="L52" s="150"/>
      <c r="M52" s="150"/>
      <c r="N52" s="150"/>
      <c r="O52" s="150"/>
      <c r="P52" s="150"/>
      <c r="Q52" s="150"/>
      <c r="T52" s="80"/>
    </row>
    <row r="53" spans="1:23" s="129" customFormat="1" x14ac:dyDescent="0.2">
      <c r="A53" s="131"/>
      <c r="B53" s="131"/>
      <c r="C53" s="131"/>
      <c r="D53" s="131"/>
      <c r="E53" s="131"/>
      <c r="F53" s="131"/>
      <c r="G53" s="131"/>
      <c r="H53" s="131"/>
      <c r="I53" s="131"/>
      <c r="J53" s="131"/>
      <c r="K53" s="131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2"/>
      <c r="W53" s="62"/>
    </row>
    <row r="54" spans="1:23" s="129" customFormat="1" x14ac:dyDescent="0.2">
      <c r="A54" s="131"/>
      <c r="B54" s="131"/>
      <c r="C54" s="131"/>
      <c r="D54" s="131"/>
      <c r="E54" s="131"/>
      <c r="F54" s="131"/>
      <c r="G54" s="131"/>
      <c r="H54" s="131"/>
      <c r="I54" s="131"/>
      <c r="J54" s="131"/>
      <c r="K54" s="131"/>
      <c r="L54" s="62"/>
      <c r="M54" s="62"/>
      <c r="N54" s="62"/>
      <c r="O54" s="62"/>
      <c r="P54" s="62"/>
      <c r="Q54" s="62"/>
      <c r="R54" s="62"/>
      <c r="S54" s="62"/>
      <c r="T54" s="62"/>
      <c r="U54" s="62"/>
      <c r="V54" s="62"/>
      <c r="W54" s="62"/>
    </row>
    <row r="55" spans="1:23" s="129" customFormat="1" x14ac:dyDescent="0.2">
      <c r="A55" s="131"/>
      <c r="B55" s="131"/>
      <c r="C55" s="131"/>
      <c r="D55" s="131"/>
      <c r="E55" s="131"/>
      <c r="F55" s="131"/>
      <c r="G55" s="131"/>
      <c r="H55" s="131"/>
      <c r="I55" s="131"/>
      <c r="J55" s="131"/>
      <c r="K55" s="131"/>
      <c r="L55" s="62"/>
      <c r="M55" s="62"/>
      <c r="N55" s="62"/>
      <c r="O55" s="62"/>
      <c r="P55" s="62"/>
      <c r="Q55" s="62"/>
      <c r="R55" s="62"/>
      <c r="S55" s="62"/>
      <c r="T55" s="62"/>
      <c r="U55" s="62"/>
      <c r="V55" s="62"/>
      <c r="W55" s="62"/>
    </row>
    <row r="56" spans="1:23" s="129" customFormat="1" x14ac:dyDescent="0.2">
      <c r="A56" s="131"/>
      <c r="B56" s="131"/>
      <c r="C56" s="131"/>
      <c r="D56" s="131"/>
      <c r="E56" s="131"/>
      <c r="F56" s="131"/>
      <c r="G56" s="131"/>
      <c r="H56" s="131"/>
      <c r="I56" s="131"/>
      <c r="J56" s="131"/>
      <c r="K56" s="131"/>
      <c r="L56" s="62"/>
      <c r="M56" s="62"/>
      <c r="N56" s="62"/>
      <c r="O56" s="62"/>
      <c r="P56" s="62"/>
      <c r="Q56" s="62"/>
      <c r="R56" s="62"/>
      <c r="S56" s="62"/>
      <c r="T56" s="62"/>
      <c r="U56" s="62"/>
      <c r="V56" s="62"/>
      <c r="W56" s="62"/>
    </row>
    <row r="57" spans="1:23" s="129" customFormat="1" x14ac:dyDescent="0.2">
      <c r="A57" s="131"/>
      <c r="B57" s="131"/>
      <c r="C57" s="131"/>
      <c r="D57" s="131"/>
      <c r="E57" s="131"/>
      <c r="F57" s="131"/>
      <c r="G57" s="131"/>
      <c r="H57" s="131"/>
      <c r="I57" s="131"/>
      <c r="J57" s="131"/>
      <c r="K57" s="131"/>
      <c r="L57" s="62"/>
      <c r="M57" s="62"/>
      <c r="N57" s="62"/>
      <c r="O57" s="62"/>
      <c r="P57" s="62"/>
      <c r="Q57" s="62"/>
      <c r="R57" s="62"/>
      <c r="S57" s="62"/>
      <c r="T57" s="62"/>
      <c r="U57" s="62"/>
      <c r="V57" s="62"/>
      <c r="W57" s="62"/>
    </row>
    <row r="58" spans="1:23" s="129" customFormat="1" x14ac:dyDescent="0.2">
      <c r="A58" s="131"/>
      <c r="B58" s="131"/>
      <c r="C58" s="131"/>
      <c r="D58" s="131"/>
      <c r="E58" s="131"/>
      <c r="F58" s="131"/>
      <c r="G58" s="131"/>
      <c r="H58" s="131"/>
      <c r="I58" s="131"/>
      <c r="J58" s="131"/>
      <c r="K58" s="131"/>
      <c r="L58" s="62"/>
      <c r="M58" s="62"/>
      <c r="N58" s="62"/>
      <c r="O58" s="62"/>
      <c r="P58" s="62"/>
      <c r="Q58" s="62"/>
      <c r="R58" s="62"/>
      <c r="S58" s="62"/>
      <c r="T58" s="62"/>
      <c r="U58" s="62"/>
      <c r="V58" s="62"/>
      <c r="W58" s="62"/>
    </row>
    <row r="59" spans="1:23" s="129" customFormat="1" x14ac:dyDescent="0.2">
      <c r="A59" s="131"/>
      <c r="B59" s="131"/>
      <c r="C59" s="131"/>
      <c r="D59" s="131"/>
      <c r="E59" s="131"/>
      <c r="F59" s="131"/>
      <c r="G59" s="131"/>
      <c r="H59" s="131"/>
      <c r="I59" s="131"/>
      <c r="J59" s="131"/>
      <c r="K59" s="131"/>
      <c r="L59" s="62"/>
      <c r="M59" s="62"/>
      <c r="N59" s="62"/>
      <c r="O59" s="62"/>
      <c r="P59" s="62"/>
      <c r="Q59" s="62"/>
      <c r="R59" s="62"/>
      <c r="S59" s="62"/>
      <c r="T59" s="62"/>
      <c r="U59" s="62"/>
      <c r="V59" s="62"/>
      <c r="W59" s="62"/>
    </row>
    <row r="60" spans="1:23" s="129" customFormat="1" x14ac:dyDescent="0.2">
      <c r="A60" s="131"/>
      <c r="B60" s="131"/>
      <c r="C60" s="131"/>
      <c r="D60" s="131"/>
      <c r="E60" s="131"/>
      <c r="F60" s="131"/>
      <c r="G60" s="131"/>
      <c r="H60" s="131"/>
      <c r="I60" s="131"/>
      <c r="J60" s="131"/>
      <c r="K60" s="131"/>
      <c r="L60" s="62"/>
      <c r="M60" s="62"/>
      <c r="N60" s="62"/>
      <c r="O60" s="62"/>
      <c r="P60" s="62"/>
      <c r="Q60" s="62"/>
      <c r="R60" s="62"/>
      <c r="S60" s="62"/>
      <c r="T60" s="62"/>
      <c r="U60" s="62"/>
      <c r="V60" s="62"/>
      <c r="W60" s="62"/>
    </row>
    <row r="61" spans="1:23" s="129" customFormat="1" x14ac:dyDescent="0.2">
      <c r="A61" s="131"/>
      <c r="B61" s="131"/>
      <c r="C61" s="131"/>
      <c r="D61" s="131"/>
      <c r="E61" s="131"/>
      <c r="F61" s="131"/>
      <c r="G61" s="131"/>
      <c r="H61" s="131"/>
      <c r="I61" s="131"/>
      <c r="J61" s="131"/>
      <c r="K61" s="131"/>
      <c r="L61" s="62"/>
      <c r="M61" s="62"/>
      <c r="N61" s="62"/>
      <c r="O61" s="62"/>
      <c r="P61" s="62"/>
      <c r="Q61" s="62"/>
      <c r="R61" s="62"/>
      <c r="S61" s="62"/>
      <c r="T61" s="62"/>
      <c r="U61" s="62"/>
      <c r="V61" s="62"/>
      <c r="W61" s="62"/>
    </row>
    <row r="62" spans="1:23" s="129" customFormat="1" x14ac:dyDescent="0.2">
      <c r="A62" s="131"/>
      <c r="B62" s="131"/>
      <c r="C62" s="131"/>
      <c r="D62" s="131"/>
      <c r="E62" s="131"/>
      <c r="F62" s="131"/>
      <c r="G62" s="131"/>
      <c r="H62" s="131"/>
      <c r="I62" s="131"/>
      <c r="J62" s="131"/>
      <c r="K62" s="131"/>
      <c r="L62" s="62"/>
      <c r="M62" s="62"/>
      <c r="N62" s="62"/>
      <c r="O62" s="62"/>
      <c r="P62" s="62"/>
      <c r="Q62" s="62"/>
      <c r="R62" s="62"/>
      <c r="S62" s="62"/>
      <c r="T62" s="62"/>
      <c r="U62" s="62"/>
      <c r="V62" s="62"/>
      <c r="W62" s="62"/>
    </row>
    <row r="63" spans="1:23" s="129" customFormat="1" x14ac:dyDescent="0.2">
      <c r="A63" s="131"/>
      <c r="B63" s="131"/>
      <c r="C63" s="131"/>
      <c r="D63" s="131"/>
      <c r="E63" s="131"/>
      <c r="F63" s="131"/>
      <c r="G63" s="131"/>
      <c r="H63" s="131"/>
      <c r="I63" s="131"/>
      <c r="J63" s="131"/>
      <c r="K63" s="131"/>
      <c r="L63" s="62"/>
      <c r="M63" s="62"/>
      <c r="N63" s="62"/>
      <c r="O63" s="62"/>
      <c r="P63" s="62"/>
      <c r="Q63" s="62"/>
      <c r="R63" s="62"/>
      <c r="S63" s="62"/>
      <c r="T63" s="62"/>
      <c r="U63" s="62"/>
      <c r="V63" s="62"/>
      <c r="W63" s="62"/>
    </row>
    <row r="64" spans="1:23" s="129" customFormat="1" x14ac:dyDescent="0.2">
      <c r="A64" s="131"/>
      <c r="B64" s="131"/>
      <c r="C64" s="131"/>
      <c r="D64" s="131"/>
      <c r="E64" s="131"/>
      <c r="F64" s="131"/>
      <c r="G64" s="131"/>
      <c r="H64" s="131"/>
      <c r="I64" s="131"/>
      <c r="J64" s="131"/>
      <c r="K64" s="131"/>
      <c r="L64" s="62"/>
      <c r="M64" s="62"/>
      <c r="N64" s="62"/>
      <c r="O64" s="62"/>
      <c r="P64" s="62"/>
      <c r="Q64" s="62"/>
      <c r="R64" s="62"/>
      <c r="S64" s="62"/>
      <c r="T64" s="62"/>
      <c r="U64" s="62"/>
      <c r="V64" s="62"/>
      <c r="W64" s="62"/>
    </row>
    <row r="65" spans="1:23" s="129" customFormat="1" x14ac:dyDescent="0.2">
      <c r="A65" s="131"/>
      <c r="B65" s="131"/>
      <c r="C65" s="131"/>
      <c r="D65" s="131"/>
      <c r="E65" s="131"/>
      <c r="F65" s="131"/>
      <c r="G65" s="131"/>
      <c r="H65" s="131"/>
      <c r="I65" s="131"/>
      <c r="J65" s="131"/>
      <c r="K65" s="131"/>
      <c r="L65" s="62"/>
      <c r="M65" s="62"/>
      <c r="N65" s="62"/>
      <c r="O65" s="62"/>
      <c r="P65" s="62"/>
      <c r="Q65" s="62"/>
      <c r="R65" s="62"/>
      <c r="S65" s="62"/>
      <c r="T65" s="62"/>
      <c r="U65" s="62"/>
      <c r="V65" s="62"/>
      <c r="W65" s="62"/>
    </row>
    <row r="66" spans="1:23" s="129" customFormat="1" x14ac:dyDescent="0.2">
      <c r="A66" s="131"/>
      <c r="B66" s="131"/>
      <c r="C66" s="131"/>
      <c r="D66" s="131"/>
      <c r="E66" s="131"/>
      <c r="F66" s="131"/>
      <c r="G66" s="131"/>
      <c r="H66" s="131"/>
      <c r="I66" s="131"/>
      <c r="J66" s="131"/>
      <c r="K66" s="131"/>
      <c r="L66" s="62"/>
      <c r="M66" s="62"/>
      <c r="N66" s="62"/>
      <c r="O66" s="62"/>
      <c r="P66" s="62"/>
      <c r="Q66" s="62"/>
      <c r="R66" s="62"/>
      <c r="S66" s="62"/>
      <c r="T66" s="62"/>
      <c r="U66" s="62"/>
      <c r="V66" s="62"/>
      <c r="W66" s="62"/>
    </row>
    <row r="67" spans="1:23" s="129" customFormat="1" x14ac:dyDescent="0.2">
      <c r="A67" s="131"/>
      <c r="B67" s="131"/>
      <c r="C67" s="131"/>
      <c r="D67" s="131"/>
      <c r="E67" s="131"/>
      <c r="F67" s="131"/>
      <c r="G67" s="131"/>
      <c r="H67" s="131"/>
      <c r="I67" s="131"/>
      <c r="J67" s="131"/>
      <c r="L67" s="62"/>
      <c r="M67" s="62"/>
      <c r="N67" s="62"/>
      <c r="O67" s="62"/>
      <c r="P67" s="62"/>
      <c r="Q67" s="62"/>
      <c r="R67" s="62"/>
      <c r="S67" s="62"/>
      <c r="T67" s="62"/>
      <c r="U67" s="62"/>
      <c r="V67" s="62"/>
      <c r="W67" s="62"/>
    </row>
    <row r="68" spans="1:23" s="129" customFormat="1" x14ac:dyDescent="0.2">
      <c r="A68" s="131"/>
      <c r="B68" s="131"/>
      <c r="C68" s="131"/>
      <c r="D68" s="131"/>
      <c r="E68" s="131"/>
      <c r="F68" s="131"/>
      <c r="G68" s="131"/>
      <c r="H68" s="131"/>
      <c r="I68" s="131"/>
      <c r="J68" s="131"/>
      <c r="L68" s="62"/>
      <c r="M68" s="62"/>
      <c r="N68" s="62"/>
      <c r="O68" s="62"/>
      <c r="P68" s="62"/>
      <c r="Q68" s="62"/>
      <c r="R68" s="62"/>
      <c r="S68" s="62"/>
      <c r="T68" s="62"/>
      <c r="U68" s="62"/>
      <c r="V68" s="62"/>
      <c r="W68" s="62"/>
    </row>
    <row r="69" spans="1:23" s="129" customFormat="1" x14ac:dyDescent="0.2">
      <c r="A69" s="131"/>
      <c r="B69" s="131"/>
      <c r="C69" s="131"/>
      <c r="D69" s="131"/>
      <c r="E69" s="131"/>
      <c r="F69" s="131"/>
      <c r="G69" s="131"/>
      <c r="H69" s="131"/>
      <c r="I69" s="131"/>
      <c r="J69" s="131"/>
      <c r="L69" s="62"/>
      <c r="M69" s="62"/>
      <c r="N69" s="62"/>
      <c r="O69" s="62"/>
      <c r="P69" s="62"/>
      <c r="Q69" s="62"/>
      <c r="R69" s="62"/>
      <c r="S69" s="62"/>
      <c r="T69" s="62"/>
      <c r="U69" s="62"/>
      <c r="V69" s="62"/>
      <c r="W69" s="62"/>
    </row>
    <row r="70" spans="1:23" s="129" customFormat="1" x14ac:dyDescent="0.2">
      <c r="A70" s="62"/>
      <c r="B70" s="62"/>
      <c r="C70" s="131"/>
      <c r="D70" s="131"/>
      <c r="E70" s="131"/>
      <c r="F70" s="131"/>
      <c r="G70" s="131"/>
      <c r="H70" s="131"/>
      <c r="I70" s="131"/>
      <c r="J70" s="131"/>
      <c r="L70" s="62"/>
      <c r="M70" s="62"/>
      <c r="N70" s="62"/>
      <c r="O70" s="62"/>
      <c r="P70" s="62"/>
      <c r="Q70" s="62"/>
      <c r="R70" s="62"/>
      <c r="S70" s="62"/>
      <c r="T70" s="62"/>
      <c r="U70" s="62"/>
      <c r="V70" s="62"/>
      <c r="W70" s="62"/>
    </row>
    <row r="71" spans="1:23" s="129" customFormat="1" x14ac:dyDescent="0.2">
      <c r="A71" s="62"/>
      <c r="B71" s="62"/>
      <c r="C71" s="131"/>
      <c r="D71" s="131"/>
      <c r="E71" s="131"/>
      <c r="F71" s="131"/>
      <c r="G71" s="131"/>
      <c r="H71" s="131"/>
      <c r="I71" s="131"/>
      <c r="J71" s="131"/>
      <c r="L71" s="62"/>
      <c r="M71" s="62"/>
      <c r="N71" s="62"/>
      <c r="O71" s="62"/>
      <c r="P71" s="62"/>
      <c r="Q71" s="62"/>
      <c r="R71" s="62"/>
      <c r="S71" s="62"/>
      <c r="T71" s="62"/>
      <c r="U71" s="62"/>
      <c r="V71" s="62"/>
      <c r="W71" s="62"/>
    </row>
    <row r="72" spans="1:23" s="129" customFormat="1" x14ac:dyDescent="0.2">
      <c r="A72" s="62"/>
      <c r="B72" s="62"/>
      <c r="C72" s="131"/>
      <c r="D72" s="131"/>
      <c r="E72" s="131"/>
      <c r="F72" s="131"/>
      <c r="G72" s="131"/>
      <c r="H72" s="131"/>
      <c r="I72" s="131"/>
      <c r="J72" s="131"/>
      <c r="L72" s="62"/>
      <c r="M72" s="62"/>
      <c r="N72" s="62"/>
      <c r="O72" s="62"/>
      <c r="P72" s="62"/>
      <c r="Q72" s="62"/>
      <c r="R72" s="62"/>
      <c r="S72" s="62"/>
      <c r="T72" s="62"/>
      <c r="U72" s="62"/>
      <c r="V72" s="62"/>
      <c r="W72" s="62"/>
    </row>
    <row r="73" spans="1:23" s="129" customFormat="1" x14ac:dyDescent="0.2">
      <c r="A73" s="62"/>
      <c r="B73" s="62"/>
      <c r="C73" s="131"/>
      <c r="D73" s="131"/>
      <c r="E73" s="131"/>
      <c r="F73" s="131"/>
      <c r="G73" s="131"/>
      <c r="H73" s="131"/>
      <c r="I73" s="131"/>
      <c r="J73" s="131"/>
      <c r="L73" s="62"/>
      <c r="M73" s="62"/>
      <c r="N73" s="62"/>
      <c r="O73" s="62"/>
      <c r="P73" s="62"/>
      <c r="Q73" s="62"/>
      <c r="R73" s="62"/>
      <c r="S73" s="62"/>
      <c r="T73" s="62"/>
      <c r="U73" s="62"/>
      <c r="V73" s="62"/>
      <c r="W73" s="62"/>
    </row>
    <row r="74" spans="1:23" s="129" customFormat="1" x14ac:dyDescent="0.2">
      <c r="A74" s="62"/>
      <c r="B74" s="62"/>
      <c r="C74" s="131"/>
      <c r="D74" s="131"/>
      <c r="E74" s="131"/>
      <c r="F74" s="131"/>
      <c r="G74" s="131"/>
      <c r="H74" s="131"/>
      <c r="I74" s="131"/>
      <c r="J74" s="131"/>
      <c r="L74" s="62"/>
      <c r="M74" s="62"/>
      <c r="N74" s="62"/>
      <c r="O74" s="62"/>
      <c r="P74" s="62"/>
      <c r="Q74" s="62"/>
      <c r="R74" s="62"/>
      <c r="S74" s="62"/>
      <c r="T74" s="62"/>
      <c r="U74" s="62"/>
      <c r="V74" s="62"/>
      <c r="W74" s="62"/>
    </row>
    <row r="75" spans="1:23" s="129" customFormat="1" x14ac:dyDescent="0.2">
      <c r="A75" s="62"/>
      <c r="B75" s="62"/>
      <c r="C75" s="131"/>
      <c r="D75" s="131"/>
      <c r="E75" s="131"/>
      <c r="F75" s="131"/>
      <c r="G75" s="131"/>
      <c r="H75" s="131"/>
      <c r="I75" s="131"/>
      <c r="J75" s="131"/>
      <c r="L75" s="62"/>
      <c r="M75" s="62"/>
      <c r="N75" s="62"/>
      <c r="O75" s="62"/>
      <c r="P75" s="62"/>
      <c r="Q75" s="62"/>
      <c r="R75" s="62"/>
      <c r="S75" s="62"/>
      <c r="T75" s="62"/>
      <c r="U75" s="62"/>
      <c r="V75" s="62"/>
      <c r="W75" s="62"/>
    </row>
    <row r="76" spans="1:23" s="129" customFormat="1" x14ac:dyDescent="0.2">
      <c r="A76" s="62"/>
      <c r="B76" s="62"/>
      <c r="C76" s="131"/>
      <c r="D76" s="131"/>
      <c r="E76" s="131"/>
      <c r="F76" s="131"/>
      <c r="G76" s="131"/>
      <c r="H76" s="131"/>
      <c r="I76" s="131"/>
      <c r="J76" s="131"/>
      <c r="L76" s="62"/>
      <c r="M76" s="62"/>
      <c r="N76" s="62"/>
      <c r="O76" s="62"/>
      <c r="P76" s="62"/>
      <c r="Q76" s="62"/>
      <c r="R76" s="62"/>
      <c r="S76" s="62"/>
      <c r="T76" s="62"/>
      <c r="U76" s="62"/>
      <c r="V76" s="62"/>
      <c r="W76" s="62"/>
    </row>
    <row r="77" spans="1:23" s="129" customFormat="1" x14ac:dyDescent="0.2">
      <c r="A77" s="62"/>
      <c r="B77" s="62"/>
      <c r="C77" s="131"/>
      <c r="D77" s="131"/>
      <c r="E77" s="131"/>
      <c r="F77" s="131"/>
      <c r="G77" s="131"/>
      <c r="H77" s="131"/>
      <c r="I77" s="131"/>
      <c r="J77" s="131"/>
      <c r="L77" s="62"/>
      <c r="M77" s="62"/>
      <c r="N77" s="62"/>
      <c r="O77" s="62"/>
      <c r="P77" s="62"/>
      <c r="Q77" s="62"/>
      <c r="R77" s="62"/>
      <c r="S77" s="62"/>
      <c r="T77" s="62"/>
      <c r="U77" s="62"/>
      <c r="V77" s="62"/>
      <c r="W77" s="62"/>
    </row>
    <row r="78" spans="1:23" s="129" customFormat="1" x14ac:dyDescent="0.2">
      <c r="A78" s="62"/>
      <c r="B78" s="62"/>
      <c r="C78" s="131"/>
      <c r="D78" s="131"/>
      <c r="E78" s="131"/>
      <c r="F78" s="131"/>
      <c r="G78" s="131"/>
      <c r="H78" s="131"/>
      <c r="I78" s="131"/>
      <c r="J78" s="131"/>
      <c r="L78" s="62"/>
      <c r="M78" s="62"/>
      <c r="N78" s="62"/>
      <c r="O78" s="62"/>
      <c r="P78" s="62"/>
      <c r="Q78" s="62"/>
      <c r="R78" s="62"/>
      <c r="S78" s="62"/>
      <c r="T78" s="62"/>
      <c r="U78" s="62"/>
      <c r="V78" s="62"/>
      <c r="W78" s="62"/>
    </row>
    <row r="79" spans="1:23" s="129" customFormat="1" x14ac:dyDescent="0.2">
      <c r="A79" s="62"/>
      <c r="B79" s="62"/>
      <c r="C79" s="131"/>
      <c r="D79" s="131"/>
      <c r="E79" s="131"/>
      <c r="F79" s="131"/>
      <c r="G79" s="131"/>
      <c r="H79" s="131"/>
      <c r="I79" s="131"/>
      <c r="J79" s="131"/>
      <c r="L79" s="62"/>
      <c r="M79" s="62"/>
      <c r="N79" s="62"/>
      <c r="O79" s="62"/>
      <c r="P79" s="62"/>
      <c r="Q79" s="62"/>
      <c r="R79" s="62"/>
      <c r="S79" s="62"/>
      <c r="T79" s="62"/>
      <c r="U79" s="62"/>
      <c r="V79" s="62"/>
      <c r="W79" s="62"/>
    </row>
    <row r="80" spans="1:23" s="129" customFormat="1" x14ac:dyDescent="0.2">
      <c r="A80" s="62"/>
      <c r="B80" s="62"/>
      <c r="C80" s="131"/>
      <c r="D80" s="131"/>
      <c r="E80" s="131"/>
      <c r="F80" s="131"/>
      <c r="G80" s="131"/>
      <c r="H80" s="131"/>
      <c r="I80" s="131"/>
      <c r="J80" s="131"/>
      <c r="L80" s="62"/>
      <c r="M80" s="62"/>
      <c r="N80" s="62"/>
      <c r="O80" s="62"/>
      <c r="P80" s="62"/>
      <c r="Q80" s="62"/>
      <c r="R80" s="62"/>
      <c r="S80" s="62"/>
      <c r="T80" s="62"/>
      <c r="U80" s="62"/>
      <c r="V80" s="62"/>
      <c r="W80" s="62"/>
    </row>
    <row r="81" spans="1:23" s="129" customFormat="1" x14ac:dyDescent="0.2">
      <c r="A81" s="62"/>
      <c r="B81" s="62"/>
      <c r="C81" s="131"/>
      <c r="D81" s="131"/>
      <c r="E81" s="131"/>
      <c r="F81" s="131"/>
      <c r="G81" s="131"/>
      <c r="H81" s="131"/>
      <c r="I81" s="131"/>
      <c r="J81" s="131"/>
      <c r="L81" s="62"/>
      <c r="M81" s="62"/>
      <c r="N81" s="62"/>
      <c r="O81" s="62"/>
      <c r="P81" s="62"/>
      <c r="Q81" s="62"/>
      <c r="R81" s="62"/>
      <c r="S81" s="62"/>
      <c r="T81" s="62"/>
      <c r="U81" s="62"/>
      <c r="V81" s="62"/>
      <c r="W81" s="62"/>
    </row>
    <row r="82" spans="1:23" s="129" customFormat="1" x14ac:dyDescent="0.2">
      <c r="A82" s="62"/>
      <c r="B82" s="62"/>
      <c r="C82" s="131"/>
      <c r="D82" s="131"/>
      <c r="E82" s="131"/>
      <c r="F82" s="131"/>
      <c r="G82" s="131"/>
      <c r="H82" s="131"/>
      <c r="I82" s="131"/>
      <c r="J82" s="131"/>
      <c r="L82" s="62"/>
      <c r="M82" s="62"/>
      <c r="N82" s="62"/>
      <c r="O82" s="62"/>
      <c r="P82" s="62"/>
      <c r="Q82" s="62"/>
      <c r="R82" s="62"/>
      <c r="S82" s="62"/>
      <c r="T82" s="62"/>
      <c r="U82" s="62"/>
      <c r="V82" s="62"/>
      <c r="W82" s="62"/>
    </row>
    <row r="83" spans="1:23" s="129" customFormat="1" x14ac:dyDescent="0.2">
      <c r="A83" s="62"/>
      <c r="B83" s="62"/>
      <c r="C83" s="131"/>
      <c r="D83" s="131"/>
      <c r="E83" s="131"/>
      <c r="F83" s="131"/>
      <c r="G83" s="131"/>
      <c r="H83" s="131"/>
      <c r="I83" s="131"/>
      <c r="J83" s="131"/>
      <c r="L83" s="62"/>
      <c r="M83" s="62"/>
      <c r="N83" s="62"/>
      <c r="O83" s="62"/>
      <c r="P83" s="62"/>
      <c r="Q83" s="62"/>
      <c r="R83" s="62"/>
      <c r="S83" s="62"/>
      <c r="T83" s="62"/>
      <c r="U83" s="62"/>
      <c r="V83" s="62"/>
      <c r="W83" s="62"/>
    </row>
    <row r="84" spans="1:23" s="129" customFormat="1" x14ac:dyDescent="0.2">
      <c r="A84" s="62"/>
      <c r="B84" s="62"/>
      <c r="C84" s="131"/>
      <c r="D84" s="131"/>
      <c r="E84" s="131"/>
      <c r="F84" s="131"/>
      <c r="G84" s="131"/>
      <c r="H84" s="131"/>
      <c r="I84" s="131"/>
      <c r="J84" s="131"/>
      <c r="L84" s="62"/>
      <c r="M84" s="62"/>
      <c r="N84" s="62"/>
      <c r="O84" s="62"/>
      <c r="P84" s="62"/>
      <c r="Q84" s="62"/>
      <c r="R84" s="62"/>
      <c r="S84" s="62"/>
      <c r="T84" s="62"/>
      <c r="U84" s="62"/>
      <c r="V84" s="62"/>
      <c r="W84" s="62"/>
    </row>
    <row r="85" spans="1:23" s="129" customFormat="1" x14ac:dyDescent="0.2">
      <c r="A85" s="62"/>
      <c r="B85" s="62"/>
      <c r="C85" s="131"/>
      <c r="D85" s="131"/>
      <c r="E85" s="131"/>
      <c r="F85" s="131"/>
      <c r="G85" s="131"/>
      <c r="H85" s="131"/>
      <c r="I85" s="131"/>
      <c r="J85" s="131"/>
      <c r="L85" s="62"/>
      <c r="M85" s="62"/>
      <c r="N85" s="62"/>
      <c r="O85" s="62"/>
      <c r="P85" s="62"/>
      <c r="Q85" s="62"/>
      <c r="R85" s="62"/>
      <c r="S85" s="62"/>
      <c r="T85" s="62"/>
      <c r="U85" s="62"/>
      <c r="V85" s="62"/>
      <c r="W85" s="62"/>
    </row>
    <row r="86" spans="1:23" s="129" customFormat="1" x14ac:dyDescent="0.2">
      <c r="A86" s="62"/>
      <c r="B86" s="62"/>
      <c r="C86" s="131"/>
      <c r="D86" s="131"/>
      <c r="E86" s="131"/>
      <c r="F86" s="131"/>
      <c r="G86" s="131"/>
      <c r="H86" s="131"/>
      <c r="I86" s="131"/>
      <c r="J86" s="131"/>
      <c r="L86" s="62"/>
      <c r="M86" s="62"/>
      <c r="N86" s="62"/>
      <c r="O86" s="62"/>
      <c r="P86" s="62"/>
      <c r="Q86" s="62"/>
      <c r="R86" s="62"/>
      <c r="S86" s="62"/>
      <c r="T86" s="62"/>
      <c r="U86" s="62"/>
      <c r="V86" s="62"/>
      <c r="W86" s="62"/>
    </row>
    <row r="87" spans="1:23" s="129" customFormat="1" x14ac:dyDescent="0.2">
      <c r="A87" s="62"/>
      <c r="B87" s="62"/>
      <c r="C87" s="131"/>
      <c r="D87" s="131"/>
      <c r="E87" s="131"/>
      <c r="F87" s="131"/>
      <c r="G87" s="131"/>
      <c r="H87" s="131"/>
      <c r="I87" s="131"/>
      <c r="J87" s="131"/>
      <c r="L87" s="62"/>
      <c r="M87" s="62"/>
      <c r="N87" s="62"/>
      <c r="O87" s="62"/>
      <c r="P87" s="62"/>
      <c r="Q87" s="62"/>
      <c r="R87" s="62"/>
      <c r="S87" s="62"/>
      <c r="T87" s="62"/>
      <c r="U87" s="62"/>
      <c r="V87" s="62"/>
      <c r="W87" s="62"/>
    </row>
    <row r="88" spans="1:23" s="129" customFormat="1" x14ac:dyDescent="0.2">
      <c r="A88" s="62"/>
      <c r="B88" s="62"/>
      <c r="C88" s="131"/>
      <c r="D88" s="131"/>
      <c r="E88" s="131"/>
      <c r="F88" s="131"/>
      <c r="G88" s="131"/>
      <c r="H88" s="131"/>
      <c r="I88" s="131"/>
      <c r="J88" s="131"/>
      <c r="L88" s="62"/>
      <c r="M88" s="62"/>
      <c r="N88" s="62"/>
      <c r="O88" s="62"/>
      <c r="P88" s="62"/>
      <c r="Q88" s="62"/>
      <c r="R88" s="62"/>
      <c r="S88" s="62"/>
      <c r="T88" s="62"/>
      <c r="U88" s="62"/>
      <c r="V88" s="62"/>
      <c r="W88" s="62"/>
    </row>
    <row r="89" spans="1:23" s="129" customFormat="1" x14ac:dyDescent="0.2">
      <c r="A89" s="62"/>
      <c r="B89" s="62"/>
      <c r="C89" s="131"/>
      <c r="D89" s="131"/>
      <c r="E89" s="131"/>
      <c r="F89" s="131"/>
      <c r="G89" s="131"/>
      <c r="H89" s="131"/>
      <c r="I89" s="131"/>
      <c r="J89" s="131"/>
      <c r="L89" s="62"/>
      <c r="M89" s="62"/>
      <c r="N89" s="62"/>
      <c r="O89" s="62"/>
      <c r="P89" s="62"/>
      <c r="Q89" s="62"/>
      <c r="R89" s="62"/>
      <c r="S89" s="62"/>
      <c r="T89" s="62"/>
      <c r="U89" s="62"/>
      <c r="V89" s="62"/>
      <c r="W89" s="62"/>
    </row>
    <row r="90" spans="1:23" s="129" customFormat="1" x14ac:dyDescent="0.2">
      <c r="A90" s="62"/>
      <c r="B90" s="62"/>
      <c r="C90" s="131"/>
      <c r="D90" s="131"/>
      <c r="E90" s="131"/>
      <c r="F90" s="131"/>
      <c r="G90" s="131"/>
      <c r="H90" s="131"/>
      <c r="I90" s="131"/>
      <c r="J90" s="131"/>
      <c r="L90" s="62"/>
      <c r="M90" s="62"/>
      <c r="N90" s="62"/>
      <c r="O90" s="62"/>
      <c r="P90" s="62"/>
      <c r="Q90" s="62"/>
      <c r="R90" s="62"/>
      <c r="S90" s="62"/>
      <c r="T90" s="62"/>
      <c r="U90" s="62"/>
      <c r="V90" s="62"/>
      <c r="W90" s="62"/>
    </row>
    <row r="91" spans="1:23" s="129" customFormat="1" x14ac:dyDescent="0.2">
      <c r="A91" s="62"/>
      <c r="B91" s="62"/>
      <c r="C91" s="131"/>
      <c r="D91" s="131"/>
      <c r="E91" s="131"/>
      <c r="F91" s="131"/>
      <c r="G91" s="131"/>
      <c r="H91" s="131"/>
      <c r="I91" s="131"/>
      <c r="J91" s="131"/>
      <c r="L91" s="62"/>
      <c r="M91" s="62"/>
      <c r="N91" s="62"/>
      <c r="O91" s="62"/>
      <c r="P91" s="62"/>
      <c r="Q91" s="62"/>
      <c r="R91" s="62"/>
      <c r="S91" s="62"/>
      <c r="T91" s="62"/>
      <c r="U91" s="62"/>
      <c r="V91" s="62"/>
      <c r="W91" s="62"/>
    </row>
    <row r="92" spans="1:23" s="129" customFormat="1" x14ac:dyDescent="0.2">
      <c r="A92" s="62"/>
      <c r="B92" s="62"/>
      <c r="C92" s="131"/>
      <c r="D92" s="131"/>
      <c r="E92" s="131"/>
      <c r="F92" s="131"/>
      <c r="G92" s="131"/>
      <c r="H92" s="131"/>
      <c r="I92" s="131"/>
      <c r="J92" s="131"/>
      <c r="L92" s="62"/>
      <c r="M92" s="62"/>
      <c r="N92" s="62"/>
      <c r="O92" s="62"/>
      <c r="P92" s="62"/>
      <c r="Q92" s="62"/>
      <c r="R92" s="62"/>
      <c r="S92" s="62"/>
      <c r="T92" s="62"/>
      <c r="U92" s="62"/>
      <c r="V92" s="62"/>
      <c r="W92" s="62"/>
    </row>
    <row r="93" spans="1:23" s="129" customFormat="1" x14ac:dyDescent="0.2">
      <c r="A93" s="62"/>
      <c r="B93" s="62"/>
      <c r="C93" s="131"/>
      <c r="D93" s="131"/>
      <c r="E93" s="131"/>
      <c r="F93" s="131"/>
      <c r="G93" s="131"/>
      <c r="H93" s="131"/>
      <c r="I93" s="131"/>
      <c r="J93" s="131"/>
      <c r="L93" s="62"/>
      <c r="M93" s="62"/>
      <c r="N93" s="62"/>
      <c r="O93" s="62"/>
      <c r="P93" s="62"/>
      <c r="Q93" s="62"/>
      <c r="R93" s="62"/>
      <c r="S93" s="62"/>
      <c r="T93" s="62"/>
      <c r="U93" s="62"/>
      <c r="V93" s="62"/>
      <c r="W93" s="62"/>
    </row>
    <row r="94" spans="1:23" s="129" customFormat="1" x14ac:dyDescent="0.2">
      <c r="A94" s="62"/>
      <c r="B94" s="62"/>
      <c r="C94" s="131"/>
      <c r="D94" s="131"/>
      <c r="E94" s="131"/>
      <c r="F94" s="131"/>
      <c r="G94" s="131"/>
      <c r="H94" s="131"/>
      <c r="I94" s="131"/>
      <c r="J94" s="131"/>
      <c r="L94" s="62"/>
      <c r="M94" s="62"/>
      <c r="N94" s="62"/>
      <c r="O94" s="62"/>
      <c r="P94" s="62"/>
      <c r="Q94" s="62"/>
      <c r="R94" s="62"/>
      <c r="S94" s="62"/>
      <c r="T94" s="62"/>
      <c r="U94" s="62"/>
      <c r="V94" s="62"/>
      <c r="W94" s="62"/>
    </row>
    <row r="95" spans="1:23" s="129" customFormat="1" x14ac:dyDescent="0.2">
      <c r="A95" s="62"/>
      <c r="B95" s="62"/>
      <c r="C95" s="131"/>
      <c r="D95" s="131"/>
      <c r="E95" s="131"/>
      <c r="F95" s="131"/>
      <c r="G95" s="131"/>
      <c r="H95" s="131"/>
      <c r="I95" s="131"/>
      <c r="J95" s="131"/>
      <c r="L95" s="62"/>
      <c r="M95" s="62"/>
      <c r="N95" s="62"/>
      <c r="O95" s="62"/>
      <c r="P95" s="62"/>
      <c r="Q95" s="62"/>
      <c r="R95" s="62"/>
      <c r="S95" s="62"/>
      <c r="T95" s="62"/>
      <c r="U95" s="62"/>
      <c r="V95" s="62"/>
      <c r="W95" s="62"/>
    </row>
    <row r="96" spans="1:23" s="129" customFormat="1" x14ac:dyDescent="0.2">
      <c r="A96" s="62"/>
      <c r="B96" s="62"/>
      <c r="C96" s="131"/>
      <c r="D96" s="131"/>
      <c r="E96" s="131"/>
      <c r="F96" s="131"/>
      <c r="G96" s="131"/>
      <c r="H96" s="131"/>
      <c r="I96" s="131"/>
      <c r="J96" s="131"/>
      <c r="L96" s="62"/>
      <c r="M96" s="62"/>
      <c r="N96" s="62"/>
      <c r="O96" s="62"/>
      <c r="P96" s="62"/>
      <c r="Q96" s="62"/>
      <c r="R96" s="62"/>
      <c r="S96" s="62"/>
      <c r="T96" s="62"/>
      <c r="U96" s="62"/>
      <c r="V96" s="62"/>
      <c r="W96" s="62"/>
    </row>
    <row r="97" spans="1:23" s="129" customFormat="1" x14ac:dyDescent="0.2">
      <c r="A97" s="62"/>
      <c r="B97" s="62"/>
      <c r="C97" s="131"/>
      <c r="D97" s="131"/>
      <c r="E97" s="131"/>
      <c r="F97" s="131"/>
      <c r="G97" s="131"/>
      <c r="H97" s="131"/>
      <c r="I97" s="131"/>
      <c r="J97" s="131"/>
      <c r="L97" s="62"/>
      <c r="M97" s="62"/>
      <c r="N97" s="62"/>
      <c r="O97" s="62"/>
      <c r="P97" s="62"/>
      <c r="Q97" s="62"/>
      <c r="R97" s="62"/>
      <c r="S97" s="62"/>
      <c r="T97" s="62"/>
      <c r="U97" s="62"/>
      <c r="V97" s="62"/>
      <c r="W97" s="62"/>
    </row>
    <row r="98" spans="1:23" s="129" customFormat="1" x14ac:dyDescent="0.2">
      <c r="A98" s="62"/>
      <c r="B98" s="62"/>
      <c r="C98" s="131"/>
      <c r="D98" s="131"/>
      <c r="E98" s="131"/>
      <c r="F98" s="131"/>
      <c r="G98" s="131"/>
      <c r="H98" s="131"/>
      <c r="I98" s="131"/>
      <c r="J98" s="131"/>
      <c r="L98" s="62"/>
      <c r="M98" s="62"/>
      <c r="N98" s="62"/>
      <c r="O98" s="62"/>
      <c r="P98" s="62"/>
      <c r="Q98" s="62"/>
      <c r="R98" s="62"/>
      <c r="S98" s="62"/>
      <c r="T98" s="62"/>
      <c r="U98" s="62"/>
      <c r="V98" s="62"/>
      <c r="W98" s="62"/>
    </row>
    <row r="99" spans="1:23" s="129" customFormat="1" x14ac:dyDescent="0.2">
      <c r="A99" s="62"/>
      <c r="B99" s="62"/>
      <c r="C99" s="62"/>
      <c r="D99" s="62"/>
      <c r="E99" s="62"/>
      <c r="F99" s="62"/>
      <c r="G99" s="62"/>
      <c r="H99" s="141"/>
      <c r="I99" s="148"/>
      <c r="J99" s="149"/>
      <c r="L99" s="62"/>
      <c r="M99" s="62"/>
      <c r="N99" s="62"/>
      <c r="O99" s="62"/>
      <c r="P99" s="62"/>
      <c r="Q99" s="62"/>
      <c r="R99" s="62"/>
      <c r="S99" s="62"/>
      <c r="T99" s="62"/>
      <c r="U99" s="62"/>
      <c r="V99" s="62"/>
      <c r="W99" s="62"/>
    </row>
  </sheetData>
  <mergeCells count="6">
    <mergeCell ref="A1:J1"/>
    <mergeCell ref="I9:J12"/>
    <mergeCell ref="A10:F10"/>
    <mergeCell ref="A11:F11"/>
    <mergeCell ref="I19:I20"/>
    <mergeCell ref="J19:Q19"/>
  </mergeCells>
  <pageMargins left="0.70866141732283472" right="0.51181102362204722" top="0.39370078740157483" bottom="0.11811023622047245" header="0.31496062992125984" footer="0.19685039370078741"/>
  <pageSetup paperSize="9" scale="6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FivaOriginalContentType xmlns="377c6ae9-d988-4a66-9031-ad40dfa6ccaa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3B32FA062EE204381F6B6FD81B0F7E1" ma:contentTypeVersion="2" ma:contentTypeDescription="Create a new document." ma:contentTypeScope="" ma:versionID="5ec0016a1404bf70e97b43e2020b5c22">
  <xsd:schema xmlns:xsd="http://www.w3.org/2001/XMLSchema" xmlns:xs="http://www.w3.org/2001/XMLSchema" xmlns:p="http://schemas.microsoft.com/office/2006/metadata/properties" xmlns:ns1="http://schemas.microsoft.com/sharepoint/v3" xmlns:ns2="377c6ae9-d988-4a66-9031-ad40dfa6ccaa" targetNamespace="http://schemas.microsoft.com/office/2006/metadata/properties" ma:root="true" ma:fieldsID="8fbe43736131acfe6ee4b8f1ff331302" ns1:_="" ns2:_="">
    <xsd:import namespace="http://schemas.microsoft.com/sharepoint/v3"/>
    <xsd:import namespace="377c6ae9-d988-4a66-9031-ad40dfa6ccaa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FivaOriginalContent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7c6ae9-d988-4a66-9031-ad40dfa6ccaa" elementFormDefault="qualified">
    <xsd:import namespace="http://schemas.microsoft.com/office/2006/documentManagement/types"/>
    <xsd:import namespace="http://schemas.microsoft.com/office/infopath/2007/PartnerControls"/>
    <xsd:element name="FivaOriginalContentType" ma:index="10" nillable="true" ma:displayName="FivaOriginalContentType" ma:hidden="true" ma:internalName="FivaOriginalContentTyp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897C892-AE93-4EF2-BECB-70A421F59B0B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377c6ae9-d988-4a66-9031-ad40dfa6ccaa"/>
  </ds:schemaRefs>
</ds:datastoreItem>
</file>

<file path=customXml/itemProps2.xml><?xml version="1.0" encoding="utf-8"?>
<ds:datastoreItem xmlns:ds="http://schemas.openxmlformats.org/officeDocument/2006/customXml" ds:itemID="{1E9852AF-1B57-4450-8E11-20C84B28528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DF2BE7A-3C6D-4793-A1CE-AB7855B2772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377c6ae9-d988-4a66-9031-ad40dfa6cca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VK011</vt:lpstr>
      <vt:lpstr>VK012</vt:lpstr>
      <vt:lpstr>VK013</vt:lpstr>
      <vt:lpstr>VK014</vt:lpstr>
      <vt:lpstr>VK015</vt:lpstr>
      <vt:lpstr>VK016</vt:lpstr>
      <vt:lpstr>VK017</vt:lpstr>
      <vt:lpstr>VK021</vt:lpstr>
      <vt:lpstr>VK022</vt:lpstr>
      <vt:lpstr>VK023</vt:lpstr>
      <vt:lpstr>VK024</vt:lpstr>
      <vt:lpstr>VK025</vt:lpstr>
      <vt:lpstr>VK026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VK_Lomakemalli_SU</dc:title>
  <dc:creator/>
  <cp:keywords/>
  <cp:lastModifiedBy/>
  <dcterms:created xsi:type="dcterms:W3CDTF">2016-10-13T06:34:20Z</dcterms:created>
  <dcterms:modified xsi:type="dcterms:W3CDTF">2018-09-18T10:31:21Z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0x01010053B32FA062EE204381F6B6FD81B0F7E1</vt:lpwstr>
  </property>
  <property fmtid="{D5CDD505-2E9C-101B-9397-08002B2CF9AE}" pid="3" name="_dlc_DocIdItemGuid">
    <vt:lpwstr>7896ce98-a674-4828-816a-271d049e74d4</vt:lpwstr>
  </property>
  <property fmtid="{D5CDD505-2E9C-101B-9397-08002B2CF9AE}" pid="4" name="RestrictionEscbSensitivity">
    <vt:lpwstr/>
  </property>
</Properties>
</file>