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8_tiedot\Englanti\"/>
    </mc:Choice>
  </mc:AlternateContent>
  <bookViews>
    <workbookView xWindow="0" yWindow="0" windowWidth="19170" windowHeight="6960" tabRatio="778" activeTab="1"/>
  </bookViews>
  <sheets>
    <sheet name="Non-life 2018" sheetId="1" r:id="rId1"/>
    <sheet name="Life 2018" sheetId="2" r:id="rId2"/>
    <sheet name="Composite 2018" sheetId="3" r:id="rId3"/>
    <sheet name="Reinsure 2018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F43" i="6" l="1"/>
  <c r="E43" i="6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F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E43" i="1"/>
  <c r="D43" i="1"/>
  <c r="C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G42" i="2"/>
  <c r="E42" i="2"/>
  <c r="D42" i="2"/>
  <c r="C42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3" i="1"/>
  <c r="F43" i="1"/>
  <c r="B42" i="2"/>
</calcChain>
</file>

<file path=xl/sharedStrings.xml><?xml version="1.0" encoding="utf-8"?>
<sst xmlns="http://schemas.openxmlformats.org/spreadsheetml/2006/main" count="197" uniqueCount="58">
  <si>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</si>
  <si>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</si>
  <si>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</si>
  <si>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</si>
  <si>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</si>
  <si>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</si>
  <si>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</si>
  <si>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</si>
  <si>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</si>
  <si>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</si>
  <si>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</si>
  <si>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</si>
  <si>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</si>
  <si>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</si>
  <si>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</si>
  <si>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</si>
  <si>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</si>
  <si>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</si>
  <si>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</si>
  <si>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</si>
  <si>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</si>
  <si>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</si>
  <si>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</si>
  <si>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</si>
  <si>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</si>
  <si>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</si>
  <si>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</si>
  <si>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</si>
  <si>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</si>
  <si>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</si>
  <si>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</si>
  <si>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</si>
  <si>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Foreign insurance companies' operations in Finland 2018</t>
  </si>
  <si>
    <t>Non-Life insurance</t>
  </si>
  <si>
    <t>EUR thousands</t>
  </si>
  <si>
    <t>EU countries</t>
  </si>
  <si>
    <t>Total (*</t>
  </si>
  <si>
    <t xml:space="preserve">Premiums earned </t>
  </si>
  <si>
    <t>Right of Establishment</t>
  </si>
  <si>
    <t xml:space="preserve">Freedom of Services </t>
  </si>
  <si>
    <t>Claims paid (*</t>
  </si>
  <si>
    <t>Commissions (*</t>
  </si>
  <si>
    <t>Other EEA states</t>
  </si>
  <si>
    <t>Total</t>
  </si>
  <si>
    <t xml:space="preserve">(*Freedom of Services : Claims paid and Commissions are not available </t>
  </si>
  <si>
    <t>Table contain Solvency II in sheet S.04.01 reported  Premiums earned and Reinsurers' share before redusing reinsures' amount.</t>
  </si>
  <si>
    <t>Life Insurance</t>
  </si>
  <si>
    <t xml:space="preserve">EUR thousands </t>
  </si>
  <si>
    <t>EU-Countries</t>
  </si>
  <si>
    <t>Premiums earned total</t>
  </si>
  <si>
    <t>Claims paid</t>
  </si>
  <si>
    <t xml:space="preserve">Commissions </t>
  </si>
  <si>
    <t>Right of 
Establishment</t>
  </si>
  <si>
    <t>Freedom of 
Services  (*</t>
  </si>
  <si>
    <t>Foreign  life and non-life insurance companies' operations in Finland 2018</t>
  </si>
  <si>
    <t xml:space="preserve"> EUR thousands</t>
  </si>
  <si>
    <t>Freedom of Services</t>
  </si>
  <si>
    <t>Foreign reinsurance companies operations in Finland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</si>
</sst>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0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b/>
      <sz val="11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vertical="center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4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8" fillId="0" borderId="0" xfId="1" applyFont="1"/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8" fillId="0" borderId="0" xfId="0" applyFont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0" fontId="19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14" fillId="0" borderId="8" xfId="0" applyNumberFormat="1" applyFont="1" applyFill="1" applyBorder="1" applyAlignment="1">
      <alignment vertical="center"/>
    </xf>
    <xf numFmtId="3" fontId="13" fillId="0" borderId="0" xfId="0" applyNumberFormat="1" applyFont="1" applyFill="1" applyBorder="1"/>
    <xf numFmtId="3" fontId="23" fillId="0" borderId="8" xfId="0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13" xfId="1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0" fontId="14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43" fontId="0" fillId="0" borderId="0" xfId="0" applyNumberFormat="1"/>
    <xf numFmtId="3" fontId="14" fillId="0" borderId="0" xfId="1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wrapText="1"/>
    </xf>
    <xf numFmtId="3" fontId="10" fillId="0" borderId="8" xfId="0" applyNumberFormat="1" applyFont="1" applyFill="1" applyBorder="1" applyAlignment="1">
      <alignment wrapText="1"/>
    </xf>
    <xf numFmtId="0" fontId="9" fillId="0" borderId="0" xfId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3" fontId="27" fillId="0" borderId="8" xfId="0" applyNumberFormat="1" applyFont="1" applyFill="1" applyBorder="1" applyAlignment="1">
      <alignment horizontal="right"/>
    </xf>
    <xf numFmtId="3" fontId="26" fillId="0" borderId="8" xfId="1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right" vertical="center"/>
    </xf>
    <xf numFmtId="3" fontId="27" fillId="2" borderId="10" xfId="0" applyNumberFormat="1" applyFont="1" applyFill="1" applyBorder="1" applyAlignment="1">
      <alignment vertical="center"/>
    </xf>
    <xf numFmtId="3" fontId="26" fillId="2" borderId="10" xfId="0" applyNumberFormat="1" applyFont="1" applyFill="1" applyBorder="1" applyAlignment="1">
      <alignment vertical="center"/>
    </xf>
    <xf numFmtId="3" fontId="27" fillId="2" borderId="22" xfId="0" applyNumberFormat="1" applyFont="1" applyFill="1" applyBorder="1" applyAlignment="1">
      <alignment vertical="center"/>
    </xf>
    <xf numFmtId="3" fontId="27" fillId="2" borderId="23" xfId="0" applyNumberFormat="1" applyFont="1" applyFill="1" applyBorder="1" applyAlignment="1">
      <alignment vertical="center"/>
    </xf>
    <xf numFmtId="3" fontId="26" fillId="2" borderId="23" xfId="0" applyNumberFormat="1" applyFont="1" applyFill="1" applyBorder="1" applyAlignment="1">
      <alignment vertical="center"/>
    </xf>
    <xf numFmtId="3" fontId="27" fillId="2" borderId="24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4"/>
  <sheetViews>
    <sheetView showGridLines="0" zoomScale="95" zoomScaleNormal="95" zoomScaleSheetLayoutView="100" workbookViewId="0">
      <selection activeCell="E20" sqref="E20"/>
    </sheetView>
  </sheetViews>
  <sheetFormatPr defaultRowHeight="12.75" x14ac:dyDescent="0.2"/>
  <cols>
    <col min="1" max="1" width="69.7109375" customWidth="1"/>
    <col min="2" max="8" width="13.5703125" customWidth="1"/>
    <col min="9" max="9" width="7.5703125" customWidth="1"/>
  </cols>
  <sheetData>
    <row r="3" spans="1:9" ht="12.75" customHeight="1" x14ac:dyDescent="0.25">
      <c r="A3" s="45" t="s">
        <v>32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46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45" t="s">
        <v>33</v>
      </c>
      <c r="B5" s="75"/>
      <c r="C5" s="2"/>
      <c r="D5" s="1"/>
      <c r="E5" s="1"/>
      <c r="F5" s="1"/>
      <c r="G5" s="1"/>
      <c r="H5" s="1"/>
      <c r="I5" s="1"/>
    </row>
    <row r="6" spans="1:9" ht="24" customHeight="1" x14ac:dyDescent="0.2">
      <c r="A6" s="5"/>
      <c r="B6" s="5"/>
      <c r="C6" s="5"/>
      <c r="D6" s="5"/>
      <c r="E6" s="5"/>
      <c r="F6" s="1"/>
      <c r="G6" s="1"/>
      <c r="H6" s="1"/>
      <c r="I6" s="66"/>
    </row>
    <row r="7" spans="1:9" ht="15" customHeight="1" x14ac:dyDescent="0.2">
      <c r="A7" s="49"/>
      <c r="B7" s="69" t="s">
        <v>36</v>
      </c>
      <c r="C7" s="83" t="s">
        <v>38</v>
      </c>
      <c r="D7" s="84"/>
      <c r="E7" s="85"/>
      <c r="F7" s="83" t="s">
        <v>39</v>
      </c>
      <c r="G7" s="84"/>
      <c r="H7" s="85"/>
      <c r="I7" s="67"/>
    </row>
    <row r="8" spans="1:9" ht="31.5" customHeight="1" x14ac:dyDescent="0.2">
      <c r="A8" s="21" t="s">
        <v>34</v>
      </c>
      <c r="B8" s="50" t="s">
        <v>37</v>
      </c>
      <c r="C8" s="50" t="s">
        <v>37</v>
      </c>
      <c r="D8" s="90" t="s">
        <v>40</v>
      </c>
      <c r="E8" s="24" t="s">
        <v>41</v>
      </c>
      <c r="F8" s="50" t="s">
        <v>37</v>
      </c>
      <c r="G8" s="90" t="s">
        <v>40</v>
      </c>
      <c r="H8" s="91" t="s">
        <v>41</v>
      </c>
      <c r="I8" s="68"/>
    </row>
    <row r="9" spans="1:9" ht="39" customHeight="1" x14ac:dyDescent="0.2">
      <c r="A9" s="29" t="s">
        <v>35</v>
      </c>
      <c r="B9" s="1"/>
      <c r="C9" s="1" t="s">
        <v>0</v>
      </c>
      <c r="D9" s="1"/>
      <c r="E9" s="1"/>
      <c r="F9" s="1"/>
      <c r="G9" s="1"/>
      <c r="H9" s="1"/>
      <c r="I9" s="1"/>
    </row>
    <row r="10" spans="1:9" ht="15" customHeight="1" x14ac:dyDescent="0.2">
      <c r="A10" s="25" t="s">
        <v>1</v>
      </c>
      <c r="B10" s="6">
        <f t="shared" ref="B10:B37" si="0">C10+F10</f>
        <v>1452.7380000000001</v>
      </c>
      <c r="C10" s="6">
        <v>1360.2760000000001</v>
      </c>
      <c r="D10" s="6">
        <v>140.64699999999999</v>
      </c>
      <c r="E10" s="6">
        <v>196.09299999999999</v>
      </c>
      <c r="F10" s="6">
        <v>92.462000000000003</v>
      </c>
      <c r="G10" s="6"/>
      <c r="H10" s="6"/>
      <c r="I10" s="65"/>
    </row>
    <row r="11" spans="1:9" x14ac:dyDescent="0.2">
      <c r="A11" s="25" t="s">
        <v>2</v>
      </c>
      <c r="B11" s="6">
        <f t="shared" si="0"/>
        <v>14449.654</v>
      </c>
      <c r="C11" s="39">
        <v>8105.2460000000001</v>
      </c>
      <c r="D11" s="6">
        <v>1147.3129300000001</v>
      </c>
      <c r="E11" s="6">
        <v>154.71981</v>
      </c>
      <c r="F11" s="6">
        <v>6344.4080000000004</v>
      </c>
      <c r="G11" s="6"/>
      <c r="H11" s="6"/>
      <c r="I11" s="65"/>
    </row>
    <row r="12" spans="1:9" x14ac:dyDescent="0.2">
      <c r="A12" s="25" t="s">
        <v>3</v>
      </c>
      <c r="B12" s="6">
        <f t="shared" si="0"/>
        <v>0</v>
      </c>
      <c r="C12" s="63"/>
      <c r="D12" s="6"/>
      <c r="E12" s="6"/>
      <c r="F12" s="6"/>
      <c r="G12" s="6"/>
      <c r="H12" s="6"/>
      <c r="I12" s="65"/>
    </row>
    <row r="13" spans="1:9" x14ac:dyDescent="0.2">
      <c r="A13" s="25" t="s">
        <v>4</v>
      </c>
      <c r="B13" s="6">
        <f t="shared" si="0"/>
        <v>17700.616000000002</v>
      </c>
      <c r="C13" s="63">
        <v>17700.616000000002</v>
      </c>
      <c r="D13" s="6">
        <v>3649.2624900000001</v>
      </c>
      <c r="E13" s="6">
        <v>777.54476</v>
      </c>
      <c r="F13" s="6"/>
      <c r="G13" s="6"/>
      <c r="H13" s="6"/>
      <c r="I13" s="65"/>
    </row>
    <row r="14" spans="1:9" x14ac:dyDescent="0.2">
      <c r="A14" s="25" t="s">
        <v>5</v>
      </c>
      <c r="B14" s="6">
        <f t="shared" si="0"/>
        <v>44303.633000000002</v>
      </c>
      <c r="C14" s="63">
        <v>22874.601999999999</v>
      </c>
      <c r="D14" s="6">
        <v>12355.646500000001</v>
      </c>
      <c r="E14" s="6">
        <v>301.63564000000002</v>
      </c>
      <c r="F14" s="6">
        <v>21429.030999999999</v>
      </c>
      <c r="G14" s="6"/>
      <c r="H14" s="6"/>
      <c r="I14" s="65"/>
    </row>
    <row r="15" spans="1:9" x14ac:dyDescent="0.2">
      <c r="A15" s="25" t="s">
        <v>6</v>
      </c>
      <c r="B15" s="6">
        <f>C15+F15</f>
        <v>143728.01199999999</v>
      </c>
      <c r="C15" s="63">
        <v>107486.026</v>
      </c>
      <c r="D15" s="6">
        <v>13513.922130000001</v>
      </c>
      <c r="E15" s="6">
        <v>25844.840059999999</v>
      </c>
      <c r="F15" s="6">
        <v>36241.985999999997</v>
      </c>
      <c r="G15" s="6"/>
      <c r="H15" s="6"/>
      <c r="I15" s="65"/>
    </row>
    <row r="16" spans="1:9" x14ac:dyDescent="0.2">
      <c r="A16" s="25" t="s">
        <v>7</v>
      </c>
      <c r="B16" s="6">
        <f t="shared" si="0"/>
        <v>56.973999999999997</v>
      </c>
      <c r="C16" s="63"/>
      <c r="D16" s="63"/>
      <c r="E16" s="6"/>
      <c r="F16" s="6">
        <v>56.973999999999997</v>
      </c>
      <c r="G16" s="6"/>
      <c r="H16" s="6"/>
      <c r="I16" s="65"/>
    </row>
    <row r="17" spans="1:9" x14ac:dyDescent="0.2">
      <c r="A17" s="25" t="s">
        <v>8</v>
      </c>
      <c r="B17" s="6">
        <f t="shared" si="0"/>
        <v>905.31100000000004</v>
      </c>
      <c r="C17" s="6"/>
      <c r="D17" s="51"/>
      <c r="E17" s="6"/>
      <c r="F17" s="6">
        <v>905.31100000000004</v>
      </c>
      <c r="G17" s="6"/>
      <c r="H17" s="6"/>
      <c r="I17" s="65"/>
    </row>
    <row r="18" spans="1:9" x14ac:dyDescent="0.2">
      <c r="A18" s="25" t="s">
        <v>9</v>
      </c>
      <c r="B18" s="6">
        <f t="shared" si="0"/>
        <v>516.22199999999998</v>
      </c>
      <c r="C18" s="6"/>
      <c r="D18" s="51"/>
      <c r="E18" s="6"/>
      <c r="F18" s="6">
        <v>516.22199999999998</v>
      </c>
      <c r="G18" s="6"/>
      <c r="H18" s="6"/>
      <c r="I18" s="65"/>
    </row>
    <row r="19" spans="1:9" x14ac:dyDescent="0.2">
      <c r="A19" s="25" t="s">
        <v>10</v>
      </c>
      <c r="B19" s="6">
        <f t="shared" si="0"/>
        <v>0</v>
      </c>
      <c r="C19" s="6"/>
      <c r="D19" s="51"/>
      <c r="E19" s="6"/>
      <c r="F19" s="6"/>
      <c r="G19" s="6"/>
      <c r="H19" s="6"/>
      <c r="I19" s="65"/>
    </row>
    <row r="20" spans="1:9" x14ac:dyDescent="0.2">
      <c r="A20" s="26" t="s">
        <v>11</v>
      </c>
      <c r="B20" s="6">
        <f t="shared" si="0"/>
        <v>0</v>
      </c>
      <c r="C20" s="6"/>
      <c r="D20" s="51"/>
      <c r="E20" s="6"/>
      <c r="F20" s="6"/>
      <c r="G20" s="6"/>
      <c r="H20" s="6"/>
      <c r="I20" s="65"/>
    </row>
    <row r="21" spans="1:9" x14ac:dyDescent="0.2">
      <c r="A21" s="25" t="s">
        <v>12</v>
      </c>
      <c r="B21" s="6">
        <f t="shared" si="0"/>
        <v>0</v>
      </c>
      <c r="C21" s="6"/>
      <c r="D21" s="51"/>
      <c r="E21" s="6"/>
      <c r="F21" s="6"/>
      <c r="G21" s="6"/>
      <c r="H21" s="6"/>
      <c r="I21" s="65"/>
    </row>
    <row r="22" spans="1:9" x14ac:dyDescent="0.2">
      <c r="A22" s="25" t="s">
        <v>13</v>
      </c>
      <c r="B22" s="6">
        <f t="shared" si="0"/>
        <v>0</v>
      </c>
      <c r="C22" s="6"/>
      <c r="D22" s="51"/>
      <c r="E22" s="6"/>
      <c r="F22" s="6"/>
      <c r="G22" s="6"/>
      <c r="H22" s="6"/>
      <c r="I22" s="65"/>
    </row>
    <row r="23" spans="1:9" x14ac:dyDescent="0.2">
      <c r="A23" s="25" t="s">
        <v>14</v>
      </c>
      <c r="B23" s="6">
        <f t="shared" si="0"/>
        <v>0</v>
      </c>
      <c r="C23" s="6"/>
      <c r="D23" s="6"/>
      <c r="E23" s="6"/>
      <c r="F23" s="6"/>
      <c r="G23" s="6"/>
      <c r="H23" s="6"/>
      <c r="I23" s="65"/>
    </row>
    <row r="24" spans="1:9" x14ac:dyDescent="0.2">
      <c r="A24" s="25" t="s">
        <v>15</v>
      </c>
      <c r="B24" s="6">
        <f t="shared" si="0"/>
        <v>11871.221000000001</v>
      </c>
      <c r="C24" s="39">
        <v>2353.6930000000002</v>
      </c>
      <c r="D24" s="6">
        <v>383.1182</v>
      </c>
      <c r="E24" s="6">
        <v>92.839039999999997</v>
      </c>
      <c r="F24" s="6">
        <v>9517.5280000000002</v>
      </c>
      <c r="G24" s="6"/>
      <c r="H24" s="6"/>
      <c r="I24" s="65"/>
    </row>
    <row r="25" spans="1:9" x14ac:dyDescent="0.2">
      <c r="A25" s="25" t="s">
        <v>16</v>
      </c>
      <c r="B25" s="6">
        <f t="shared" si="0"/>
        <v>6332.3720000000003</v>
      </c>
      <c r="C25" s="6"/>
      <c r="D25" s="6"/>
      <c r="E25" s="6"/>
      <c r="F25" s="6">
        <v>6332.3720000000003</v>
      </c>
      <c r="G25" s="6"/>
      <c r="H25" s="6"/>
      <c r="I25" s="65"/>
    </row>
    <row r="26" spans="1:9" x14ac:dyDescent="0.2">
      <c r="A26" s="25" t="s">
        <v>17</v>
      </c>
      <c r="B26" s="6">
        <f t="shared" si="0"/>
        <v>0</v>
      </c>
      <c r="C26" s="8"/>
      <c r="D26" s="62"/>
      <c r="E26" s="6"/>
      <c r="F26" s="6"/>
      <c r="G26" s="6"/>
      <c r="H26" s="6"/>
      <c r="I26" s="65"/>
    </row>
    <row r="27" spans="1:9" x14ac:dyDescent="0.2">
      <c r="A27" s="25" t="s">
        <v>18</v>
      </c>
      <c r="B27" s="6">
        <f t="shared" si="0"/>
        <v>48.091000000000001</v>
      </c>
      <c r="C27" s="6"/>
      <c r="D27" s="51"/>
      <c r="E27" s="6"/>
      <c r="F27" s="6">
        <v>48.091000000000001</v>
      </c>
      <c r="G27" s="6"/>
      <c r="H27" s="6"/>
      <c r="I27" s="65"/>
    </row>
    <row r="28" spans="1:9" x14ac:dyDescent="0.2">
      <c r="A28" s="25" t="s">
        <v>19</v>
      </c>
      <c r="B28" s="6">
        <f t="shared" si="0"/>
        <v>472.50799999999998</v>
      </c>
      <c r="C28" s="6"/>
      <c r="D28" s="51"/>
      <c r="E28" s="6"/>
      <c r="F28" s="39">
        <v>472.50799999999998</v>
      </c>
      <c r="G28" s="6"/>
      <c r="H28" s="6"/>
      <c r="I28" s="65"/>
    </row>
    <row r="29" spans="1:9" x14ac:dyDescent="0.2">
      <c r="A29" s="25" t="s">
        <v>20</v>
      </c>
      <c r="B29" s="6">
        <f t="shared" si="0"/>
        <v>0</v>
      </c>
      <c r="C29" s="6"/>
      <c r="D29" s="51"/>
      <c r="E29" s="6"/>
      <c r="F29" s="6"/>
      <c r="G29" s="6"/>
      <c r="H29" s="6"/>
      <c r="I29" s="65"/>
    </row>
    <row r="30" spans="1:9" ht="15" x14ac:dyDescent="0.25">
      <c r="A30" s="25" t="s">
        <v>21</v>
      </c>
      <c r="B30" s="6">
        <f t="shared" si="0"/>
        <v>958480.44900000002</v>
      </c>
      <c r="C30" s="39">
        <v>940976.451</v>
      </c>
      <c r="D30" s="6">
        <v>625573.24959000002</v>
      </c>
      <c r="E30" s="7">
        <v>96509.217080000002</v>
      </c>
      <c r="F30" s="6">
        <v>17503.998</v>
      </c>
      <c r="G30" s="6"/>
      <c r="H30" s="6"/>
      <c r="I30" s="65"/>
    </row>
    <row r="31" spans="1:9" x14ac:dyDescent="0.2">
      <c r="A31" s="25" t="s">
        <v>22</v>
      </c>
      <c r="B31" s="6">
        <f t="shared" si="0"/>
        <v>17510.732</v>
      </c>
      <c r="C31" s="6"/>
      <c r="D31" s="51"/>
      <c r="E31" s="6"/>
      <c r="F31" s="6">
        <v>17510.732</v>
      </c>
      <c r="G31" s="6"/>
      <c r="H31" s="6"/>
      <c r="I31" s="65"/>
    </row>
    <row r="32" spans="1:9" x14ac:dyDescent="0.2">
      <c r="A32" s="25" t="s">
        <v>23</v>
      </c>
      <c r="B32" s="6">
        <f t="shared" si="0"/>
        <v>0</v>
      </c>
      <c r="C32" s="9"/>
      <c r="D32" s="56"/>
      <c r="E32" s="6"/>
      <c r="F32" s="6"/>
      <c r="G32" s="6"/>
      <c r="H32" s="6"/>
      <c r="I32" s="65"/>
    </row>
    <row r="33" spans="1:9" x14ac:dyDescent="0.2">
      <c r="A33" s="25" t="s">
        <v>24</v>
      </c>
      <c r="B33" s="6">
        <f t="shared" si="0"/>
        <v>0</v>
      </c>
      <c r="C33" s="6"/>
      <c r="D33" s="51"/>
      <c r="E33" s="6"/>
      <c r="F33" s="6"/>
      <c r="G33" s="6"/>
      <c r="H33" s="6"/>
      <c r="I33" s="65"/>
    </row>
    <row r="34" spans="1:9" x14ac:dyDescent="0.2">
      <c r="A34" s="25" t="s">
        <v>25</v>
      </c>
      <c r="B34" s="6">
        <f t="shared" si="0"/>
        <v>6850.7150000000001</v>
      </c>
      <c r="C34" s="6"/>
      <c r="D34" s="39"/>
      <c r="E34" s="6"/>
      <c r="F34" s="6">
        <v>6850.7150000000001</v>
      </c>
      <c r="G34" s="6"/>
      <c r="H34" s="6"/>
      <c r="I34" s="65"/>
    </row>
    <row r="35" spans="1:9" x14ac:dyDescent="0.2">
      <c r="A35" s="25" t="s">
        <v>26</v>
      </c>
      <c r="B35" s="6">
        <f t="shared" si="0"/>
        <v>0</v>
      </c>
      <c r="C35" s="6"/>
      <c r="D35" s="51"/>
      <c r="E35" s="6"/>
      <c r="F35" s="39"/>
      <c r="G35" s="6"/>
      <c r="H35" s="6"/>
      <c r="I35" s="65"/>
    </row>
    <row r="36" spans="1:9" x14ac:dyDescent="0.2">
      <c r="A36" s="25" t="s">
        <v>27</v>
      </c>
      <c r="B36" s="6">
        <f t="shared" si="0"/>
        <v>0</v>
      </c>
      <c r="C36" s="6"/>
      <c r="D36" s="51"/>
      <c r="E36" s="6"/>
      <c r="F36" s="6"/>
      <c r="G36" s="6"/>
      <c r="H36" s="6"/>
      <c r="I36" s="65"/>
    </row>
    <row r="37" spans="1:9" x14ac:dyDescent="0.2">
      <c r="A37" s="25" t="s">
        <v>28</v>
      </c>
      <c r="B37" s="6">
        <f t="shared" si="0"/>
        <v>0</v>
      </c>
      <c r="C37" s="6"/>
      <c r="D37" s="51"/>
      <c r="E37" s="6"/>
      <c r="F37" s="6"/>
      <c r="G37" s="6"/>
      <c r="H37" s="6"/>
      <c r="I37" s="65"/>
    </row>
    <row r="38" spans="1:9" ht="15" x14ac:dyDescent="0.2">
      <c r="A38" s="44" t="s">
        <v>42</v>
      </c>
      <c r="B38" s="10"/>
      <c r="C38" s="10"/>
      <c r="D38" s="52"/>
      <c r="E38" s="65"/>
      <c r="F38" s="65"/>
      <c r="G38" s="65"/>
      <c r="H38" s="65"/>
      <c r="I38" s="12"/>
    </row>
    <row r="39" spans="1:9" x14ac:dyDescent="0.2">
      <c r="A39" s="27" t="s">
        <v>29</v>
      </c>
      <c r="B39" s="6">
        <f>C39+F39</f>
        <v>2.391</v>
      </c>
      <c r="C39" s="6"/>
      <c r="D39" s="6"/>
      <c r="E39" s="6"/>
      <c r="F39" s="6">
        <v>2.391</v>
      </c>
      <c r="G39" s="6"/>
      <c r="H39" s="6"/>
      <c r="I39" s="65"/>
    </row>
    <row r="40" spans="1:9" x14ac:dyDescent="0.2">
      <c r="A40" s="28" t="s">
        <v>30</v>
      </c>
      <c r="B40" s="6">
        <f t="shared" ref="B40:B41" si="1">C40+F40</f>
        <v>830.12900000000002</v>
      </c>
      <c r="C40" s="6"/>
      <c r="D40" s="6"/>
      <c r="E40" s="6"/>
      <c r="F40" s="6">
        <v>830.12900000000002</v>
      </c>
      <c r="G40" s="6"/>
      <c r="H40" s="6"/>
      <c r="I40" s="65"/>
    </row>
    <row r="41" spans="1:9" x14ac:dyDescent="0.2">
      <c r="A41" s="28" t="s">
        <v>31</v>
      </c>
      <c r="B41" s="6">
        <f t="shared" si="1"/>
        <v>20778.98963</v>
      </c>
      <c r="C41" s="6">
        <v>13055.99963</v>
      </c>
      <c r="D41" s="6">
        <v>17519.52217</v>
      </c>
      <c r="E41" s="6">
        <v>210.96243999999999</v>
      </c>
      <c r="F41" s="6">
        <v>7722.99</v>
      </c>
      <c r="G41" s="6"/>
      <c r="H41" s="6"/>
      <c r="I41" s="65"/>
    </row>
    <row r="42" spans="1:9" x14ac:dyDescent="0.2">
      <c r="A42" s="13"/>
      <c r="B42" s="14"/>
      <c r="C42" s="10"/>
      <c r="D42" s="57"/>
      <c r="E42" s="57"/>
      <c r="F42" s="15"/>
      <c r="G42" s="15"/>
      <c r="H42" s="16"/>
      <c r="I42" s="16"/>
    </row>
    <row r="43" spans="1:9" ht="15" x14ac:dyDescent="0.2">
      <c r="A43" s="47" t="s">
        <v>43</v>
      </c>
      <c r="B43" s="92">
        <f t="shared" ref="B43:C43" si="2">SUM(B10:B41)</f>
        <v>1246290.7576300001</v>
      </c>
      <c r="C43" s="92">
        <f t="shared" si="2"/>
        <v>1113912.9096299999</v>
      </c>
      <c r="D43" s="92">
        <f>SUM(D10:D41)</f>
        <v>674282.68101000006</v>
      </c>
      <c r="E43" s="92">
        <f t="shared" ref="E43:F43" si="3">SUM(E10:E41)</f>
        <v>124087.85183</v>
      </c>
      <c r="F43" s="92">
        <f t="shared" si="3"/>
        <v>132377.848</v>
      </c>
      <c r="G43" s="92"/>
      <c r="H43" s="92"/>
      <c r="I43" s="65"/>
    </row>
    <row r="44" spans="1:9" x14ac:dyDescent="0.2">
      <c r="B44" s="17"/>
      <c r="C44" s="17"/>
      <c r="D44" s="17"/>
      <c r="E44" s="17"/>
      <c r="F44" s="18"/>
      <c r="G44" s="17"/>
      <c r="H44" s="17"/>
      <c r="I44" s="17"/>
    </row>
    <row r="45" spans="1:9" x14ac:dyDescent="0.2">
      <c r="E45" s="76"/>
      <c r="F45" s="18"/>
    </row>
    <row r="46" spans="1:9" x14ac:dyDescent="0.2">
      <c r="A46" s="18" t="s">
        <v>44</v>
      </c>
    </row>
    <row r="48" spans="1:9" x14ac:dyDescent="0.2">
      <c r="A48" s="18" t="s">
        <v>45</v>
      </c>
      <c r="C48" s="19"/>
    </row>
    <row r="54" spans="3:3" x14ac:dyDescent="0.2">
      <c r="C54" s="19"/>
    </row>
  </sheetData>
  <mergeCells count="2">
    <mergeCell ref="C7:E7"/>
    <mergeCell ref="F7:H7"/>
  </mergeCells>
  <pageMargins left="0.51181102362204722" right="0.31496062992125984" top="0.35433070866141736" bottom="0.35433070866141736" header="0.11811023622047245" footer="0.31496062992125984"/>
  <pageSetup paperSize="9" scale="82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B46"/>
  <sheetViews>
    <sheetView showGridLines="0" tabSelected="1" zoomScale="93" zoomScaleNormal="93" workbookViewId="0">
      <selection activeCell="E47" sqref="E47"/>
    </sheetView>
  </sheetViews>
  <sheetFormatPr defaultRowHeight="12.75" x14ac:dyDescent="0.2"/>
  <cols>
    <col min="1" max="1" width="52" style="31" customWidth="1"/>
    <col min="2" max="2" width="13.28515625" style="31" customWidth="1"/>
    <col min="3" max="3" width="14.42578125" style="31" customWidth="1"/>
    <col min="4" max="4" width="13" style="31" customWidth="1"/>
    <col min="5" max="5" width="14.42578125" style="31" customWidth="1"/>
    <col min="6" max="6" width="13.42578125" style="31" customWidth="1"/>
    <col min="7" max="7" width="14.7109375" style="31" customWidth="1"/>
    <col min="8" max="8" width="15.42578125" style="31" customWidth="1"/>
    <col min="9" max="9" width="4.85546875" style="31" customWidth="1"/>
    <col min="10" max="10" width="3.42578125" style="31" customWidth="1"/>
    <col min="11" max="11" width="3.28515625" style="31" customWidth="1"/>
    <col min="12" max="16384" width="9.140625" style="31"/>
  </cols>
  <sheetData>
    <row r="2" spans="1:8" ht="15.75" x14ac:dyDescent="0.25">
      <c r="A2" s="40" t="s">
        <v>32</v>
      </c>
      <c r="B2" s="32"/>
      <c r="C2" s="32"/>
      <c r="D2" s="32"/>
    </row>
    <row r="3" spans="1:8" ht="5.25" customHeight="1" x14ac:dyDescent="0.25">
      <c r="A3" s="41"/>
      <c r="B3" s="30"/>
      <c r="C3" s="30"/>
      <c r="D3" s="30"/>
    </row>
    <row r="4" spans="1:8" ht="0.75" customHeight="1" x14ac:dyDescent="0.25">
      <c r="A4" s="41"/>
      <c r="B4" s="30"/>
      <c r="C4" s="30"/>
      <c r="D4" s="30"/>
    </row>
    <row r="5" spans="1:8" ht="15" customHeight="1" x14ac:dyDescent="0.25">
      <c r="A5" s="41" t="s">
        <v>46</v>
      </c>
      <c r="B5" s="30"/>
      <c r="C5" s="30"/>
      <c r="D5" s="30"/>
    </row>
    <row r="6" spans="1:8" ht="12.75" customHeight="1" x14ac:dyDescent="0.2">
      <c r="B6" s="86" t="s">
        <v>49</v>
      </c>
      <c r="C6" s="87"/>
      <c r="D6" s="87"/>
      <c r="E6" s="88" t="s">
        <v>50</v>
      </c>
      <c r="F6" s="89"/>
      <c r="G6" s="88" t="s">
        <v>51</v>
      </c>
      <c r="H6" s="89"/>
    </row>
    <row r="7" spans="1:8" ht="1.5" customHeight="1" x14ac:dyDescent="0.2">
      <c r="A7" s="30"/>
      <c r="B7" s="30"/>
      <c r="C7" s="30"/>
      <c r="D7" s="30"/>
    </row>
    <row r="8" spans="1:8" ht="36.75" customHeight="1" x14ac:dyDescent="0.2">
      <c r="A8" s="21" t="s">
        <v>47</v>
      </c>
      <c r="B8" s="21" t="s">
        <v>43</v>
      </c>
      <c r="C8" s="38" t="s">
        <v>38</v>
      </c>
      <c r="D8" s="50" t="s">
        <v>39</v>
      </c>
      <c r="E8" s="38" t="s">
        <v>52</v>
      </c>
      <c r="F8" s="38" t="s">
        <v>53</v>
      </c>
      <c r="G8" s="38" t="s">
        <v>52</v>
      </c>
      <c r="H8" s="38" t="s">
        <v>53</v>
      </c>
    </row>
    <row r="9" spans="1:8" ht="15" x14ac:dyDescent="0.2">
      <c r="A9" s="42" t="s">
        <v>48</v>
      </c>
      <c r="B9" s="30"/>
      <c r="C9" s="30" t="s">
        <v>0</v>
      </c>
      <c r="D9" s="30"/>
    </row>
    <row r="10" spans="1:8" x14ac:dyDescent="0.2">
      <c r="A10" s="25" t="s">
        <v>1</v>
      </c>
      <c r="B10" s="33">
        <f>SUM(C10:D10)</f>
        <v>4.0350000000000001</v>
      </c>
      <c r="C10" s="61"/>
      <c r="D10" s="33">
        <v>4.0350000000000001</v>
      </c>
      <c r="E10" s="58"/>
      <c r="F10" s="58"/>
      <c r="G10" s="58"/>
      <c r="H10" s="6"/>
    </row>
    <row r="11" spans="1:8" x14ac:dyDescent="0.2">
      <c r="A11" s="25" t="s">
        <v>2</v>
      </c>
      <c r="B11" s="33">
        <f t="shared" ref="B11:B14" si="0">SUM(C11:D11)</f>
        <v>0</v>
      </c>
      <c r="C11" s="33"/>
      <c r="D11" s="60"/>
      <c r="E11" s="60"/>
      <c r="F11" s="58"/>
      <c r="G11" s="58"/>
      <c r="H11" s="6"/>
    </row>
    <row r="12" spans="1:8" x14ac:dyDescent="0.2">
      <c r="A12" s="25" t="s">
        <v>3</v>
      </c>
      <c r="B12" s="33">
        <f t="shared" si="0"/>
        <v>0</v>
      </c>
      <c r="C12" s="33"/>
      <c r="D12" s="33"/>
      <c r="E12" s="33"/>
      <c r="F12" s="33"/>
      <c r="G12" s="58"/>
      <c r="H12" s="6"/>
    </row>
    <row r="13" spans="1:8" x14ac:dyDescent="0.2">
      <c r="A13" s="25" t="s">
        <v>4</v>
      </c>
      <c r="B13" s="33">
        <f t="shared" si="0"/>
        <v>0</v>
      </c>
      <c r="C13" s="33"/>
      <c r="D13" s="33"/>
      <c r="E13" s="33"/>
      <c r="F13" s="33"/>
      <c r="G13" s="58"/>
      <c r="H13" s="6"/>
    </row>
    <row r="14" spans="1:8" x14ac:dyDescent="0.2">
      <c r="A14" s="25" t="s">
        <v>5</v>
      </c>
      <c r="B14" s="33">
        <f t="shared" si="0"/>
        <v>161227.24088</v>
      </c>
      <c r="C14" s="33"/>
      <c r="D14" s="33">
        <v>161227.24088</v>
      </c>
      <c r="E14" s="33"/>
      <c r="F14" s="33"/>
      <c r="G14" s="58"/>
      <c r="H14" s="6"/>
    </row>
    <row r="15" spans="1:8" ht="15" x14ac:dyDescent="0.25">
      <c r="A15" s="25" t="s">
        <v>6</v>
      </c>
      <c r="B15" s="33">
        <f>SUM(C15:D15)</f>
        <v>38790.074059999999</v>
      </c>
      <c r="C15" s="33">
        <v>38790.074059999999</v>
      </c>
      <c r="D15" s="33"/>
      <c r="E15" s="33">
        <v>20515.811300000001</v>
      </c>
      <c r="F15" s="33"/>
      <c r="G15" s="7">
        <v>29427.479749999999</v>
      </c>
      <c r="H15" s="6"/>
    </row>
    <row r="16" spans="1:8" x14ac:dyDescent="0.2">
      <c r="A16" s="25" t="s">
        <v>8</v>
      </c>
      <c r="B16" s="33">
        <f t="shared" ref="B16:B36" si="1">SUM(C16:D16)</f>
        <v>0</v>
      </c>
      <c r="C16" s="33"/>
      <c r="D16" s="33"/>
      <c r="E16" s="33"/>
      <c r="F16" s="33"/>
      <c r="G16" s="58"/>
      <c r="H16" s="6"/>
    </row>
    <row r="17" spans="1:8" x14ac:dyDescent="0.2">
      <c r="A17" s="25" t="s">
        <v>9</v>
      </c>
      <c r="B17" s="33">
        <f t="shared" si="1"/>
        <v>0</v>
      </c>
      <c r="C17" s="33"/>
      <c r="D17" s="33"/>
      <c r="E17" s="33"/>
      <c r="F17" s="33"/>
      <c r="G17" s="58"/>
      <c r="H17" s="6"/>
    </row>
    <row r="18" spans="1:8" x14ac:dyDescent="0.2">
      <c r="A18" s="25" t="s">
        <v>10</v>
      </c>
      <c r="B18" s="33">
        <f t="shared" si="1"/>
        <v>0</v>
      </c>
      <c r="C18" s="33"/>
      <c r="D18" s="33"/>
      <c r="E18" s="33"/>
      <c r="F18" s="33"/>
      <c r="G18" s="58"/>
      <c r="H18" s="6"/>
    </row>
    <row r="19" spans="1:8" ht="15" customHeight="1" x14ac:dyDescent="0.2">
      <c r="A19" s="26" t="s">
        <v>11</v>
      </c>
      <c r="B19" s="33">
        <f t="shared" si="1"/>
        <v>0</v>
      </c>
      <c r="C19" s="33"/>
      <c r="D19" s="33"/>
      <c r="E19" s="33"/>
      <c r="F19" s="33"/>
      <c r="G19" s="58"/>
      <c r="H19" s="6"/>
    </row>
    <row r="20" spans="1:8" x14ac:dyDescent="0.2">
      <c r="A20" s="25" t="s">
        <v>12</v>
      </c>
      <c r="B20" s="33">
        <f t="shared" si="1"/>
        <v>0</v>
      </c>
      <c r="C20" s="33"/>
      <c r="D20" s="33"/>
      <c r="E20" s="33"/>
      <c r="F20" s="33"/>
      <c r="G20" s="58"/>
      <c r="H20" s="6"/>
    </row>
    <row r="21" spans="1:8" x14ac:dyDescent="0.2">
      <c r="A21" s="25" t="s">
        <v>13</v>
      </c>
      <c r="B21" s="33">
        <f t="shared" si="1"/>
        <v>0</v>
      </c>
      <c r="C21" s="33"/>
      <c r="D21" s="33"/>
      <c r="E21" s="33"/>
      <c r="F21" s="33"/>
      <c r="G21" s="58"/>
      <c r="H21" s="6"/>
    </row>
    <row r="22" spans="1:8" x14ac:dyDescent="0.2">
      <c r="A22" s="25" t="s">
        <v>14</v>
      </c>
      <c r="B22" s="33">
        <f t="shared" si="1"/>
        <v>0</v>
      </c>
      <c r="C22" s="33"/>
      <c r="D22" s="33"/>
      <c r="E22" s="33"/>
      <c r="F22" s="33"/>
      <c r="G22" s="58"/>
      <c r="H22" s="6"/>
    </row>
    <row r="23" spans="1:8" x14ac:dyDescent="0.2">
      <c r="A23" s="25" t="s">
        <v>15</v>
      </c>
      <c r="B23" s="33">
        <f t="shared" si="1"/>
        <v>195725.42676999999</v>
      </c>
      <c r="C23" s="33"/>
      <c r="D23" s="33">
        <v>195725.42676999999</v>
      </c>
      <c r="E23" s="33"/>
      <c r="F23" s="33"/>
      <c r="G23" s="58"/>
      <c r="H23" s="6"/>
    </row>
    <row r="24" spans="1:8" x14ac:dyDescent="0.2">
      <c r="A24" s="25" t="s">
        <v>16</v>
      </c>
      <c r="B24" s="33">
        <f t="shared" si="1"/>
        <v>0</v>
      </c>
      <c r="C24" s="33"/>
      <c r="D24" s="33"/>
      <c r="E24" s="33"/>
      <c r="F24" s="33"/>
      <c r="G24" s="58"/>
      <c r="H24" s="6"/>
    </row>
    <row r="25" spans="1:8" x14ac:dyDescent="0.2">
      <c r="A25" s="25" t="s">
        <v>17</v>
      </c>
      <c r="B25" s="33">
        <f t="shared" si="1"/>
        <v>0</v>
      </c>
      <c r="C25" s="33"/>
      <c r="D25" s="33"/>
      <c r="E25" s="33"/>
      <c r="F25" s="33"/>
      <c r="G25" s="58"/>
      <c r="H25" s="6"/>
    </row>
    <row r="26" spans="1:8" x14ac:dyDescent="0.2">
      <c r="A26" s="25" t="s">
        <v>18</v>
      </c>
      <c r="B26" s="33">
        <f t="shared" si="1"/>
        <v>0</v>
      </c>
      <c r="C26" s="33"/>
      <c r="D26" s="33"/>
      <c r="E26" s="33"/>
      <c r="F26" s="33"/>
      <c r="G26" s="58"/>
      <c r="H26" s="6"/>
    </row>
    <row r="27" spans="1:8" x14ac:dyDescent="0.2">
      <c r="A27" s="25" t="s">
        <v>19</v>
      </c>
      <c r="B27" s="33">
        <f t="shared" si="1"/>
        <v>0</v>
      </c>
      <c r="C27" s="33"/>
      <c r="D27" s="33"/>
      <c r="E27" s="33"/>
      <c r="F27" s="33"/>
      <c r="G27" s="58"/>
      <c r="H27" s="6"/>
    </row>
    <row r="28" spans="1:8" x14ac:dyDescent="0.2">
      <c r="A28" s="25" t="s">
        <v>20</v>
      </c>
      <c r="B28" s="33">
        <f t="shared" si="1"/>
        <v>0</v>
      </c>
      <c r="C28" s="33"/>
      <c r="D28" s="33"/>
      <c r="E28" s="33"/>
      <c r="F28" s="33"/>
      <c r="G28" s="58"/>
      <c r="H28" s="6"/>
    </row>
    <row r="29" spans="1:8" ht="15" x14ac:dyDescent="0.25">
      <c r="A29" s="25" t="s">
        <v>21</v>
      </c>
      <c r="B29" s="33">
        <f t="shared" si="1"/>
        <v>1532.11878</v>
      </c>
      <c r="C29" s="33">
        <v>1528.8293000000001</v>
      </c>
      <c r="D29" s="33">
        <v>3.2894800000000002</v>
      </c>
      <c r="E29" s="33">
        <v>311.32816000000003</v>
      </c>
      <c r="F29" s="33"/>
      <c r="G29" s="7">
        <v>430.40598</v>
      </c>
      <c r="H29" s="6"/>
    </row>
    <row r="30" spans="1:8" x14ac:dyDescent="0.2">
      <c r="A30" s="25" t="s">
        <v>22</v>
      </c>
      <c r="B30" s="33">
        <f t="shared" si="1"/>
        <v>149.31638000000001</v>
      </c>
      <c r="C30" s="33"/>
      <c r="D30" s="33">
        <v>149.31638000000001</v>
      </c>
      <c r="E30" s="33"/>
      <c r="F30" s="33"/>
      <c r="G30" s="58"/>
      <c r="H30" s="6"/>
    </row>
    <row r="31" spans="1:8" x14ac:dyDescent="0.2">
      <c r="A31" s="25" t="s">
        <v>23</v>
      </c>
      <c r="B31" s="33">
        <f t="shared" si="1"/>
        <v>0</v>
      </c>
      <c r="C31" s="33"/>
      <c r="D31" s="33"/>
      <c r="E31" s="33"/>
      <c r="F31" s="33"/>
      <c r="G31" s="58"/>
      <c r="H31" s="6"/>
    </row>
    <row r="32" spans="1:8" x14ac:dyDescent="0.2">
      <c r="A32" s="25" t="s">
        <v>24</v>
      </c>
      <c r="B32" s="33">
        <f t="shared" si="1"/>
        <v>0</v>
      </c>
      <c r="C32" s="33"/>
      <c r="D32" s="33"/>
      <c r="E32" s="33"/>
      <c r="F32" s="33"/>
      <c r="G32" s="58"/>
      <c r="H32" s="6"/>
    </row>
    <row r="33" spans="1:16356" x14ac:dyDescent="0.2">
      <c r="A33" s="25" t="s">
        <v>25</v>
      </c>
      <c r="B33" s="33">
        <f t="shared" si="1"/>
        <v>0</v>
      </c>
      <c r="C33" s="33"/>
      <c r="D33" s="33"/>
      <c r="E33" s="33"/>
      <c r="F33" s="33"/>
      <c r="G33" s="58"/>
      <c r="H33" s="6"/>
    </row>
    <row r="34" spans="1:16356" x14ac:dyDescent="0.2">
      <c r="A34" s="25" t="s">
        <v>26</v>
      </c>
      <c r="B34" s="33">
        <f t="shared" si="1"/>
        <v>0</v>
      </c>
      <c r="C34" s="33"/>
      <c r="D34" s="33"/>
      <c r="E34" s="33"/>
      <c r="F34" s="33"/>
      <c r="G34" s="58"/>
      <c r="H34" s="6"/>
    </row>
    <row r="35" spans="1:16356" x14ac:dyDescent="0.2">
      <c r="A35" s="25" t="s">
        <v>27</v>
      </c>
      <c r="B35" s="33">
        <f t="shared" si="1"/>
        <v>0</v>
      </c>
      <c r="C35" s="33"/>
      <c r="D35" s="33"/>
      <c r="E35" s="33"/>
      <c r="F35" s="33"/>
      <c r="G35" s="58"/>
      <c r="H35" s="6"/>
    </row>
    <row r="36" spans="1:16356" x14ac:dyDescent="0.2">
      <c r="A36" s="25" t="s">
        <v>28</v>
      </c>
      <c r="B36" s="33">
        <f t="shared" si="1"/>
        <v>0</v>
      </c>
      <c r="C36" s="33"/>
      <c r="D36" s="33"/>
      <c r="E36" s="33"/>
      <c r="F36" s="58"/>
      <c r="G36" s="58"/>
      <c r="H36" s="6"/>
    </row>
    <row r="37" spans="1:16356" ht="15" x14ac:dyDescent="0.2">
      <c r="A37" s="42" t="s">
        <v>42</v>
      </c>
      <c r="B37" s="35"/>
      <c r="C37" s="35"/>
      <c r="D37" s="59"/>
      <c r="E37" s="77"/>
      <c r="F37" s="78"/>
      <c r="G37" s="78"/>
      <c r="H37" s="78"/>
      <c r="I37" s="81"/>
    </row>
    <row r="38" spans="1:16356" x14ac:dyDescent="0.2">
      <c r="A38" s="27" t="s">
        <v>29</v>
      </c>
      <c r="B38" s="33">
        <f>SUM(C38:D38)</f>
        <v>0</v>
      </c>
      <c r="C38" s="33"/>
      <c r="D38" s="33"/>
      <c r="E38" s="33"/>
      <c r="F38" s="58"/>
      <c r="G38" s="58"/>
      <c r="H38" s="6"/>
    </row>
    <row r="39" spans="1:16356" ht="15" x14ac:dyDescent="0.25">
      <c r="A39" s="28" t="s">
        <v>30</v>
      </c>
      <c r="B39" s="33">
        <f t="shared" ref="B39:B40" si="2">SUM(C39:D39)</f>
        <v>4812.116</v>
      </c>
      <c r="C39" s="7">
        <v>4812.116</v>
      </c>
      <c r="D39" s="79"/>
      <c r="E39" s="60"/>
      <c r="F39" s="58"/>
      <c r="G39" s="58"/>
      <c r="H39" s="6"/>
    </row>
    <row r="40" spans="1:16356" x14ac:dyDescent="0.2">
      <c r="A40" s="28" t="s">
        <v>31</v>
      </c>
      <c r="B40" s="33">
        <f t="shared" si="2"/>
        <v>0</v>
      </c>
      <c r="C40" s="33"/>
      <c r="D40" s="33"/>
      <c r="E40" s="33"/>
      <c r="F40" s="58"/>
      <c r="G40" s="58"/>
      <c r="H40" s="6"/>
    </row>
    <row r="41" spans="1:16356" x14ac:dyDescent="0.2">
      <c r="A41" s="37"/>
      <c r="B41" s="36"/>
      <c r="C41" s="59"/>
      <c r="D41" s="35"/>
      <c r="E41" s="77"/>
      <c r="F41" s="78"/>
      <c r="G41" s="78"/>
      <c r="H41" s="65"/>
    </row>
    <row r="42" spans="1:16356" ht="15" x14ac:dyDescent="0.2">
      <c r="A42" s="43" t="s">
        <v>43</v>
      </c>
      <c r="B42" s="93">
        <f>SUM(B10:B40)</f>
        <v>402240.32786999998</v>
      </c>
      <c r="C42" s="93">
        <f>SUM(C10:C40)</f>
        <v>45131.019359999998</v>
      </c>
      <c r="D42" s="93">
        <f>SUM(D10:D40)</f>
        <v>357109.30850999994</v>
      </c>
      <c r="E42" s="93">
        <f>SUM(E10:E40)</f>
        <v>20827.139460000002</v>
      </c>
      <c r="F42" s="94"/>
      <c r="G42" s="93">
        <f>SUM(G10:G40)</f>
        <v>29857.885729999998</v>
      </c>
      <c r="H42" s="92"/>
    </row>
    <row r="43" spans="1:16356" x14ac:dyDescent="0.2">
      <c r="A43" s="18"/>
      <c r="B43" s="18"/>
      <c r="C43" s="18"/>
      <c r="D43" s="18"/>
      <c r="E43" s="18"/>
      <c r="F43" s="18"/>
      <c r="G43" s="18"/>
      <c r="H43" s="18"/>
      <c r="I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</row>
    <row r="44" spans="1:16356" x14ac:dyDescent="0.2">
      <c r="A44" s="18" t="s">
        <v>44</v>
      </c>
      <c r="B44" s="30"/>
      <c r="C44" s="30"/>
      <c r="D44" s="30"/>
    </row>
    <row r="45" spans="1:16356" ht="3.75" customHeight="1" x14ac:dyDescent="0.2">
      <c r="A45" s="30"/>
      <c r="B45" s="30"/>
      <c r="C45" s="30"/>
      <c r="D45" s="30"/>
    </row>
    <row r="46" spans="1:16356" x14ac:dyDescent="0.2">
      <c r="A46" s="18" t="s">
        <v>45</v>
      </c>
      <c r="B46" s="34"/>
      <c r="C46" s="34"/>
      <c r="D46" s="34"/>
      <c r="E46" s="48"/>
      <c r="F46" s="48"/>
    </row>
  </sheetData>
  <mergeCells count="3">
    <mergeCell ref="B6:D6"/>
    <mergeCell ref="E6:F6"/>
    <mergeCell ref="G6:H6"/>
  </mergeCells>
  <pageMargins left="0.31496062992125984" right="0.31496062992125984" top="0.55118110236220474" bottom="0.15748031496062992" header="0.11811023622047245" footer="0.31496062992125984"/>
  <pageSetup paperSize="9" scale="94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showGridLines="0" zoomScale="95" zoomScaleNormal="95" workbookViewId="0">
      <selection activeCell="Q27" sqref="Q27"/>
    </sheetView>
  </sheetViews>
  <sheetFormatPr defaultRowHeight="12.75" x14ac:dyDescent="0.2"/>
  <cols>
    <col min="1" max="1" width="67.7109375" customWidth="1"/>
    <col min="2" max="8" width="14.5703125" customWidth="1"/>
  </cols>
  <sheetData>
    <row r="3" spans="1:10" ht="12.75" customHeight="1" x14ac:dyDescent="0.25">
      <c r="A3" s="45" t="s">
        <v>54</v>
      </c>
      <c r="B3" s="1"/>
      <c r="C3" s="1"/>
      <c r="D3" s="1"/>
      <c r="E3" s="2"/>
      <c r="F3" s="2"/>
      <c r="G3" s="2"/>
      <c r="H3" s="2"/>
    </row>
    <row r="4" spans="1:10" ht="6.75" customHeight="1" x14ac:dyDescent="0.25">
      <c r="A4" s="46"/>
      <c r="B4" s="4"/>
      <c r="C4" s="1"/>
      <c r="D4" s="1"/>
      <c r="E4" s="1"/>
      <c r="F4" s="1"/>
      <c r="G4" s="1"/>
      <c r="H4" s="1"/>
    </row>
    <row r="5" spans="1:10" ht="3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20"/>
      <c r="B7" s="82" t="s">
        <v>36</v>
      </c>
      <c r="C7" s="83" t="s">
        <v>38</v>
      </c>
      <c r="D7" s="84"/>
      <c r="E7" s="84"/>
      <c r="F7" s="83" t="s">
        <v>56</v>
      </c>
      <c r="G7" s="84"/>
      <c r="H7" s="84"/>
    </row>
    <row r="8" spans="1:10" ht="33.75" customHeight="1" x14ac:dyDescent="0.2">
      <c r="A8" s="21" t="s">
        <v>55</v>
      </c>
      <c r="B8" s="22" t="s">
        <v>37</v>
      </c>
      <c r="C8" s="22" t="s">
        <v>37</v>
      </c>
      <c r="D8" s="23" t="s">
        <v>40</v>
      </c>
      <c r="E8" s="24" t="s">
        <v>41</v>
      </c>
      <c r="F8" s="22" t="s">
        <v>37</v>
      </c>
      <c r="G8" s="23" t="s">
        <v>40</v>
      </c>
      <c r="H8" s="24" t="s">
        <v>41</v>
      </c>
      <c r="J8" s="74"/>
    </row>
    <row r="9" spans="1:10" ht="15" x14ac:dyDescent="0.2">
      <c r="A9" s="29" t="s">
        <v>35</v>
      </c>
      <c r="B9" s="1"/>
      <c r="C9" s="1" t="s">
        <v>0</v>
      </c>
      <c r="D9" s="1"/>
      <c r="E9" s="1"/>
      <c r="F9" s="1"/>
      <c r="G9" s="1"/>
      <c r="H9" s="1"/>
    </row>
    <row r="10" spans="1:10" x14ac:dyDescent="0.2">
      <c r="A10" s="25" t="s">
        <v>1</v>
      </c>
      <c r="B10" s="6">
        <f>+C10+F10</f>
        <v>0</v>
      </c>
      <c r="C10" s="51"/>
      <c r="D10" s="51"/>
      <c r="E10" s="51"/>
      <c r="F10" s="51"/>
      <c r="G10" s="6"/>
      <c r="H10" s="6"/>
    </row>
    <row r="11" spans="1:10" ht="15" x14ac:dyDescent="0.25">
      <c r="A11" s="25" t="s">
        <v>2</v>
      </c>
      <c r="B11" s="6">
        <f t="shared" ref="B11:B37" si="0">+C11+F11</f>
        <v>567.6952</v>
      </c>
      <c r="C11" s="51"/>
      <c r="D11" s="51"/>
      <c r="E11" s="51"/>
      <c r="F11" s="7">
        <v>567.6952</v>
      </c>
      <c r="G11" s="6"/>
      <c r="H11" s="6"/>
    </row>
    <row r="12" spans="1:10" x14ac:dyDescent="0.2">
      <c r="A12" s="25" t="s">
        <v>3</v>
      </c>
      <c r="B12" s="6">
        <f t="shared" si="0"/>
        <v>0</v>
      </c>
      <c r="C12" s="51"/>
      <c r="D12" s="51"/>
      <c r="E12" s="51"/>
      <c r="F12" s="51"/>
      <c r="G12" s="6"/>
      <c r="H12" s="6"/>
    </row>
    <row r="13" spans="1:10" ht="15" x14ac:dyDescent="0.25">
      <c r="A13" s="25" t="s">
        <v>4</v>
      </c>
      <c r="B13" s="6">
        <f t="shared" si="0"/>
        <v>0</v>
      </c>
      <c r="C13" s="51"/>
      <c r="D13" s="55"/>
      <c r="E13" s="51"/>
      <c r="F13" s="51"/>
      <c r="G13" s="6"/>
      <c r="H13" s="6"/>
    </row>
    <row r="14" spans="1:10" x14ac:dyDescent="0.2">
      <c r="A14" s="25" t="s">
        <v>5</v>
      </c>
      <c r="B14" s="6">
        <f t="shared" si="0"/>
        <v>0</v>
      </c>
      <c r="C14" s="51"/>
      <c r="D14" s="51"/>
      <c r="E14" s="51"/>
      <c r="F14" s="51"/>
      <c r="G14" s="6"/>
      <c r="H14" s="6"/>
    </row>
    <row r="15" spans="1:10" x14ac:dyDescent="0.2">
      <c r="A15" s="25" t="s">
        <v>6</v>
      </c>
      <c r="B15" s="6">
        <f t="shared" si="0"/>
        <v>143641.99789</v>
      </c>
      <c r="C15" s="51">
        <v>123457.12116</v>
      </c>
      <c r="D15" s="51">
        <v>52179.229350000001</v>
      </c>
      <c r="E15" s="51">
        <v>57346.806660000002</v>
      </c>
      <c r="F15" s="51">
        <v>20184.87673</v>
      </c>
      <c r="G15" s="51"/>
      <c r="H15" s="6"/>
    </row>
    <row r="16" spans="1:10" x14ac:dyDescent="0.2">
      <c r="A16" s="25" t="s">
        <v>7</v>
      </c>
      <c r="B16" s="6">
        <f t="shared" si="0"/>
        <v>0</v>
      </c>
      <c r="C16" s="51"/>
      <c r="D16" s="51"/>
      <c r="E16" s="51"/>
      <c r="F16" s="51"/>
      <c r="G16" s="6"/>
      <c r="H16" s="6"/>
    </row>
    <row r="17" spans="1:8" ht="15" x14ac:dyDescent="0.25">
      <c r="A17" s="25" t="s">
        <v>8</v>
      </c>
      <c r="B17" s="6">
        <f t="shared" si="0"/>
        <v>1794.65031</v>
      </c>
      <c r="C17" s="51"/>
      <c r="D17" s="51"/>
      <c r="E17" s="51"/>
      <c r="F17" s="7">
        <v>1794.65031</v>
      </c>
      <c r="G17" s="6"/>
      <c r="H17" s="6"/>
    </row>
    <row r="18" spans="1:8" ht="15" x14ac:dyDescent="0.25">
      <c r="A18" s="25" t="s">
        <v>9</v>
      </c>
      <c r="B18" s="6">
        <f t="shared" si="0"/>
        <v>290.93608</v>
      </c>
      <c r="C18" s="51"/>
      <c r="D18" s="51"/>
      <c r="E18" s="70"/>
      <c r="F18" s="73">
        <v>290.93608</v>
      </c>
      <c r="G18" s="71"/>
      <c r="H18" s="6"/>
    </row>
    <row r="19" spans="1:8" x14ac:dyDescent="0.2">
      <c r="A19" s="25" t="s">
        <v>10</v>
      </c>
      <c r="B19" s="6">
        <f t="shared" si="0"/>
        <v>0</v>
      </c>
      <c r="C19" s="51"/>
      <c r="D19" s="51"/>
      <c r="E19" s="51"/>
      <c r="F19" s="72"/>
      <c r="G19" s="6"/>
      <c r="H19" s="6"/>
    </row>
    <row r="20" spans="1:8" x14ac:dyDescent="0.2">
      <c r="A20" s="26" t="s">
        <v>11</v>
      </c>
      <c r="B20" s="6">
        <f t="shared" si="0"/>
        <v>0</v>
      </c>
      <c r="C20" s="51"/>
      <c r="D20" s="51"/>
      <c r="E20" s="51"/>
      <c r="F20" s="51"/>
      <c r="G20" s="6"/>
      <c r="H20" s="6"/>
    </row>
    <row r="21" spans="1:8" x14ac:dyDescent="0.2">
      <c r="A21" s="25" t="s">
        <v>12</v>
      </c>
      <c r="B21" s="6">
        <f t="shared" si="0"/>
        <v>0</v>
      </c>
      <c r="C21" s="51"/>
      <c r="D21" s="51"/>
      <c r="E21" s="51"/>
      <c r="F21" s="51"/>
      <c r="G21" s="6"/>
      <c r="H21" s="6"/>
    </row>
    <row r="22" spans="1:8" x14ac:dyDescent="0.2">
      <c r="A22" s="25" t="s">
        <v>13</v>
      </c>
      <c r="B22" s="6">
        <f t="shared" si="0"/>
        <v>0</v>
      </c>
      <c r="C22" s="51"/>
      <c r="D22" s="51"/>
      <c r="E22" s="51"/>
      <c r="F22" s="51"/>
      <c r="G22" s="6"/>
      <c r="H22" s="6"/>
    </row>
    <row r="23" spans="1:8" x14ac:dyDescent="0.2">
      <c r="A23" s="25" t="s">
        <v>14</v>
      </c>
      <c r="B23" s="6">
        <f t="shared" si="0"/>
        <v>0</v>
      </c>
      <c r="C23" s="51"/>
      <c r="D23" s="51"/>
      <c r="E23" s="51"/>
      <c r="F23" s="51"/>
      <c r="G23" s="6"/>
      <c r="H23" s="6"/>
    </row>
    <row r="24" spans="1:8" ht="15" x14ac:dyDescent="0.25">
      <c r="A24" s="25" t="s">
        <v>15</v>
      </c>
      <c r="B24" s="6">
        <f t="shared" si="0"/>
        <v>0</v>
      </c>
      <c r="C24" s="51"/>
      <c r="D24" s="51"/>
      <c r="E24" s="51"/>
      <c r="F24" s="55"/>
      <c r="G24" s="6"/>
      <c r="H24" s="6"/>
    </row>
    <row r="25" spans="1:8" x14ac:dyDescent="0.2">
      <c r="A25" s="25" t="s">
        <v>16</v>
      </c>
      <c r="B25" s="6">
        <f t="shared" si="0"/>
        <v>0</v>
      </c>
      <c r="C25" s="51"/>
      <c r="D25" s="51"/>
      <c r="E25" s="51"/>
      <c r="F25" s="51"/>
      <c r="G25" s="6"/>
      <c r="H25" s="6"/>
    </row>
    <row r="26" spans="1:8" x14ac:dyDescent="0.2">
      <c r="A26" s="25" t="s">
        <v>17</v>
      </c>
      <c r="B26" s="6">
        <f t="shared" si="0"/>
        <v>0</v>
      </c>
      <c r="C26" s="51"/>
      <c r="D26" s="51"/>
      <c r="E26" s="51"/>
      <c r="F26" s="51"/>
      <c r="G26" s="6"/>
      <c r="H26" s="6"/>
    </row>
    <row r="27" spans="1:8" x14ac:dyDescent="0.2">
      <c r="A27" s="25" t="s">
        <v>18</v>
      </c>
      <c r="B27" s="6">
        <f t="shared" si="0"/>
        <v>0</v>
      </c>
      <c r="C27" s="51"/>
      <c r="D27" s="51"/>
      <c r="E27" s="51"/>
      <c r="F27" s="51"/>
      <c r="G27" s="6"/>
      <c r="H27" s="6"/>
    </row>
    <row r="28" spans="1:8" x14ac:dyDescent="0.2">
      <c r="A28" s="25" t="s">
        <v>19</v>
      </c>
      <c r="B28" s="6">
        <f t="shared" si="0"/>
        <v>1.55491</v>
      </c>
      <c r="C28" s="51"/>
      <c r="D28" s="51"/>
      <c r="E28" s="51"/>
      <c r="F28" s="39">
        <v>1.55491</v>
      </c>
      <c r="G28" s="6"/>
      <c r="H28" s="6"/>
    </row>
    <row r="29" spans="1:8" x14ac:dyDescent="0.2">
      <c r="A29" s="25" t="s">
        <v>20</v>
      </c>
      <c r="B29" s="6">
        <f t="shared" si="0"/>
        <v>0</v>
      </c>
      <c r="C29" s="51"/>
      <c r="D29" s="51"/>
      <c r="E29" s="51"/>
      <c r="F29" s="51"/>
      <c r="G29" s="6"/>
      <c r="H29" s="6"/>
    </row>
    <row r="30" spans="1:8" x14ac:dyDescent="0.2">
      <c r="A30" s="25" t="s">
        <v>21</v>
      </c>
      <c r="B30" s="6">
        <f t="shared" si="0"/>
        <v>0</v>
      </c>
      <c r="C30" s="51"/>
      <c r="D30" s="51"/>
      <c r="E30" s="51"/>
      <c r="F30" s="51"/>
      <c r="G30" s="6"/>
      <c r="H30" s="6"/>
    </row>
    <row r="31" spans="1:8" x14ac:dyDescent="0.2">
      <c r="A31" s="25" t="s">
        <v>22</v>
      </c>
      <c r="B31" s="6">
        <f t="shared" si="0"/>
        <v>0</v>
      </c>
      <c r="C31" s="51"/>
      <c r="D31" s="51"/>
      <c r="E31" s="51"/>
      <c r="F31" s="51"/>
      <c r="G31" s="6"/>
      <c r="H31" s="6"/>
    </row>
    <row r="32" spans="1:8" x14ac:dyDescent="0.2">
      <c r="A32" s="25" t="s">
        <v>23</v>
      </c>
      <c r="B32" s="6">
        <f t="shared" si="0"/>
        <v>0</v>
      </c>
      <c r="C32" s="51"/>
      <c r="D32" s="51"/>
      <c r="E32" s="51"/>
      <c r="F32" s="56"/>
      <c r="G32" s="6"/>
      <c r="H32" s="6"/>
    </row>
    <row r="33" spans="1:8" x14ac:dyDescent="0.2">
      <c r="A33" s="25" t="s">
        <v>24</v>
      </c>
      <c r="B33" s="6">
        <f t="shared" si="0"/>
        <v>6194.1919200000002</v>
      </c>
      <c r="C33" s="51"/>
      <c r="D33" s="51"/>
      <c r="E33" s="51"/>
      <c r="F33" s="39">
        <v>6194.1919200000002</v>
      </c>
      <c r="G33" s="6"/>
      <c r="H33" s="6"/>
    </row>
    <row r="34" spans="1:8" x14ac:dyDescent="0.2">
      <c r="A34" s="25" t="s">
        <v>25</v>
      </c>
      <c r="B34" s="6">
        <f t="shared" si="0"/>
        <v>0</v>
      </c>
      <c r="C34" s="51"/>
      <c r="D34" s="51"/>
      <c r="E34" s="51"/>
      <c r="F34" s="51"/>
      <c r="G34" s="6"/>
      <c r="H34" s="6"/>
    </row>
    <row r="35" spans="1:8" x14ac:dyDescent="0.2">
      <c r="A35" s="25" t="s">
        <v>26</v>
      </c>
      <c r="B35" s="6">
        <f t="shared" si="0"/>
        <v>0</v>
      </c>
      <c r="C35" s="51"/>
      <c r="D35" s="51"/>
      <c r="E35" s="51"/>
      <c r="F35" s="51"/>
      <c r="G35" s="6"/>
      <c r="H35" s="6"/>
    </row>
    <row r="36" spans="1:8" ht="15" x14ac:dyDescent="0.25">
      <c r="A36" s="25" t="s">
        <v>27</v>
      </c>
      <c r="B36" s="6">
        <f t="shared" si="0"/>
        <v>17.909490000000002</v>
      </c>
      <c r="C36" s="51"/>
      <c r="D36" s="51"/>
      <c r="E36" s="51"/>
      <c r="F36" s="7">
        <v>17.909490000000002</v>
      </c>
      <c r="G36" s="6"/>
      <c r="H36" s="6"/>
    </row>
    <row r="37" spans="1:8" x14ac:dyDescent="0.2">
      <c r="A37" s="25" t="s">
        <v>28</v>
      </c>
      <c r="B37" s="6">
        <f t="shared" si="0"/>
        <v>0</v>
      </c>
      <c r="C37" s="51"/>
      <c r="D37" s="51"/>
      <c r="E37" s="51"/>
      <c r="F37" s="51"/>
      <c r="G37" s="6"/>
      <c r="H37" s="6"/>
    </row>
    <row r="38" spans="1:8" ht="21" customHeight="1" x14ac:dyDescent="0.2">
      <c r="A38" s="44" t="s">
        <v>42</v>
      </c>
      <c r="B38" s="10"/>
      <c r="C38" s="53"/>
      <c r="D38" s="53"/>
      <c r="E38" s="53"/>
      <c r="F38" s="52"/>
      <c r="G38" s="11"/>
      <c r="H38" s="12"/>
    </row>
    <row r="39" spans="1:8" x14ac:dyDescent="0.2">
      <c r="A39" s="27" t="s">
        <v>29</v>
      </c>
      <c r="B39" s="6">
        <f t="shared" ref="B39:B41" si="1">+C39+F39</f>
        <v>0</v>
      </c>
      <c r="C39" s="51"/>
      <c r="D39" s="51"/>
      <c r="E39" s="51"/>
      <c r="F39" s="51"/>
      <c r="G39" s="6"/>
      <c r="H39" s="6"/>
    </row>
    <row r="40" spans="1:8" x14ac:dyDescent="0.2">
      <c r="A40" s="28" t="s">
        <v>30</v>
      </c>
      <c r="B40" s="6">
        <f t="shared" si="1"/>
        <v>0</v>
      </c>
      <c r="C40" s="51"/>
      <c r="D40" s="51"/>
      <c r="E40" s="51"/>
      <c r="F40" s="51"/>
      <c r="G40" s="6"/>
      <c r="H40" s="6"/>
    </row>
    <row r="41" spans="1:8" x14ac:dyDescent="0.2">
      <c r="A41" s="28" t="s">
        <v>31</v>
      </c>
      <c r="B41" s="6">
        <f t="shared" si="1"/>
        <v>0</v>
      </c>
      <c r="C41" s="51"/>
      <c r="D41" s="51"/>
      <c r="E41" s="51"/>
      <c r="F41" s="51"/>
      <c r="G41" s="6"/>
      <c r="H41" s="6"/>
    </row>
    <row r="42" spans="1:8" x14ac:dyDescent="0.2">
      <c r="A42" s="13"/>
      <c r="B42" s="14"/>
      <c r="C42" s="54"/>
      <c r="D42" s="54"/>
      <c r="E42" s="54"/>
      <c r="F42" s="14"/>
      <c r="G42" s="15"/>
      <c r="H42" s="16"/>
    </row>
    <row r="43" spans="1:8" ht="15" x14ac:dyDescent="0.2">
      <c r="A43" s="95" t="s">
        <v>43</v>
      </c>
      <c r="B43" s="96">
        <f>SUM(B10:B41)</f>
        <v>152508.93580000001</v>
      </c>
      <c r="C43" s="96">
        <f t="shared" ref="C43:H43" si="2">SUM(C10:C41)</f>
        <v>123457.12116</v>
      </c>
      <c r="D43" s="97">
        <f t="shared" si="2"/>
        <v>52179.229350000001</v>
      </c>
      <c r="E43" s="97">
        <f t="shared" si="2"/>
        <v>57346.806660000002</v>
      </c>
      <c r="F43" s="96">
        <f t="shared" si="2"/>
        <v>29051.814639999997</v>
      </c>
      <c r="G43" s="96">
        <f t="shared" si="2"/>
        <v>0</v>
      </c>
      <c r="H43" s="96">
        <f t="shared" si="2"/>
        <v>0</v>
      </c>
    </row>
    <row r="44" spans="1:8" x14ac:dyDescent="0.2">
      <c r="B44" s="17"/>
      <c r="C44" s="17"/>
      <c r="D44" s="17"/>
      <c r="E44" s="64"/>
      <c r="F44" s="18"/>
      <c r="G44" s="17"/>
      <c r="H44" s="17"/>
    </row>
    <row r="45" spans="1:8" ht="3.75" customHeight="1" x14ac:dyDescent="0.2">
      <c r="E45" s="64"/>
      <c r="F45" s="18"/>
    </row>
    <row r="46" spans="1:8" x14ac:dyDescent="0.2">
      <c r="A46" s="18" t="s">
        <v>44</v>
      </c>
    </row>
    <row r="47" spans="1:8" x14ac:dyDescent="0.2">
      <c r="D47" s="19"/>
    </row>
    <row r="48" spans="1:8" x14ac:dyDescent="0.2">
      <c r="A48" s="18" t="s">
        <v>45</v>
      </c>
      <c r="C48" s="19"/>
      <c r="D48" s="19"/>
    </row>
  </sheetData>
  <mergeCells count="2">
    <mergeCell ref="C7:E7"/>
    <mergeCell ref="F7:H7"/>
  </mergeCells>
  <printOptions horizontalCentered="1" verticalCentered="1"/>
  <pageMargins left="0.51181102362204722" right="0.31496062992125984" top="0.35433070866141736" bottom="0.35433070866141736" header="0.11811023622047245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workbookViewId="0">
      <selection activeCell="L44" sqref="L44"/>
    </sheetView>
  </sheetViews>
  <sheetFormatPr defaultRowHeight="12.75" x14ac:dyDescent="0.2"/>
  <cols>
    <col min="1" max="1" width="63.85546875" customWidth="1"/>
    <col min="2" max="4" width="13.140625" customWidth="1"/>
    <col min="5" max="5" width="14.42578125" customWidth="1"/>
    <col min="6" max="7" width="13.140625" customWidth="1"/>
    <col min="8" max="8" width="13.85546875" customWidth="1"/>
  </cols>
  <sheetData>
    <row r="2" spans="1:8" ht="4.5" customHeight="1" x14ac:dyDescent="0.2"/>
    <row r="3" spans="1:8" ht="15.75" x14ac:dyDescent="0.25">
      <c r="A3" s="45" t="s">
        <v>57</v>
      </c>
      <c r="B3" s="1"/>
      <c r="C3" s="1"/>
      <c r="D3" s="1"/>
      <c r="E3" s="2"/>
      <c r="F3" s="2"/>
      <c r="G3" s="2"/>
      <c r="H3" s="2"/>
    </row>
    <row r="4" spans="1:8" ht="7.5" customHeight="1" x14ac:dyDescent="0.25">
      <c r="A4" s="46"/>
      <c r="B4" s="4"/>
      <c r="C4" s="1"/>
      <c r="D4" s="1"/>
      <c r="E4" s="1"/>
      <c r="F4" s="1"/>
      <c r="G4" s="1"/>
      <c r="H4" s="1"/>
    </row>
    <row r="5" spans="1:8" ht="6" customHeight="1" x14ac:dyDescent="0.25">
      <c r="A5" s="3"/>
      <c r="B5" s="1"/>
      <c r="C5" s="1"/>
      <c r="D5" s="1"/>
      <c r="E5" s="1"/>
      <c r="F5" s="1"/>
      <c r="G5" s="1"/>
      <c r="H5" s="1"/>
    </row>
    <row r="6" spans="1:8" ht="3.75" customHeight="1" x14ac:dyDescent="0.2">
      <c r="A6" s="5"/>
      <c r="B6" s="5"/>
      <c r="C6" s="5"/>
      <c r="D6" s="5"/>
      <c r="E6" s="5"/>
      <c r="F6" s="1"/>
      <c r="G6" s="1"/>
      <c r="H6" s="1"/>
    </row>
    <row r="7" spans="1:8" ht="19.5" customHeight="1" x14ac:dyDescent="0.2">
      <c r="A7" s="20"/>
      <c r="B7" s="82" t="s">
        <v>36</v>
      </c>
      <c r="C7" s="83" t="s">
        <v>38</v>
      </c>
      <c r="D7" s="84"/>
      <c r="E7" s="84"/>
      <c r="F7" s="83" t="s">
        <v>56</v>
      </c>
      <c r="G7" s="84"/>
      <c r="H7" s="84"/>
    </row>
    <row r="8" spans="1:8" ht="25.5" x14ac:dyDescent="0.2">
      <c r="A8" s="21" t="s">
        <v>55</v>
      </c>
      <c r="B8" s="22" t="s">
        <v>37</v>
      </c>
      <c r="C8" s="22" t="s">
        <v>37</v>
      </c>
      <c r="D8" s="23" t="s">
        <v>40</v>
      </c>
      <c r="E8" s="24" t="s">
        <v>41</v>
      </c>
      <c r="F8" s="22" t="s">
        <v>37</v>
      </c>
      <c r="G8" s="23" t="s">
        <v>40</v>
      </c>
      <c r="H8" s="24" t="s">
        <v>41</v>
      </c>
    </row>
    <row r="9" spans="1:8" ht="15" x14ac:dyDescent="0.2">
      <c r="A9" s="29" t="s">
        <v>35</v>
      </c>
      <c r="B9" s="1"/>
      <c r="C9" s="1" t="s">
        <v>0</v>
      </c>
      <c r="D9" s="1"/>
      <c r="E9" s="1"/>
      <c r="F9" s="1"/>
      <c r="G9" s="1"/>
      <c r="H9" s="1"/>
    </row>
    <row r="10" spans="1:8" x14ac:dyDescent="0.2">
      <c r="A10" s="25" t="s">
        <v>1</v>
      </c>
      <c r="B10" s="6">
        <f t="shared" ref="B10:B37" si="0">+C10+F10</f>
        <v>243.32879</v>
      </c>
      <c r="C10" s="51"/>
      <c r="D10" s="51"/>
      <c r="E10" s="70"/>
      <c r="F10" s="51">
        <v>243.32879</v>
      </c>
      <c r="G10" s="71"/>
      <c r="H10" s="6"/>
    </row>
    <row r="11" spans="1:8" x14ac:dyDescent="0.2">
      <c r="A11" s="25" t="s">
        <v>2</v>
      </c>
      <c r="B11" s="6">
        <f t="shared" si="0"/>
        <v>0</v>
      </c>
      <c r="C11" s="51"/>
      <c r="D11" s="51"/>
      <c r="E11" s="70"/>
      <c r="F11" s="51"/>
      <c r="G11" s="71"/>
      <c r="H11" s="6"/>
    </row>
    <row r="12" spans="1:8" x14ac:dyDescent="0.2">
      <c r="A12" s="25" t="s">
        <v>3</v>
      </c>
      <c r="B12" s="6">
        <f t="shared" si="0"/>
        <v>0</v>
      </c>
      <c r="C12" s="51"/>
      <c r="D12" s="51"/>
      <c r="E12" s="70"/>
      <c r="F12" s="51"/>
      <c r="G12" s="71"/>
      <c r="H12" s="6"/>
    </row>
    <row r="13" spans="1:8" x14ac:dyDescent="0.2">
      <c r="A13" s="25" t="s">
        <v>4</v>
      </c>
      <c r="B13" s="6">
        <f t="shared" si="0"/>
        <v>5332.7289300000002</v>
      </c>
      <c r="C13" s="51">
        <v>1443.82095</v>
      </c>
      <c r="D13" s="51">
        <v>463.48773</v>
      </c>
      <c r="E13" s="51">
        <v>235.58803</v>
      </c>
      <c r="F13" s="51">
        <v>3888.90798</v>
      </c>
      <c r="G13" s="71"/>
      <c r="H13" s="6"/>
    </row>
    <row r="14" spans="1:8" x14ac:dyDescent="0.2">
      <c r="A14" s="25" t="s">
        <v>5</v>
      </c>
      <c r="B14" s="6">
        <f t="shared" si="0"/>
        <v>2540.6046099999999</v>
      </c>
      <c r="C14" s="51"/>
      <c r="D14" s="51"/>
      <c r="E14" s="51"/>
      <c r="F14" s="51">
        <v>2540.6046099999999</v>
      </c>
      <c r="G14" s="71"/>
      <c r="H14" s="6"/>
    </row>
    <row r="15" spans="1:8" x14ac:dyDescent="0.2">
      <c r="A15" s="25" t="s">
        <v>6</v>
      </c>
      <c r="B15" s="6">
        <f t="shared" si="0"/>
        <v>1444.0456200000001</v>
      </c>
      <c r="C15" s="51">
        <v>192.26294999999999</v>
      </c>
      <c r="D15" s="51">
        <v>315.07585</v>
      </c>
      <c r="E15" s="51">
        <v>24.535789999999999</v>
      </c>
      <c r="F15" s="51">
        <v>1251.7826700000001</v>
      </c>
      <c r="G15" s="71"/>
      <c r="H15" s="6"/>
    </row>
    <row r="16" spans="1:8" x14ac:dyDescent="0.2">
      <c r="A16" s="25" t="s">
        <v>7</v>
      </c>
      <c r="B16" s="6">
        <f t="shared" si="0"/>
        <v>0</v>
      </c>
      <c r="C16" s="51"/>
      <c r="D16" s="51"/>
      <c r="E16" s="51"/>
      <c r="F16" s="51"/>
      <c r="G16" s="6"/>
      <c r="H16" s="6"/>
    </row>
    <row r="17" spans="1:8" x14ac:dyDescent="0.2">
      <c r="A17" s="25" t="s">
        <v>8</v>
      </c>
      <c r="B17" s="6">
        <f t="shared" si="0"/>
        <v>0</v>
      </c>
      <c r="C17" s="51"/>
      <c r="D17" s="51"/>
      <c r="E17" s="51"/>
      <c r="F17" s="51"/>
      <c r="G17" s="6"/>
      <c r="H17" s="6"/>
    </row>
    <row r="18" spans="1:8" x14ac:dyDescent="0.2">
      <c r="A18" s="25" t="s">
        <v>9</v>
      </c>
      <c r="B18" s="6">
        <f t="shared" si="0"/>
        <v>0</v>
      </c>
      <c r="C18" s="51"/>
      <c r="D18" s="51"/>
      <c r="E18" s="51"/>
      <c r="F18" s="39"/>
      <c r="G18" s="6"/>
      <c r="H18" s="6"/>
    </row>
    <row r="19" spans="1:8" x14ac:dyDescent="0.2">
      <c r="A19" s="25" t="s">
        <v>10</v>
      </c>
      <c r="B19" s="6">
        <f t="shared" si="0"/>
        <v>0</v>
      </c>
      <c r="C19" s="51"/>
      <c r="D19" s="51"/>
      <c r="E19" s="51"/>
      <c r="F19" s="51"/>
      <c r="G19" s="6"/>
      <c r="H19" s="6"/>
    </row>
    <row r="20" spans="1:8" x14ac:dyDescent="0.2">
      <c r="A20" s="26" t="s">
        <v>11</v>
      </c>
      <c r="B20" s="6">
        <f t="shared" si="0"/>
        <v>0</v>
      </c>
      <c r="C20" s="51"/>
      <c r="D20" s="51"/>
      <c r="E20" s="51"/>
      <c r="F20" s="51"/>
      <c r="G20" s="6"/>
      <c r="H20" s="6"/>
    </row>
    <row r="21" spans="1:8" x14ac:dyDescent="0.2">
      <c r="A21" s="25" t="s">
        <v>12</v>
      </c>
      <c r="B21" s="6">
        <f t="shared" si="0"/>
        <v>0</v>
      </c>
      <c r="C21" s="51"/>
      <c r="D21" s="51"/>
      <c r="E21" s="51"/>
      <c r="F21" s="51"/>
      <c r="G21" s="6"/>
      <c r="H21" s="6"/>
    </row>
    <row r="22" spans="1:8" x14ac:dyDescent="0.2">
      <c r="A22" s="25" t="s">
        <v>13</v>
      </c>
      <c r="B22" s="6">
        <f t="shared" si="0"/>
        <v>0</v>
      </c>
      <c r="C22" s="51"/>
      <c r="D22" s="51"/>
      <c r="E22" s="51"/>
      <c r="F22" s="51"/>
      <c r="G22" s="6"/>
      <c r="H22" s="6"/>
    </row>
    <row r="23" spans="1:8" x14ac:dyDescent="0.2">
      <c r="A23" s="25" t="s">
        <v>14</v>
      </c>
      <c r="B23" s="6">
        <f t="shared" si="0"/>
        <v>0</v>
      </c>
      <c r="C23" s="51"/>
      <c r="D23" s="51"/>
      <c r="E23" s="51"/>
      <c r="F23" s="51"/>
      <c r="G23" s="6"/>
      <c r="H23" s="6"/>
    </row>
    <row r="24" spans="1:8" ht="15" x14ac:dyDescent="0.25">
      <c r="A24" s="25" t="s">
        <v>15</v>
      </c>
      <c r="B24" s="6">
        <f t="shared" si="0"/>
        <v>12256.328289999999</v>
      </c>
      <c r="C24" s="51"/>
      <c r="D24" s="51"/>
      <c r="E24" s="51"/>
      <c r="F24" s="7">
        <v>12256.328289999999</v>
      </c>
      <c r="G24" s="6"/>
      <c r="H24" s="6"/>
    </row>
    <row r="25" spans="1:8" x14ac:dyDescent="0.2">
      <c r="A25" s="25" t="s">
        <v>16</v>
      </c>
      <c r="B25" s="6">
        <f t="shared" si="0"/>
        <v>0</v>
      </c>
      <c r="C25" s="51"/>
      <c r="D25" s="51"/>
      <c r="E25" s="51"/>
      <c r="F25" s="51"/>
      <c r="G25" s="6"/>
      <c r="H25" s="6"/>
    </row>
    <row r="26" spans="1:8" x14ac:dyDescent="0.2">
      <c r="A26" s="25" t="s">
        <v>17</v>
      </c>
      <c r="B26" s="6">
        <f t="shared" si="0"/>
        <v>0</v>
      </c>
      <c r="C26" s="51"/>
      <c r="D26" s="51"/>
      <c r="E26" s="51"/>
      <c r="F26" s="51"/>
      <c r="G26" s="6"/>
      <c r="H26" s="6"/>
    </row>
    <row r="27" spans="1:8" x14ac:dyDescent="0.2">
      <c r="A27" s="25" t="s">
        <v>18</v>
      </c>
      <c r="B27" s="6">
        <f t="shared" si="0"/>
        <v>0</v>
      </c>
      <c r="C27" s="51"/>
      <c r="D27" s="51"/>
      <c r="E27" s="51"/>
      <c r="F27" s="51"/>
      <c r="G27" s="6"/>
      <c r="H27" s="6"/>
    </row>
    <row r="28" spans="1:8" ht="15" x14ac:dyDescent="0.25">
      <c r="A28" s="25" t="s">
        <v>19</v>
      </c>
      <c r="B28" s="6">
        <f t="shared" si="0"/>
        <v>11704.6</v>
      </c>
      <c r="C28" s="51"/>
      <c r="D28" s="51"/>
      <c r="E28" s="51"/>
      <c r="F28" s="7">
        <v>11704.6</v>
      </c>
      <c r="G28" s="6"/>
      <c r="H28" s="6"/>
    </row>
    <row r="29" spans="1:8" x14ac:dyDescent="0.2">
      <c r="A29" s="25" t="s">
        <v>20</v>
      </c>
      <c r="B29" s="6">
        <f t="shared" si="0"/>
        <v>0</v>
      </c>
      <c r="C29" s="51"/>
      <c r="D29" s="51"/>
      <c r="E29" s="51"/>
      <c r="F29" s="51"/>
      <c r="G29" s="6"/>
      <c r="H29" s="6"/>
    </row>
    <row r="30" spans="1:8" x14ac:dyDescent="0.2">
      <c r="A30" s="25" t="s">
        <v>21</v>
      </c>
      <c r="B30" s="6">
        <f t="shared" si="0"/>
        <v>0</v>
      </c>
      <c r="C30" s="51"/>
      <c r="D30" s="51"/>
      <c r="E30" s="51"/>
      <c r="F30" s="51"/>
      <c r="G30" s="6"/>
      <c r="H30" s="6"/>
    </row>
    <row r="31" spans="1:8" ht="15" x14ac:dyDescent="0.25">
      <c r="A31" s="25" t="s">
        <v>22</v>
      </c>
      <c r="B31" s="6">
        <f t="shared" si="0"/>
        <v>27265.183110000002</v>
      </c>
      <c r="C31" s="51"/>
      <c r="D31" s="51"/>
      <c r="E31" s="51"/>
      <c r="F31" s="7">
        <v>27265.183110000002</v>
      </c>
      <c r="G31" s="6"/>
      <c r="H31" s="6"/>
    </row>
    <row r="32" spans="1:8" x14ac:dyDescent="0.2">
      <c r="A32" s="25" t="s">
        <v>23</v>
      </c>
      <c r="B32" s="6">
        <f t="shared" si="0"/>
        <v>0</v>
      </c>
      <c r="C32" s="51"/>
      <c r="D32" s="51"/>
      <c r="E32" s="51"/>
      <c r="F32" s="56"/>
      <c r="G32" s="6"/>
      <c r="H32" s="6"/>
    </row>
    <row r="33" spans="1:8" ht="15" x14ac:dyDescent="0.25">
      <c r="A33" s="25" t="s">
        <v>24</v>
      </c>
      <c r="B33" s="6">
        <f t="shared" si="0"/>
        <v>714.31768999999997</v>
      </c>
      <c r="C33" s="7">
        <v>607.11668999999995</v>
      </c>
      <c r="D33" s="80">
        <v>994.34409000000005</v>
      </c>
      <c r="E33" s="80">
        <v>136.7106</v>
      </c>
      <c r="F33" s="7">
        <v>107.20099999999999</v>
      </c>
      <c r="G33" s="6"/>
      <c r="H33" s="6"/>
    </row>
    <row r="34" spans="1:8" x14ac:dyDescent="0.2">
      <c r="A34" s="25" t="s">
        <v>25</v>
      </c>
      <c r="B34" s="6">
        <f t="shared" si="0"/>
        <v>0</v>
      </c>
      <c r="C34" s="51"/>
      <c r="D34" s="51"/>
      <c r="E34" s="51"/>
      <c r="F34" s="51"/>
      <c r="G34" s="6"/>
      <c r="H34" s="6"/>
    </row>
    <row r="35" spans="1:8" x14ac:dyDescent="0.2">
      <c r="A35" s="25" t="s">
        <v>26</v>
      </c>
      <c r="B35" s="6">
        <f t="shared" si="0"/>
        <v>0</v>
      </c>
      <c r="C35" s="51"/>
      <c r="D35" s="51"/>
      <c r="E35" s="51"/>
      <c r="F35" s="51"/>
      <c r="G35" s="6"/>
      <c r="H35" s="6"/>
    </row>
    <row r="36" spans="1:8" x14ac:dyDescent="0.2">
      <c r="A36" s="25" t="s">
        <v>27</v>
      </c>
      <c r="B36" s="6">
        <f t="shared" si="0"/>
        <v>0</v>
      </c>
      <c r="C36" s="51"/>
      <c r="D36" s="51"/>
      <c r="E36" s="51"/>
      <c r="F36" s="51"/>
      <c r="G36" s="6"/>
      <c r="H36" s="6"/>
    </row>
    <row r="37" spans="1:8" x14ac:dyDescent="0.2">
      <c r="A37" s="25" t="s">
        <v>28</v>
      </c>
      <c r="B37" s="6">
        <f t="shared" si="0"/>
        <v>0</v>
      </c>
      <c r="C37" s="51"/>
      <c r="D37" s="51"/>
      <c r="E37" s="51"/>
      <c r="F37" s="51"/>
      <c r="G37" s="6"/>
      <c r="H37" s="6"/>
    </row>
    <row r="38" spans="1:8" ht="15" x14ac:dyDescent="0.2">
      <c r="A38" s="44" t="s">
        <v>42</v>
      </c>
      <c r="B38" s="10"/>
      <c r="C38" s="53"/>
      <c r="D38" s="53"/>
      <c r="E38" s="53"/>
      <c r="F38" s="52"/>
      <c r="G38" s="11"/>
      <c r="H38" s="12"/>
    </row>
    <row r="39" spans="1:8" x14ac:dyDescent="0.2">
      <c r="A39" s="27" t="s">
        <v>29</v>
      </c>
      <c r="B39" s="6">
        <f>+C39+F39</f>
        <v>0</v>
      </c>
      <c r="C39" s="51"/>
      <c r="D39" s="51"/>
      <c r="E39" s="51"/>
      <c r="F39" s="51"/>
      <c r="G39" s="6"/>
      <c r="H39" s="6"/>
    </row>
    <row r="40" spans="1:8" x14ac:dyDescent="0.2">
      <c r="A40" s="28" t="s">
        <v>30</v>
      </c>
      <c r="B40" s="6">
        <f>+C40+F40</f>
        <v>0</v>
      </c>
      <c r="C40" s="51"/>
      <c r="D40" s="51"/>
      <c r="E40" s="51"/>
      <c r="F40" s="51"/>
      <c r="G40" s="6"/>
      <c r="H40" s="6"/>
    </row>
    <row r="41" spans="1:8" x14ac:dyDescent="0.2">
      <c r="A41" s="28" t="s">
        <v>31</v>
      </c>
      <c r="B41" s="6">
        <f>+C41+F41</f>
        <v>0</v>
      </c>
      <c r="C41" s="51"/>
      <c r="D41" s="51"/>
      <c r="E41" s="51"/>
      <c r="F41" s="51"/>
      <c r="G41" s="6"/>
      <c r="H41" s="6"/>
    </row>
    <row r="42" spans="1:8" x14ac:dyDescent="0.2">
      <c r="A42" s="13"/>
      <c r="B42" s="14"/>
      <c r="C42" s="54"/>
      <c r="D42" s="54"/>
      <c r="E42" s="54"/>
      <c r="F42" s="14"/>
      <c r="G42" s="15"/>
      <c r="H42" s="16"/>
    </row>
    <row r="43" spans="1:8" ht="15" x14ac:dyDescent="0.2">
      <c r="A43" s="95" t="s">
        <v>43</v>
      </c>
      <c r="B43" s="98">
        <f>SUM(B10:B41)</f>
        <v>61501.137040000009</v>
      </c>
      <c r="C43" s="99">
        <f t="shared" ref="C43:F43" si="1">SUM(C10:C41)</f>
        <v>2243.2005899999999</v>
      </c>
      <c r="D43" s="100">
        <f t="shared" si="1"/>
        <v>1772.9076700000001</v>
      </c>
      <c r="E43" s="100">
        <f t="shared" si="1"/>
        <v>396.83442000000002</v>
      </c>
      <c r="F43" s="101">
        <f t="shared" si="1"/>
        <v>59257.936450000008</v>
      </c>
      <c r="G43" s="6"/>
      <c r="H43" s="6"/>
    </row>
    <row r="44" spans="1:8" x14ac:dyDescent="0.2">
      <c r="B44" s="17"/>
      <c r="C44" s="17"/>
      <c r="D44" s="17"/>
      <c r="E44" s="64"/>
      <c r="F44" s="18"/>
      <c r="G44" s="17"/>
      <c r="H44" s="17"/>
    </row>
    <row r="45" spans="1:8" x14ac:dyDescent="0.2">
      <c r="F45" s="18"/>
    </row>
    <row r="46" spans="1:8" x14ac:dyDescent="0.2">
      <c r="A46" s="18" t="s">
        <v>44</v>
      </c>
      <c r="F46" s="19"/>
    </row>
    <row r="47" spans="1:8" x14ac:dyDescent="0.2">
      <c r="D47" s="19"/>
    </row>
    <row r="48" spans="1:8" x14ac:dyDescent="0.2">
      <c r="A48" s="18" t="s">
        <v>45</v>
      </c>
      <c r="C48" s="19"/>
      <c r="D48" s="19"/>
    </row>
  </sheetData>
  <mergeCells count="2">
    <mergeCell ref="C7:E7"/>
    <mergeCell ref="F7:H7"/>
  </mergeCells>
  <printOptions horizontalCentered="1" verticalCentered="1"/>
  <pageMargins left="0.31496062992125984" right="0.31496062992125984" top="0.15748031496062992" bottom="0.15748031496062992" header="0.31496062992125984" footer="0.11811023622047245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40492-B1DD-434B-8FBA-3CFCD942C5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schemas.microsoft.com/sharepoint/v3"/>
    <ds:schemaRef ds:uri="d3daef55-7209-4dc2-8bd7-624befa91b14"/>
    <ds:schemaRef ds:uri="http://purl.org/dc/terms/"/>
    <ds:schemaRef ds:uri="ED2F47BC-CC5D-4164-A781-1F9F00169EB6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Non-life 2018</vt:lpstr>
      <vt:lpstr>Life 2018</vt:lpstr>
      <vt:lpstr>Composite 2018</vt:lpstr>
      <vt:lpstr>Reinsure 2018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2019-11-14T12:52:20Z</cp:lastPrinted>
  <dcterms:created xsi:type="dcterms:W3CDTF">2018-02-01T07:38:39Z</dcterms:created>
  <dcterms:modified xsi:type="dcterms:W3CDTF">2019-11-15T07:22:24Z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