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Meklarit_VQ\2020_meklaritilasto\"/>
    </mc:Choice>
  </mc:AlternateContent>
  <xr:revisionPtr revIDLastSave="0" documentId="13_ncr:1_{F224D018-E03F-4EB5-9B04-7D03E578A521}" xr6:coauthVersionLast="45" xr6:coauthVersionMax="45" xr10:uidLastSave="{00000000-0000-0000-0000-000000000000}"/>
  <bookViews>
    <workbookView xWindow="3855" yWindow="1575" windowWidth="23040" windowHeight="12165" xr2:uid="{00000000-000D-0000-FFFF-FFFF00000000}"/>
  </bookViews>
  <sheets>
    <sheet name="YHTEENVETO_VQ 2018-2020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Kotimaa_Ulkomaa_Kuva4!$A$1:$P$40</definedName>
    <definedName name="_xlnm.Print_Area" localSheetId="0">'YHTEENVETO_VQ 2018-2020'!$B$4:$E$51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xr16:uid="{00000000-0015-0000-FFFF-FFFF01000000}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xr16:uid="{00000000-0015-0000-FFFF-FFFF02000000}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xr16:uid="{00000000-0015-0000-FFFF-FFFF03000000}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RISKIAS OLAP_Riski"/>
    <s v="{[010 Tieto].[Taulukko].&amp;[99317]}"/>
    <s v="{[050 Ajankohta].[Kuukausi].&amp;[2018M12]}"/>
    <s v="{[030 Raportoija].[Tiedonantajataso].[All]}"/>
    <s v="{[030 Raportoija].[Raportoija].[All]}"/>
    <s v="{[060 Suuruusluokka].[Suuruusluokka].&amp;[0]}"/>
    <s v="[010 Tieto].[Tietokoodi].&amp;[58065]&amp;[VQ03_05,35]"/>
  </metadataStrings>
  <mdxMetadata count="1">
    <mdx n="0" f="v">
      <t c="6">
        <n x="1" s="1"/>
        <n x="2" s="1"/>
        <n x="3" s="1"/>
        <n x="4" s="1"/>
        <n x="5" s="1"/>
        <n x="6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<sst xmlns="http://schemas.openxmlformats.org/spreadsheetml/2006/main" count="83" uniqueCount="69">
  <si>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</si>
  <si>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</si>
  <si>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</si>
  <si>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</si>
  <si>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</si>
  <si>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</si>
  <si>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</si>
  <si>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</si>
  <si>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 Eur</t>
  </si>
  <si>
    <t>Kuva 3.</t>
  </si>
  <si>
    <t>Kuva 4.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</si>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</sst>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2" fillId="0" borderId="15" xfId="0" applyFont="1" applyFill="1" applyBorder="1"/>
    <xf numFmtId="0" fontId="0" fillId="0" borderId="10" xfId="0" applyBorder="1"/>
    <xf numFmtId="0" fontId="0" fillId="0" borderId="13" xfId="0" applyBorder="1"/>
    <xf numFmtId="0" fontId="10" fillId="0" borderId="0" xfId="2" applyFont="1" applyBorder="1"/>
    <xf numFmtId="0" fontId="8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1" xfId="2" applyFont="1" applyBorder="1"/>
    <xf numFmtId="1" fontId="0" fillId="0" borderId="6" xfId="0" applyNumberFormat="1" applyFill="1" applyBorder="1"/>
    <xf numFmtId="0" fontId="10" fillId="0" borderId="0" xfId="2" applyNumberFormat="1" applyFont="1" applyBorder="1" applyAlignment="1"/>
    <xf numFmtId="0" fontId="10" fillId="0" borderId="1" xfId="2" applyNumberFormat="1" applyFont="1" applyBorder="1" applyAlignment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  <xf numFmtId="0" fontId="6" fillId="0" borderId="0" xfId="1" applyFont="1" applyAlignment="1">
      <alignment horizontal="left" vertical="center"/>
    </xf>
    <xf numFmtId="0" fontId="8" fillId="0" borderId="0" xfId="2" applyFont="1"/>
    <xf numFmtId="164" fontId="12" fillId="0" borderId="0" xfId="0" applyNumberFormat="1" applyFo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2" applyFont="1"/>
    <xf numFmtId="1" fontId="7" fillId="0" borderId="9" xfId="2" applyNumberFormat="1" applyBorder="1"/>
    <xf numFmtId="0" fontId="14" fillId="0" borderId="6" xfId="0" applyFont="1" applyBorder="1"/>
    <xf numFmtId="3" fontId="0" fillId="0" borderId="16" xfId="0" applyNumberFormat="1" applyBorder="1"/>
    <xf numFmtId="3" fontId="0" fillId="0" borderId="11" xfId="0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2016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- 2020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54070205064766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836-A7CB-B0B8196792E5}"/>
            </c:ext>
          </c:extLst>
        </c:ser>
        <c:ser>
          <c:idx val="1"/>
          <c:order val="1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A-4836-A7CB-B0B8196792E5}"/>
            </c:ext>
          </c:extLst>
        </c:ser>
        <c:ser>
          <c:idx val="2"/>
          <c:order val="2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21.185500644642861</c:v>
                </c:pt>
                <c:pt idx="3">
                  <c:v>8.2676032862564384</c:v>
                </c:pt>
                <c:pt idx="4">
                  <c:v>7.2076220530640711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A-4836-A7CB-B0B8196792E5}"/>
            </c:ext>
          </c:extLst>
        </c:ser>
        <c:ser>
          <c:idx val="3"/>
          <c:order val="3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A-4836-A7CB-B0B8196792E5}"/>
            </c:ext>
          </c:extLst>
        </c:ser>
        <c:ser>
          <c:idx val="4"/>
          <c:order val="4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A-4836-A7CB-B0B8196792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26656"/>
        <c:axId val="-411315232"/>
        <c:extLst/>
      </c:barChart>
      <c:catAx>
        <c:axId val="-411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5232"/>
        <c:crosses val="autoZero"/>
        <c:auto val="1"/>
        <c:lblAlgn val="ctr"/>
        <c:lblOffset val="100"/>
        <c:noMultiLvlLbl val="0"/>
      </c:catAx>
      <c:valAx>
        <c:axId val="-4113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2216937970035542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2011 - 2020</a:t>
            </a:r>
          </a:p>
        </c:rich>
      </c:tx>
      <c:layout>
        <c:manualLayout>
          <c:xMode val="edge"/>
          <c:yMode val="edge"/>
          <c:x val="0.12644907151695761"/>
          <c:y val="2.7745654637238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9805012142E-2"/>
          <c:y val="0.16621297787824146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KUVA2'!$G$6:$P$6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'HENKILÖSTÖ KUVA2'!$G$7:$P$7</c:f>
              <c:numCache>
                <c:formatCode>General</c:formatCode>
                <c:ptCount val="10"/>
                <c:pt idx="0">
                  <c:v>199</c:v>
                </c:pt>
                <c:pt idx="1">
                  <c:v>203</c:v>
                </c:pt>
                <c:pt idx="2" formatCode="#\ ##0;\-#\ ##0;0;">
                  <c:v>202</c:v>
                </c:pt>
                <c:pt idx="3" formatCode="#\ ##0;\-#\ ##0;0;">
                  <c:v>214</c:v>
                </c:pt>
                <c:pt idx="4" formatCode="#\ ##0;\-#\ ##0;0;">
                  <c:v>224</c:v>
                </c:pt>
                <c:pt idx="5" formatCode="#\ ##0;\-#\ ##0;0;">
                  <c:v>237</c:v>
                </c:pt>
                <c:pt idx="6">
                  <c:v>253</c:v>
                </c:pt>
                <c:pt idx="7">
                  <c:v>254</c:v>
                </c:pt>
                <c:pt idx="8">
                  <c:v>236</c:v>
                </c:pt>
                <c:pt idx="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239-B219-2ADD4F39DFBB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KUVA2'!$G$6:$P$6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'HENKILÖSTÖ KUVA2'!$G$8:$P$8</c:f>
              <c:numCache>
                <c:formatCode>General</c:formatCode>
                <c:ptCount val="10"/>
                <c:pt idx="0">
                  <c:v>139</c:v>
                </c:pt>
                <c:pt idx="1">
                  <c:v>142</c:v>
                </c:pt>
                <c:pt idx="2" formatCode="#\ ##0;\-#\ ##0;0;">
                  <c:v>136</c:v>
                </c:pt>
                <c:pt idx="3" formatCode="#\ ##0;\-#\ ##0;0;">
                  <c:v>138</c:v>
                </c:pt>
                <c:pt idx="4" formatCode="#\ ##0;\-#\ ##0;0;">
                  <c:v>151</c:v>
                </c:pt>
                <c:pt idx="5" formatCode="#\ ##0;\-#\ ##0;0;">
                  <c:v>150</c:v>
                </c:pt>
                <c:pt idx="6">
                  <c:v>184</c:v>
                </c:pt>
                <c:pt idx="7">
                  <c:v>194</c:v>
                </c:pt>
                <c:pt idx="8">
                  <c:v>193</c:v>
                </c:pt>
                <c:pt idx="9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239-B219-2ADD4F39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0672"/>
        <c:axId val="-411332640"/>
      </c:barChart>
      <c:catAx>
        <c:axId val="-4113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2640"/>
        <c:crosses val="autoZero"/>
        <c:auto val="1"/>
        <c:lblAlgn val="ctr"/>
        <c:lblOffset val="100"/>
        <c:noMultiLvlLbl val="0"/>
      </c:catAx>
      <c:valAx>
        <c:axId val="-4113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2011- 2020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KUVA3'!$G$9:$P$9</c:f>
              <c:numCache>
                <c:formatCode>0</c:formatCode>
                <c:ptCount val="10"/>
                <c:pt idx="0" formatCode="#,##0">
                  <c:v>1107.3291447300001</c:v>
                </c:pt>
                <c:pt idx="1">
                  <c:v>1062.7048689999999</c:v>
                </c:pt>
                <c:pt idx="2">
                  <c:v>1019.2162239199999</c:v>
                </c:pt>
                <c:pt idx="3">
                  <c:v>1043.5728125959999</c:v>
                </c:pt>
                <c:pt idx="4">
                  <c:v>1067.0617929499999</c:v>
                </c:pt>
                <c:pt idx="5">
                  <c:v>1087</c:v>
                </c:pt>
                <c:pt idx="6">
                  <c:v>1121</c:v>
                </c:pt>
                <c:pt idx="7">
                  <c:v>1220</c:v>
                </c:pt>
                <c:pt idx="8">
                  <c:v>1250</c:v>
                </c:pt>
                <c:pt idx="9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C-4397-9A4E-FEA58E6B485E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KUVA3'!$G$10:$P$10</c:f>
              <c:numCache>
                <c:formatCode>0</c:formatCode>
                <c:ptCount val="10"/>
                <c:pt idx="0" formatCode="#,##0">
                  <c:v>83.402846650000001</c:v>
                </c:pt>
                <c:pt idx="1">
                  <c:v>86.597152620000003</c:v>
                </c:pt>
                <c:pt idx="2" formatCode="#,##0">
                  <c:v>69.647957110000007</c:v>
                </c:pt>
                <c:pt idx="3">
                  <c:v>106.61904909000015</c:v>
                </c:pt>
                <c:pt idx="4">
                  <c:v>87.284960999999996</c:v>
                </c:pt>
                <c:pt idx="5">
                  <c:v>93</c:v>
                </c:pt>
                <c:pt idx="6">
                  <c:v>93</c:v>
                </c:pt>
                <c:pt idx="7">
                  <c:v>77</c:v>
                </c:pt>
                <c:pt idx="8">
                  <c:v>56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C-4397-9A4E-FEA58E6B485E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KUVA3'!$G$11:$P$11</c:f>
              <c:numCache>
                <c:formatCode>0</c:formatCode>
                <c:ptCount val="10"/>
                <c:pt idx="0" formatCode="#,##0">
                  <c:v>238.04120215820004</c:v>
                </c:pt>
                <c:pt idx="1">
                  <c:v>276.61968162177004</c:v>
                </c:pt>
                <c:pt idx="2" formatCode="#,##0">
                  <c:v>249.8234637230475</c:v>
                </c:pt>
                <c:pt idx="3">
                  <c:v>259.83547277187319</c:v>
                </c:pt>
                <c:pt idx="4">
                  <c:v>284.942565</c:v>
                </c:pt>
                <c:pt idx="5">
                  <c:v>296</c:v>
                </c:pt>
                <c:pt idx="6">
                  <c:v>294</c:v>
                </c:pt>
                <c:pt idx="7">
                  <c:v>324</c:v>
                </c:pt>
                <c:pt idx="8">
                  <c:v>396</c:v>
                </c:pt>
                <c:pt idx="9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397-9A4E-FEA58E6B485E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KUVA3'!$G$8:$P$8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'VAKUUTUSMAKSUT LAJEITTAIN KUVA3'!$G$12:$P$12</c:f>
              <c:numCache>
                <c:formatCode>0</c:formatCode>
                <c:ptCount val="10"/>
                <c:pt idx="0" formatCode="#,##0">
                  <c:v>136.28943728000004</c:v>
                </c:pt>
                <c:pt idx="1">
                  <c:v>165.70586459</c:v>
                </c:pt>
                <c:pt idx="2" formatCode="#,##0">
                  <c:v>111.51548166604341</c:v>
                </c:pt>
                <c:pt idx="3">
                  <c:v>115.95675863738776</c:v>
                </c:pt>
                <c:pt idx="4">
                  <c:v>118.152614</c:v>
                </c:pt>
                <c:pt idx="5">
                  <c:v>115</c:v>
                </c:pt>
                <c:pt idx="6">
                  <c:v>124</c:v>
                </c:pt>
                <c:pt idx="7">
                  <c:v>119</c:v>
                </c:pt>
                <c:pt idx="8">
                  <c:v>132</c:v>
                </c:pt>
                <c:pt idx="9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C-4397-9A4E-FEA58E6B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6112"/>
        <c:axId val="-411325568"/>
      </c:barChart>
      <c:catAx>
        <c:axId val="-4113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5568"/>
        <c:crosses val="autoZero"/>
        <c:auto val="1"/>
        <c:lblAlgn val="ctr"/>
        <c:lblOffset val="100"/>
        <c:noMultiLvlLbl val="0"/>
      </c:catAx>
      <c:valAx>
        <c:axId val="-4113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2011 - 2020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Kotimaa_Ulkomaa_Kuva4!$J$6:$S$6</c:f>
              <c:numCache>
                <c:formatCode>0</c:formatCode>
                <c:ptCount val="10"/>
                <c:pt idx="0" formatCode="#,##0">
                  <c:v>217.55015211760002</c:v>
                </c:pt>
                <c:pt idx="1">
                  <c:v>289.92204178171096</c:v>
                </c:pt>
                <c:pt idx="2" formatCode="#,##0">
                  <c:v>257</c:v>
                </c:pt>
                <c:pt idx="3" formatCode="#,##0">
                  <c:v>303</c:v>
                </c:pt>
                <c:pt idx="4" formatCode="#,##0">
                  <c:v>304</c:v>
                </c:pt>
                <c:pt idx="5" formatCode="#,##0">
                  <c:v>311</c:v>
                </c:pt>
                <c:pt idx="6" formatCode="#,##0">
                  <c:v>316</c:v>
                </c:pt>
                <c:pt idx="7">
                  <c:v>328</c:v>
                </c:pt>
                <c:pt idx="8" formatCode="#,##0">
                  <c:v>361</c:v>
                </c:pt>
                <c:pt idx="9" formatCode="#,##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395-9796-4270BB1F90B6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Kotimaa_Ulkomaa_Kuva4!$J$7:$S$7</c:f>
              <c:numCache>
                <c:formatCode>0</c:formatCode>
                <c:ptCount val="10"/>
                <c:pt idx="0" formatCode="#,##0">
                  <c:v>103.8938966906</c:v>
                </c:pt>
                <c:pt idx="1">
                  <c:v>73.321415860059204</c:v>
                </c:pt>
                <c:pt idx="2" formatCode="#,##0">
                  <c:v>61</c:v>
                </c:pt>
                <c:pt idx="3" formatCode="#,##0">
                  <c:v>64</c:v>
                </c:pt>
                <c:pt idx="4" formatCode="#,##0">
                  <c:v>69</c:v>
                </c:pt>
                <c:pt idx="5" formatCode="#,##0">
                  <c:v>78</c:v>
                </c:pt>
                <c:pt idx="6" formatCode="#,##0">
                  <c:v>70</c:v>
                </c:pt>
                <c:pt idx="7">
                  <c:v>70</c:v>
                </c:pt>
                <c:pt idx="8" formatCode="#,##0">
                  <c:v>91</c:v>
                </c:pt>
                <c:pt idx="9" formatCode="#,##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395-9796-4270BB1F90B6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Kotimaa_Ulkomaa_Kuva4!$J$5:$S$5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Kotimaa_Ulkomaa_Kuva4!$J$8:$S$8</c:f>
              <c:numCache>
                <c:formatCode>0</c:formatCode>
                <c:ptCount val="10"/>
                <c:pt idx="0" formatCode="#,##0">
                  <c:v>321.44404880820002</c:v>
                </c:pt>
                <c:pt idx="1">
                  <c:v>363.24345764177002</c:v>
                </c:pt>
                <c:pt idx="2" formatCode="#,##0">
                  <c:v>317.52325632304746</c:v>
                </c:pt>
                <c:pt idx="3" formatCode="#,##0">
                  <c:v>367</c:v>
                </c:pt>
                <c:pt idx="4" formatCode="#,##0">
                  <c:v>372</c:v>
                </c:pt>
                <c:pt idx="5" formatCode="#,##0">
                  <c:v>388</c:v>
                </c:pt>
                <c:pt idx="6" formatCode="#,##0">
                  <c:v>386</c:v>
                </c:pt>
                <c:pt idx="7">
                  <c:v>401</c:v>
                </c:pt>
                <c:pt idx="8" formatCode="#,##0">
                  <c:v>452</c:v>
                </c:pt>
                <c:pt idx="9" formatCode="#,##0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4395-9796-4270BB1F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38080"/>
        <c:axId val="-411324480"/>
      </c:barChart>
      <c:catAx>
        <c:axId val="-4113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4480"/>
        <c:crosses val="autoZero"/>
        <c:auto val="1"/>
        <c:lblAlgn val="ctr"/>
        <c:lblOffset val="100"/>
        <c:noMultiLvlLbl val="0"/>
      </c:catAx>
      <c:valAx>
        <c:axId val="-411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9525</xdr:rowOff>
    </xdr:from>
    <xdr:to>
      <xdr:col>13</xdr:col>
      <xdr:colOff>466724</xdr:colOff>
      <xdr:row>39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H22" sqref="H22"/>
    </sheetView>
  </sheetViews>
  <sheetFormatPr defaultRowHeight="15" x14ac:dyDescent="0.25"/>
  <cols>
    <col min="1" max="1" width="27.140625" bestFit="1" customWidth="1"/>
    <col min="2" max="2" width="68" customWidth="1"/>
    <col min="3" max="3" width="21.85546875" customWidth="1"/>
    <col min="4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62</v>
      </c>
      <c r="C1" s="1"/>
      <c r="D1" s="1"/>
      <c r="E1" s="1"/>
    </row>
    <row r="4" spans="2:10" x14ac:dyDescent="0.25">
      <c r="B4" s="4" t="s">
        <v>14</v>
      </c>
      <c r="C4" s="90"/>
      <c r="D4" s="90"/>
      <c r="E4" s="90"/>
    </row>
    <row r="5" spans="2:10" x14ac:dyDescent="0.25">
      <c r="B5" s="5"/>
      <c r="C5" s="6"/>
      <c r="D5" s="6"/>
      <c r="E5" s="6"/>
    </row>
    <row r="6" spans="2:10" x14ac:dyDescent="0.25">
      <c r="B6" s="5"/>
      <c r="C6" s="35">
        <v>2020</v>
      </c>
      <c r="D6" s="7">
        <v>2019</v>
      </c>
      <c r="E6" s="7">
        <v>2018</v>
      </c>
    </row>
    <row r="7" spans="2:10" x14ac:dyDescent="0.25">
      <c r="B7" s="8" t="s">
        <v>15</v>
      </c>
      <c r="C7" s="106"/>
      <c r="D7" s="91"/>
      <c r="E7" s="91"/>
    </row>
    <row r="8" spans="2:10" x14ac:dyDescent="0.25">
      <c r="B8" s="9" t="s">
        <v>16</v>
      </c>
      <c r="C8" s="107"/>
      <c r="D8" s="92"/>
      <c r="E8" s="92"/>
      <c r="H8" s="6"/>
      <c r="I8" s="6"/>
      <c r="J8" s="6"/>
    </row>
    <row r="9" spans="2:10" x14ac:dyDescent="0.25">
      <c r="B9" s="11" t="s">
        <v>17</v>
      </c>
      <c r="C9" s="30">
        <v>235006452.34451646</v>
      </c>
      <c r="D9" s="36">
        <v>327595827.40935481</v>
      </c>
      <c r="E9" s="36">
        <v>249075594.43118554</v>
      </c>
      <c r="H9" s="15"/>
      <c r="I9" s="10"/>
      <c r="J9" s="10"/>
    </row>
    <row r="10" spans="2:10" x14ac:dyDescent="0.25">
      <c r="B10" s="11" t="s">
        <v>18</v>
      </c>
      <c r="C10" s="30">
        <v>186653796.85000002</v>
      </c>
      <c r="D10" s="36">
        <v>68131173.129999995</v>
      </c>
      <c r="E10" s="36">
        <v>48347032.149032257</v>
      </c>
      <c r="H10" s="15"/>
      <c r="I10" s="10"/>
      <c r="J10" s="10"/>
    </row>
    <row r="11" spans="2:10" x14ac:dyDescent="0.25">
      <c r="B11" s="12" t="s">
        <v>19</v>
      </c>
      <c r="C11" s="30">
        <v>145399902.67000002</v>
      </c>
      <c r="D11" s="10">
        <v>132168445.96000001</v>
      </c>
      <c r="E11" s="10">
        <v>118638803.61</v>
      </c>
      <c r="H11" s="6"/>
      <c r="I11" s="10"/>
      <c r="J11" s="10"/>
    </row>
    <row r="12" spans="2:10" x14ac:dyDescent="0.25">
      <c r="B12" s="13" t="s">
        <v>20</v>
      </c>
      <c r="C12" s="108">
        <v>567060151.86451638</v>
      </c>
      <c r="D12" s="14">
        <v>527895446.49935484</v>
      </c>
      <c r="E12" s="14">
        <v>442848546.99860489</v>
      </c>
      <c r="H12" s="15"/>
      <c r="I12" s="15"/>
      <c r="J12" s="6"/>
    </row>
    <row r="13" spans="2:10" x14ac:dyDescent="0.25">
      <c r="B13" s="16" t="s">
        <v>21</v>
      </c>
      <c r="C13" s="109"/>
      <c r="D13" s="97"/>
      <c r="E13" s="97"/>
      <c r="H13" s="6"/>
      <c r="I13" s="15"/>
      <c r="J13" s="6"/>
    </row>
    <row r="14" spans="2:10" x14ac:dyDescent="0.25">
      <c r="B14" s="11" t="s">
        <v>22</v>
      </c>
      <c r="C14" s="30">
        <v>31398349.699999999</v>
      </c>
      <c r="D14" s="36">
        <v>33100902.239999998</v>
      </c>
      <c r="E14" s="36">
        <v>58604594.050000012</v>
      </c>
      <c r="H14" s="15"/>
      <c r="I14" s="15"/>
      <c r="J14" s="6"/>
    </row>
    <row r="15" spans="2:10" x14ac:dyDescent="0.25">
      <c r="B15" s="11" t="s">
        <v>18</v>
      </c>
      <c r="C15" s="30">
        <v>4482589.21</v>
      </c>
      <c r="D15" s="36">
        <v>22813790.16</v>
      </c>
      <c r="E15" s="36">
        <v>18355129.199999999</v>
      </c>
      <c r="H15" s="15"/>
      <c r="I15" s="15"/>
      <c r="J15" s="6"/>
    </row>
    <row r="16" spans="2:10" x14ac:dyDescent="0.25">
      <c r="B16" s="11" t="s">
        <v>23</v>
      </c>
      <c r="C16" s="30">
        <v>1207325747.79</v>
      </c>
      <c r="D16" s="10">
        <v>1250781932.23</v>
      </c>
      <c r="E16" s="10" vm="1">
        <v>1219967540.9199998</v>
      </c>
      <c r="H16" s="6"/>
      <c r="I16" s="15"/>
      <c r="J16" s="6"/>
    </row>
    <row r="17" spans="1:10" x14ac:dyDescent="0.25">
      <c r="B17" s="17" t="s">
        <v>20</v>
      </c>
      <c r="C17" s="108">
        <v>1243206686.7</v>
      </c>
      <c r="D17" s="14">
        <v>1306696624.6299999</v>
      </c>
      <c r="E17" s="14">
        <v>1296931154.1700001</v>
      </c>
      <c r="H17" s="18"/>
      <c r="I17" s="15"/>
      <c r="J17" s="6"/>
    </row>
    <row r="18" spans="1:10" x14ac:dyDescent="0.25">
      <c r="A18" s="19"/>
      <c r="B18" s="20" t="s">
        <v>24</v>
      </c>
      <c r="C18" s="21">
        <v>1810266838.5645165</v>
      </c>
      <c r="D18" s="21">
        <v>1834592071.1293547</v>
      </c>
      <c r="E18" s="21">
        <v>1739779701.1686049</v>
      </c>
      <c r="H18" s="6"/>
      <c r="I18" s="15"/>
      <c r="J18" s="6"/>
    </row>
    <row r="19" spans="1:10" x14ac:dyDescent="0.25">
      <c r="B19" s="22"/>
      <c r="C19" s="110"/>
      <c r="D19" s="98"/>
      <c r="E19" s="98"/>
      <c r="H19" s="6"/>
      <c r="I19" s="6"/>
      <c r="J19" s="6"/>
    </row>
    <row r="20" spans="1:10" x14ac:dyDescent="0.25">
      <c r="B20" s="8" t="s">
        <v>25</v>
      </c>
      <c r="C20" s="106"/>
      <c r="D20" s="91"/>
      <c r="E20" s="91"/>
      <c r="H20" s="6"/>
      <c r="I20" s="6"/>
      <c r="J20" s="6"/>
    </row>
    <row r="21" spans="1:10" x14ac:dyDescent="0.25">
      <c r="B21" s="9" t="s">
        <v>26</v>
      </c>
      <c r="C21" s="107"/>
      <c r="D21" s="92"/>
      <c r="E21" s="92"/>
      <c r="H21" s="6"/>
      <c r="I21" s="6"/>
      <c r="J21" s="6"/>
    </row>
    <row r="22" spans="1:10" x14ac:dyDescent="0.25">
      <c r="B22" s="11" t="s">
        <v>27</v>
      </c>
      <c r="C22" s="30">
        <v>122491495.78</v>
      </c>
      <c r="D22" s="10">
        <v>111562029.11999999</v>
      </c>
      <c r="E22" s="10">
        <v>115770464.8096773</v>
      </c>
      <c r="H22" s="6"/>
      <c r="I22" s="15"/>
      <c r="J22" s="6"/>
    </row>
    <row r="23" spans="1:10" x14ac:dyDescent="0.25">
      <c r="B23" s="11" t="s">
        <v>28</v>
      </c>
      <c r="C23" s="30">
        <v>0</v>
      </c>
      <c r="D23" s="10">
        <v>0</v>
      </c>
      <c r="E23" s="10">
        <v>0</v>
      </c>
      <c r="H23" s="6"/>
      <c r="I23" s="6"/>
      <c r="J23" s="6"/>
    </row>
    <row r="24" spans="1:10" x14ac:dyDescent="0.25">
      <c r="A24" s="19"/>
      <c r="B24" s="11" t="s">
        <v>29</v>
      </c>
      <c r="C24" s="108">
        <v>122491495.78</v>
      </c>
      <c r="D24" s="14">
        <v>111562029.11999999</v>
      </c>
      <c r="E24" s="14">
        <v>115770464.8096773</v>
      </c>
      <c r="H24" s="6"/>
      <c r="I24" s="15"/>
      <c r="J24" s="6"/>
    </row>
    <row r="25" spans="1:10" x14ac:dyDescent="0.25">
      <c r="B25" s="9" t="s">
        <v>30</v>
      </c>
      <c r="C25" s="107"/>
      <c r="D25" s="92"/>
      <c r="E25" s="92"/>
    </row>
    <row r="26" spans="1:10" x14ac:dyDescent="0.25">
      <c r="B26" s="11" t="s">
        <v>27</v>
      </c>
      <c r="C26" s="30">
        <v>2654287</v>
      </c>
      <c r="D26" s="10">
        <v>294967</v>
      </c>
      <c r="E26" s="10">
        <v>684376.66999999993</v>
      </c>
    </row>
    <row r="27" spans="1:10" x14ac:dyDescent="0.25">
      <c r="B27" s="11" t="s">
        <v>31</v>
      </c>
      <c r="C27" s="30">
        <v>0</v>
      </c>
      <c r="D27" s="10">
        <v>0</v>
      </c>
      <c r="E27" s="10">
        <v>0</v>
      </c>
    </row>
    <row r="28" spans="1:10" x14ac:dyDescent="0.25">
      <c r="A28" s="19"/>
      <c r="B28" s="23" t="s">
        <v>32</v>
      </c>
      <c r="C28" s="21">
        <v>2654287</v>
      </c>
      <c r="D28" s="21">
        <v>294967</v>
      </c>
      <c r="E28" s="21">
        <v>684376.66999999993</v>
      </c>
    </row>
    <row r="29" spans="1:10" x14ac:dyDescent="0.25">
      <c r="A29" s="19"/>
      <c r="B29" s="11"/>
      <c r="C29" s="111"/>
      <c r="D29" s="96"/>
      <c r="E29" s="96"/>
    </row>
    <row r="30" spans="1:10" x14ac:dyDescent="0.25">
      <c r="B30" s="8" t="s">
        <v>33</v>
      </c>
      <c r="C30" s="106"/>
      <c r="D30" s="91"/>
      <c r="E30" s="91"/>
    </row>
    <row r="31" spans="1:10" x14ac:dyDescent="0.25">
      <c r="A31" s="3"/>
      <c r="B31" s="23" t="s">
        <v>34</v>
      </c>
      <c r="C31" s="24">
        <v>48478774.640000001</v>
      </c>
      <c r="D31" s="24">
        <v>49159507.200000003</v>
      </c>
      <c r="E31" s="24">
        <v>49550684.351000011</v>
      </c>
    </row>
    <row r="32" spans="1:10" x14ac:dyDescent="0.25">
      <c r="B32" s="5"/>
      <c r="D32" s="6"/>
      <c r="E32" s="6"/>
    </row>
    <row r="33" spans="2:5" x14ac:dyDescent="0.25">
      <c r="B33" s="8" t="s">
        <v>35</v>
      </c>
      <c r="C33" s="106"/>
      <c r="D33" s="91"/>
      <c r="E33" s="91"/>
    </row>
    <row r="34" spans="2:5" x14ac:dyDescent="0.25">
      <c r="B34" s="11" t="s">
        <v>36</v>
      </c>
      <c r="C34" s="30">
        <v>3701</v>
      </c>
      <c r="D34" s="10">
        <v>4069</v>
      </c>
      <c r="E34" s="10">
        <v>4341</v>
      </c>
    </row>
    <row r="35" spans="2:5" x14ac:dyDescent="0.25">
      <c r="B35" s="23" t="s">
        <v>37</v>
      </c>
      <c r="C35" s="24">
        <v>26493</v>
      </c>
      <c r="D35" s="24">
        <v>24932</v>
      </c>
      <c r="E35" s="24">
        <v>25142</v>
      </c>
    </row>
    <row r="36" spans="2:5" x14ac:dyDescent="0.25">
      <c r="B36" s="11"/>
      <c r="C36" s="111"/>
      <c r="D36" s="96"/>
      <c r="E36" s="96"/>
    </row>
    <row r="37" spans="2:5" x14ac:dyDescent="0.25">
      <c r="B37" s="8" t="s">
        <v>38</v>
      </c>
      <c r="C37" s="106"/>
      <c r="D37" s="91"/>
      <c r="E37" s="91"/>
    </row>
    <row r="38" spans="2:5" x14ac:dyDescent="0.25">
      <c r="B38" s="11" t="s">
        <v>39</v>
      </c>
      <c r="C38" s="111">
        <v>252</v>
      </c>
      <c r="D38" s="101">
        <v>236</v>
      </c>
      <c r="E38" s="96">
        <v>255</v>
      </c>
    </row>
    <row r="39" spans="2:5" x14ac:dyDescent="0.25">
      <c r="B39" s="23" t="s">
        <v>40</v>
      </c>
      <c r="C39" s="99">
        <v>165</v>
      </c>
      <c r="D39" s="102">
        <v>193</v>
      </c>
      <c r="E39" s="99">
        <v>195</v>
      </c>
    </row>
    <row r="40" spans="2:5" x14ac:dyDescent="0.25">
      <c r="B40" s="11"/>
      <c r="C40" s="111"/>
      <c r="D40" s="96"/>
      <c r="E40" s="96"/>
    </row>
    <row r="41" spans="2:5" x14ac:dyDescent="0.25">
      <c r="B41" s="20" t="s">
        <v>41</v>
      </c>
      <c r="C41" s="24">
        <v>70445455.060000002</v>
      </c>
      <c r="D41" s="24">
        <v>69437565.510000005</v>
      </c>
      <c r="E41" s="24">
        <v>68283264.719999999</v>
      </c>
    </row>
    <row r="42" spans="2:5" x14ac:dyDescent="0.25">
      <c r="B42" s="25"/>
      <c r="C42" s="106"/>
      <c r="D42" s="91"/>
      <c r="E42" s="91"/>
    </row>
    <row r="43" spans="2:5" x14ac:dyDescent="0.25">
      <c r="B43" s="8" t="s">
        <v>42</v>
      </c>
      <c r="C43" s="106"/>
      <c r="D43" s="91"/>
      <c r="E43" s="91"/>
    </row>
    <row r="44" spans="2:5" x14ac:dyDescent="0.25">
      <c r="B44" s="11" t="s">
        <v>43</v>
      </c>
      <c r="C44" s="30">
        <v>3392495.48</v>
      </c>
      <c r="D44" s="10">
        <v>6655932.9500000002</v>
      </c>
      <c r="E44" s="10">
        <v>9029797.1699999999</v>
      </c>
    </row>
    <row r="45" spans="2:5" x14ac:dyDescent="0.25">
      <c r="B45" s="11" t="s">
        <v>44</v>
      </c>
      <c r="C45" s="108">
        <v>25070652.649999999</v>
      </c>
      <c r="D45" s="14">
        <v>30339170.940000001</v>
      </c>
      <c r="E45" s="14">
        <v>31156621.920000002</v>
      </c>
    </row>
    <row r="46" spans="2:5" x14ac:dyDescent="0.25">
      <c r="B46" s="11" t="s">
        <v>45</v>
      </c>
      <c r="C46" s="30">
        <v>21026756.310000002</v>
      </c>
      <c r="D46" s="10">
        <v>25147168.350000005</v>
      </c>
      <c r="E46" s="10">
        <v>25538658.669999998</v>
      </c>
    </row>
    <row r="47" spans="2:5" x14ac:dyDescent="0.25">
      <c r="B47" s="11" t="s">
        <v>46</v>
      </c>
      <c r="C47" s="30">
        <v>4043896.34</v>
      </c>
      <c r="D47" s="10">
        <v>5192002.59</v>
      </c>
      <c r="E47" s="10">
        <v>5617963.25</v>
      </c>
    </row>
    <row r="48" spans="2:5" x14ac:dyDescent="0.25">
      <c r="B48" s="11" t="s">
        <v>47</v>
      </c>
      <c r="C48" s="30">
        <v>554245.77</v>
      </c>
      <c r="D48" s="10">
        <v>568608.73</v>
      </c>
      <c r="E48" s="10">
        <v>716025.41</v>
      </c>
    </row>
    <row r="49" spans="2:5" x14ac:dyDescent="0.25">
      <c r="B49" s="11" t="s">
        <v>48</v>
      </c>
      <c r="C49" s="30">
        <v>10692385.309999999</v>
      </c>
      <c r="D49" s="10">
        <v>15915160.780000001</v>
      </c>
      <c r="E49" s="10">
        <v>16742636.919999998</v>
      </c>
    </row>
    <row r="50" spans="2:5" x14ac:dyDescent="0.25">
      <c r="B50" s="11" t="s">
        <v>49</v>
      </c>
      <c r="C50" s="108">
        <v>39709779.209999993</v>
      </c>
      <c r="D50" s="14">
        <v>53478873.399999999</v>
      </c>
      <c r="E50" s="14">
        <v>57645081.420000002</v>
      </c>
    </row>
    <row r="51" spans="2:5" x14ac:dyDescent="0.25">
      <c r="B51" s="26"/>
      <c r="C51" s="3"/>
      <c r="D51" s="3"/>
      <c r="E51" s="3"/>
    </row>
    <row r="53" spans="2:5" x14ac:dyDescent="0.25">
      <c r="B53" s="89" t="s">
        <v>50</v>
      </c>
      <c r="C53" s="89"/>
      <c r="D53" s="89"/>
      <c r="E53" s="89"/>
    </row>
    <row r="54" spans="2:5" x14ac:dyDescent="0.25">
      <c r="B54" s="89" t="s">
        <v>51</v>
      </c>
      <c r="C54" s="89"/>
      <c r="D54" s="89"/>
      <c r="E54" s="8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25"/>
  <sheetViews>
    <sheetView workbookViewId="0">
      <selection activeCell="I33" sqref="I33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1" ht="15.75" x14ac:dyDescent="0.25">
      <c r="A1" s="1" t="s">
        <v>63</v>
      </c>
    </row>
    <row r="4" spans="1:11" x14ac:dyDescent="0.25">
      <c r="A4" s="2" t="s">
        <v>64</v>
      </c>
      <c r="B4" s="27">
        <v>2011</v>
      </c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">
        <v>2019</v>
      </c>
      <c r="K4" s="2">
        <v>2020</v>
      </c>
    </row>
    <row r="5" spans="1:11" x14ac:dyDescent="0.25">
      <c r="A5" t="s">
        <v>52</v>
      </c>
      <c r="B5" s="28">
        <v>6.1682000409984745</v>
      </c>
      <c r="C5" s="28">
        <v>7.3752680517667244</v>
      </c>
      <c r="D5" s="28">
        <v>5.8821954940647228</v>
      </c>
      <c r="E5" s="28">
        <v>5.7371488799265427</v>
      </c>
      <c r="F5" s="28">
        <v>6.3560688071345153</v>
      </c>
      <c r="G5" s="28">
        <v>6.620539834651451</v>
      </c>
      <c r="H5" s="28">
        <v>6.6807442593184678</v>
      </c>
      <c r="I5" s="28">
        <v>7.18390745376922</v>
      </c>
      <c r="J5" s="28">
        <v>8.751149945585027</v>
      </c>
      <c r="K5" s="28">
        <v>8.7499532931005675</v>
      </c>
    </row>
    <row r="6" spans="1:11" x14ac:dyDescent="0.25">
      <c r="A6" t="s">
        <v>53</v>
      </c>
      <c r="B6" s="28">
        <v>2.5601522118162032</v>
      </c>
      <c r="C6" s="28">
        <v>2.2457767795643164</v>
      </c>
      <c r="D6" s="28">
        <v>2.0970349918352205</v>
      </c>
      <c r="E6" s="28">
        <v>1.8797450613239242</v>
      </c>
      <c r="F6" s="28">
        <v>1.390330690028672</v>
      </c>
      <c r="G6" s="28">
        <v>2.0469451669239289</v>
      </c>
      <c r="H6" s="28">
        <v>2.0671059128981919</v>
      </c>
      <c r="I6" s="28">
        <v>1.7860228185193834</v>
      </c>
      <c r="J6" s="28">
        <v>0.93769398624853828</v>
      </c>
      <c r="K6" s="28">
        <v>0.89882111497995609</v>
      </c>
    </row>
    <row r="7" spans="1:11" x14ac:dyDescent="0.25">
      <c r="A7" t="s">
        <v>54</v>
      </c>
      <c r="B7" s="28">
        <v>23.3240527236322</v>
      </c>
      <c r="C7" s="28">
        <v>26.94404302276423</v>
      </c>
      <c r="D7" s="28">
        <v>17.979642186084149</v>
      </c>
      <c r="E7" s="28">
        <v>19.653687904641991</v>
      </c>
      <c r="F7" s="28">
        <v>19.692102267563534</v>
      </c>
      <c r="G7" s="28">
        <v>20.194242082892416</v>
      </c>
      <c r="H7" s="28">
        <v>22.408035037906135</v>
      </c>
      <c r="I7" s="28">
        <v>21.185500644642861</v>
      </c>
      <c r="J7" s="28">
        <v>22.631583212328767</v>
      </c>
      <c r="K7" s="28">
        <v>26.436345940000006</v>
      </c>
    </row>
    <row r="8" spans="1:11" x14ac:dyDescent="0.25">
      <c r="A8" t="s">
        <v>55</v>
      </c>
      <c r="B8" s="28">
        <v>9.6609967109154784</v>
      </c>
      <c r="C8" s="28">
        <v>8.6370681805104024</v>
      </c>
      <c r="D8" s="28">
        <v>8.2036077263361253</v>
      </c>
      <c r="E8" s="28">
        <v>8.202899014274486</v>
      </c>
      <c r="F8" s="28">
        <v>8.0746257506621255</v>
      </c>
      <c r="G8" s="28">
        <v>8.0161929867050041</v>
      </c>
      <c r="H8" s="28">
        <v>7.9816304333034296</v>
      </c>
      <c r="I8" s="28">
        <v>8.2676032862564384</v>
      </c>
      <c r="J8" s="28">
        <v>8.015263904069208</v>
      </c>
      <c r="K8" s="28">
        <v>9.100902666892809</v>
      </c>
    </row>
    <row r="9" spans="1:11" x14ac:dyDescent="0.25">
      <c r="A9" s="2" t="s">
        <v>56</v>
      </c>
      <c r="B9" s="28">
        <v>8.1670724686125613</v>
      </c>
      <c r="C9" s="28">
        <v>7.7543320216397245</v>
      </c>
      <c r="D9" s="28">
        <v>6.5842248503397762</v>
      </c>
      <c r="E9" s="28">
        <v>6.4357057540253875</v>
      </c>
      <c r="F9" s="28">
        <v>6.33724744425139</v>
      </c>
      <c r="G9" s="28">
        <v>6.8749125855833677</v>
      </c>
      <c r="H9" s="28">
        <v>6.9481025441232882</v>
      </c>
      <c r="I9" s="28">
        <v>7.2076220530640711</v>
      </c>
      <c r="J9" s="28">
        <v>6.8778288637975376</v>
      </c>
      <c r="K9" s="28">
        <v>8.0004721729107526</v>
      </c>
    </row>
    <row r="10" spans="1:11" x14ac:dyDescent="0.25">
      <c r="A10" s="2"/>
      <c r="B10" s="28"/>
      <c r="C10" s="28"/>
      <c r="D10" s="29"/>
      <c r="E10" s="29"/>
    </row>
    <row r="11" spans="1:11" hidden="1" x14ac:dyDescent="0.25">
      <c r="A11" s="2" t="s">
        <v>5</v>
      </c>
      <c r="B11" s="28"/>
      <c r="C11" s="28"/>
      <c r="D11" s="29"/>
      <c r="E11" s="29"/>
    </row>
    <row r="12" spans="1:11" hidden="1" x14ac:dyDescent="0.25">
      <c r="A12" t="s">
        <v>0</v>
      </c>
      <c r="B12" s="30">
        <v>238041202.15820003</v>
      </c>
      <c r="C12" s="30">
        <v>276646304.62176985</v>
      </c>
      <c r="D12" s="31">
        <v>249699198.72304749</v>
      </c>
      <c r="E12" s="30">
        <v>259835472.77187312</v>
      </c>
      <c r="F12" s="30"/>
      <c r="G12" s="15"/>
    </row>
    <row r="13" spans="1:11" hidden="1" x14ac:dyDescent="0.25">
      <c r="A13" t="s">
        <v>1</v>
      </c>
      <c r="B13" s="30">
        <v>83402846.650000006</v>
      </c>
      <c r="C13" s="30">
        <v>86597152.620000049</v>
      </c>
      <c r="D13" s="31">
        <v>113009215.71000004</v>
      </c>
      <c r="E13" s="32">
        <v>111882426.04999995</v>
      </c>
      <c r="F13" s="32"/>
      <c r="G13" s="30"/>
    </row>
    <row r="14" spans="1:11" hidden="1" x14ac:dyDescent="0.25">
      <c r="A14" t="s">
        <v>2</v>
      </c>
      <c r="B14" s="30">
        <v>136289437.28000003</v>
      </c>
      <c r="C14" s="30">
        <v>165705864.59</v>
      </c>
      <c r="D14" s="31">
        <v>111114188.71000004</v>
      </c>
      <c r="E14" s="30">
        <v>115956758.63738775</v>
      </c>
      <c r="F14" s="32"/>
      <c r="G14" s="30"/>
    </row>
    <row r="15" spans="1:11" hidden="1" x14ac:dyDescent="0.25">
      <c r="A15" s="3" t="s">
        <v>3</v>
      </c>
      <c r="B15" s="24">
        <v>1107329144.73</v>
      </c>
      <c r="C15" s="24">
        <v>1062704868.9299999</v>
      </c>
      <c r="D15" s="33">
        <v>1019216223.9200001</v>
      </c>
      <c r="E15" s="24">
        <v>1043572812.596</v>
      </c>
      <c r="F15" s="24"/>
    </row>
    <row r="16" spans="1:11" hidden="1" x14ac:dyDescent="0.25">
      <c r="A16" s="2" t="s">
        <v>4</v>
      </c>
      <c r="B16" s="30">
        <v>1565062630.8182001</v>
      </c>
      <c r="C16" s="30">
        <v>1591654190.7617698</v>
      </c>
      <c r="D16" s="34">
        <v>1493038827.0630476</v>
      </c>
      <c r="E16" s="30">
        <v>1531247470.0552607</v>
      </c>
      <c r="F16" s="30"/>
    </row>
    <row r="17" spans="1:6" hidden="1" x14ac:dyDescent="0.25">
      <c r="A17" s="2"/>
      <c r="B17" s="28"/>
      <c r="C17" s="28"/>
      <c r="D17" s="29"/>
      <c r="E17" s="29"/>
    </row>
    <row r="18" spans="1:6" hidden="1" x14ac:dyDescent="0.25">
      <c r="A18" s="35" t="s">
        <v>6</v>
      </c>
    </row>
    <row r="19" spans="1:6" hidden="1" x14ac:dyDescent="0.25">
      <c r="A19" t="s">
        <v>0</v>
      </c>
      <c r="B19" s="30">
        <v>3859168000</v>
      </c>
      <c r="C19" s="30">
        <v>3751000000</v>
      </c>
      <c r="D19" s="30">
        <v>4245000000</v>
      </c>
      <c r="E19" s="30">
        <v>4529000000</v>
      </c>
      <c r="F19" s="30"/>
    </row>
    <row r="20" spans="1:6" hidden="1" x14ac:dyDescent="0.25">
      <c r="A20" t="s">
        <v>1</v>
      </c>
      <c r="B20" s="30">
        <v>3257730000</v>
      </c>
      <c r="C20" s="30">
        <v>3856000000</v>
      </c>
      <c r="D20" s="30">
        <v>5389000000</v>
      </c>
      <c r="E20" s="30">
        <v>5952000000</v>
      </c>
      <c r="F20" s="30"/>
    </row>
    <row r="21" spans="1:6" hidden="1" x14ac:dyDescent="0.25">
      <c r="A21" s="6" t="s">
        <v>2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6"/>
    </row>
    <row r="22" spans="1:6" hidden="1" x14ac:dyDescent="0.25">
      <c r="A22" s="3" t="s">
        <v>3</v>
      </c>
      <c r="B22" s="24">
        <v>11461852000</v>
      </c>
      <c r="C22" s="24">
        <v>12304000000</v>
      </c>
      <c r="D22" s="24">
        <v>12424000000</v>
      </c>
      <c r="E22" s="24">
        <v>12722000000</v>
      </c>
      <c r="F22" s="37"/>
    </row>
    <row r="23" spans="1:6" hidden="1" x14ac:dyDescent="0.25">
      <c r="A23" s="2" t="s">
        <v>4</v>
      </c>
      <c r="B23" s="30">
        <v>19163080000</v>
      </c>
      <c r="C23" s="30">
        <v>20526000000</v>
      </c>
      <c r="D23" s="38">
        <v>22676000000</v>
      </c>
      <c r="E23" s="38">
        <v>23793000000</v>
      </c>
      <c r="F23" s="38"/>
    </row>
    <row r="25" spans="1:6" x14ac:dyDescent="0.25">
      <c r="A25" s="39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9"/>
  <sheetViews>
    <sheetView workbookViewId="0">
      <selection activeCell="O26" sqref="O26"/>
    </sheetView>
  </sheetViews>
  <sheetFormatPr defaultRowHeight="15" x14ac:dyDescent="0.25"/>
  <cols>
    <col min="1" max="1" width="33" customWidth="1"/>
    <col min="2" max="11" width="10.7109375" customWidth="1"/>
    <col min="12" max="12" width="10.42578125" customWidth="1"/>
    <col min="13" max="13" width="10.7109375" customWidth="1"/>
    <col min="14" max="14" width="10.5703125" customWidth="1"/>
  </cols>
  <sheetData>
    <row r="1" spans="1:16" ht="18" x14ac:dyDescent="0.25">
      <c r="A1" s="85" t="s">
        <v>65</v>
      </c>
    </row>
    <row r="5" spans="1:16" ht="15.75" thickBot="1" x14ac:dyDescent="0.3"/>
    <row r="6" spans="1:16" ht="15.75" thickBot="1" x14ac:dyDescent="0.3">
      <c r="A6" s="40" t="s">
        <v>66</v>
      </c>
      <c r="B6" s="93">
        <v>2006</v>
      </c>
      <c r="C6" s="41">
        <v>2007</v>
      </c>
      <c r="D6" s="41">
        <v>2008</v>
      </c>
      <c r="E6" s="41">
        <v>2009</v>
      </c>
      <c r="F6" s="41">
        <v>2010</v>
      </c>
      <c r="G6" s="41">
        <v>2011</v>
      </c>
      <c r="H6" s="41">
        <v>2012</v>
      </c>
      <c r="I6" s="41">
        <v>2013</v>
      </c>
      <c r="J6" s="41">
        <v>2014</v>
      </c>
      <c r="K6" s="41">
        <v>2015</v>
      </c>
      <c r="L6" s="41">
        <v>2016</v>
      </c>
      <c r="M6" s="41">
        <v>2017</v>
      </c>
      <c r="N6" s="41">
        <v>2018</v>
      </c>
      <c r="O6" s="103">
        <v>2019</v>
      </c>
      <c r="P6" s="103">
        <v>2020</v>
      </c>
    </row>
    <row r="7" spans="1:16" x14ac:dyDescent="0.25">
      <c r="A7" s="42" t="s">
        <v>57</v>
      </c>
      <c r="B7" s="78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6">
        <v>253</v>
      </c>
      <c r="N7" s="6">
        <v>254</v>
      </c>
      <c r="O7" s="94">
        <v>236</v>
      </c>
      <c r="P7" s="94">
        <v>252</v>
      </c>
    </row>
    <row r="8" spans="1:16" x14ac:dyDescent="0.25">
      <c r="A8" s="42" t="s">
        <v>58</v>
      </c>
      <c r="B8" s="78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6">
        <v>184</v>
      </c>
      <c r="N8" s="6">
        <v>194</v>
      </c>
      <c r="O8" s="94">
        <v>193</v>
      </c>
      <c r="P8" s="94">
        <v>165</v>
      </c>
    </row>
    <row r="9" spans="1:16" ht="15.75" thickBot="1" x14ac:dyDescent="0.3">
      <c r="A9" s="43" t="s">
        <v>56</v>
      </c>
      <c r="B9" s="82">
        <v>340</v>
      </c>
      <c r="C9" s="44">
        <v>378</v>
      </c>
      <c r="D9" s="44">
        <v>330</v>
      </c>
      <c r="E9" s="44">
        <v>331</v>
      </c>
      <c r="F9" s="44">
        <v>323</v>
      </c>
      <c r="G9" s="44">
        <v>338</v>
      </c>
      <c r="H9" s="44">
        <v>345</v>
      </c>
      <c r="I9" s="45">
        <v>338</v>
      </c>
      <c r="J9" s="45">
        <v>352</v>
      </c>
      <c r="K9" s="45">
        <v>375</v>
      </c>
      <c r="L9" s="45">
        <v>387</v>
      </c>
      <c r="M9" s="44">
        <v>437</v>
      </c>
      <c r="N9" s="44">
        <v>448</v>
      </c>
      <c r="O9" s="95">
        <v>429</v>
      </c>
      <c r="P9" s="95">
        <v>417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P22"/>
  <sheetViews>
    <sheetView workbookViewId="0">
      <selection activeCell="P24" sqref="P24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2" max="12" width="10" customWidth="1"/>
    <col min="13" max="14" width="10.140625" customWidth="1"/>
  </cols>
  <sheetData>
    <row r="1" spans="1:16" ht="15.75" x14ac:dyDescent="0.25">
      <c r="A1" s="1" t="s">
        <v>67</v>
      </c>
    </row>
    <row r="7" spans="1:16" ht="15.75" thickBot="1" x14ac:dyDescent="0.3">
      <c r="B7" t="s">
        <v>8</v>
      </c>
    </row>
    <row r="8" spans="1:16" ht="15.75" thickBot="1" x14ac:dyDescent="0.3">
      <c r="B8" s="46">
        <v>2006</v>
      </c>
      <c r="C8" s="46">
        <v>2007</v>
      </c>
      <c r="D8" s="46">
        <v>2008</v>
      </c>
      <c r="E8" s="47">
        <v>2009</v>
      </c>
      <c r="F8" s="48">
        <v>2010</v>
      </c>
      <c r="G8" s="48">
        <v>2011</v>
      </c>
      <c r="H8" s="47">
        <v>2012</v>
      </c>
      <c r="I8" s="49">
        <v>2013</v>
      </c>
      <c r="J8" s="49">
        <v>2014</v>
      </c>
      <c r="K8" s="49">
        <v>2015</v>
      </c>
      <c r="L8" s="49">
        <v>2016</v>
      </c>
      <c r="M8" s="49">
        <v>2017</v>
      </c>
      <c r="N8" s="49">
        <v>2018</v>
      </c>
      <c r="O8" s="49">
        <v>2019</v>
      </c>
      <c r="P8" s="40">
        <v>2020</v>
      </c>
    </row>
    <row r="9" spans="1:16" x14ac:dyDescent="0.25">
      <c r="A9" t="s">
        <v>55</v>
      </c>
      <c r="B9" s="50">
        <v>1129.4898992299998</v>
      </c>
      <c r="C9" s="50">
        <v>1129</v>
      </c>
      <c r="D9" s="50">
        <v>1232.4492301800001</v>
      </c>
      <c r="E9" s="51">
        <v>1021.456863</v>
      </c>
      <c r="F9" s="52">
        <v>977.32084499999996</v>
      </c>
      <c r="G9" s="52">
        <v>1107.3291447300001</v>
      </c>
      <c r="H9" s="53">
        <v>1062.7048689999999</v>
      </c>
      <c r="I9" s="53">
        <v>1019.2162239199999</v>
      </c>
      <c r="J9" s="86">
        <v>1043.5728125959999</v>
      </c>
      <c r="K9" s="86">
        <v>1067.0617929499999</v>
      </c>
      <c r="L9" s="86">
        <v>1087</v>
      </c>
      <c r="M9" s="86">
        <v>1121</v>
      </c>
      <c r="N9" s="86">
        <v>1220</v>
      </c>
      <c r="O9" s="87">
        <v>1250</v>
      </c>
      <c r="P9" s="112">
        <v>1207</v>
      </c>
    </row>
    <row r="10" spans="1:16" x14ac:dyDescent="0.25">
      <c r="A10" t="s">
        <v>53</v>
      </c>
      <c r="B10" s="56">
        <v>232.47034773000001</v>
      </c>
      <c r="C10" s="56">
        <v>228</v>
      </c>
      <c r="D10" s="56">
        <v>151.99636128792446</v>
      </c>
      <c r="E10" s="51">
        <v>54.106785000000002</v>
      </c>
      <c r="F10" s="52">
        <v>65.950034000000002</v>
      </c>
      <c r="G10" s="52">
        <v>83.402846650000001</v>
      </c>
      <c r="H10" s="57">
        <v>86.597152620000003</v>
      </c>
      <c r="I10" s="58">
        <v>69.647957110000007</v>
      </c>
      <c r="J10" s="87">
        <v>106.61904909000015</v>
      </c>
      <c r="K10" s="87">
        <v>87.284960999999996</v>
      </c>
      <c r="L10" s="87">
        <v>93</v>
      </c>
      <c r="M10" s="87">
        <v>93</v>
      </c>
      <c r="N10" s="87">
        <v>77</v>
      </c>
      <c r="O10" s="87">
        <v>56</v>
      </c>
      <c r="P10" s="112">
        <v>36</v>
      </c>
    </row>
    <row r="11" spans="1:16" x14ac:dyDescent="0.25">
      <c r="A11" t="s">
        <v>52</v>
      </c>
      <c r="B11" s="56">
        <v>201.05612880104601</v>
      </c>
      <c r="C11" s="56">
        <v>205</v>
      </c>
      <c r="D11" s="56">
        <v>203.4245473881</v>
      </c>
      <c r="E11" s="51">
        <v>200.559618</v>
      </c>
      <c r="F11" s="52">
        <v>207.34098499999999</v>
      </c>
      <c r="G11" s="52">
        <v>238.04120215820004</v>
      </c>
      <c r="H11" s="59">
        <v>276.61968162177004</v>
      </c>
      <c r="I11" s="58">
        <v>249.8234637230475</v>
      </c>
      <c r="J11" s="87">
        <v>259.83547277187319</v>
      </c>
      <c r="K11" s="87">
        <v>284.942565</v>
      </c>
      <c r="L11" s="87">
        <v>296</v>
      </c>
      <c r="M11" s="87">
        <v>294</v>
      </c>
      <c r="N11" s="87">
        <v>324</v>
      </c>
      <c r="O11" s="87">
        <v>396</v>
      </c>
      <c r="P11" s="112">
        <v>421</v>
      </c>
    </row>
    <row r="12" spans="1:16" ht="15.75" thickBot="1" x14ac:dyDescent="0.3">
      <c r="A12" t="s">
        <v>59</v>
      </c>
      <c r="B12" s="60">
        <v>68.612110998290007</v>
      </c>
      <c r="C12" s="60">
        <v>72</v>
      </c>
      <c r="D12" s="60">
        <v>95.961651779999997</v>
      </c>
      <c r="E12" s="51">
        <v>88.041357000000005</v>
      </c>
      <c r="F12" s="52">
        <v>103.55821299999999</v>
      </c>
      <c r="G12" s="61">
        <v>136.28943728000004</v>
      </c>
      <c r="H12" s="59">
        <v>165.70586459</v>
      </c>
      <c r="I12" s="62">
        <v>111.51548166604341</v>
      </c>
      <c r="J12" s="88">
        <v>115.95675863738776</v>
      </c>
      <c r="K12" s="88">
        <v>118.152614</v>
      </c>
      <c r="L12" s="88">
        <v>115</v>
      </c>
      <c r="M12" s="88">
        <v>124</v>
      </c>
      <c r="N12" s="88">
        <v>119</v>
      </c>
      <c r="O12" s="104">
        <v>132</v>
      </c>
      <c r="P12" s="88">
        <v>145</v>
      </c>
    </row>
    <row r="13" spans="1:16" ht="15.75" thickBot="1" x14ac:dyDescent="0.3">
      <c r="A13" t="s">
        <v>56</v>
      </c>
      <c r="B13" s="64">
        <v>1631.6284867593358</v>
      </c>
      <c r="C13" s="64">
        <v>1634</v>
      </c>
      <c r="D13" s="64">
        <v>1683.8317906360244</v>
      </c>
      <c r="E13" s="65">
        <v>1364.1646230000001</v>
      </c>
      <c r="F13" s="66">
        <v>1354.170077</v>
      </c>
      <c r="G13" s="66">
        <v>1565.0626308182002</v>
      </c>
      <c r="H13" s="67">
        <v>1591.62756783177</v>
      </c>
      <c r="I13" s="68">
        <v>1450.2031264190909</v>
      </c>
      <c r="J13" s="68">
        <v>1525.984093095261</v>
      </c>
      <c r="K13" s="68">
        <f>K9+K10+K11+K12</f>
        <v>1557.4419329500001</v>
      </c>
      <c r="L13" s="68">
        <v>1591</v>
      </c>
      <c r="M13" s="68">
        <v>1632</v>
      </c>
      <c r="N13" s="68">
        <v>1740</v>
      </c>
      <c r="O13" s="105">
        <f>SUM(O9:O12)</f>
        <v>1834</v>
      </c>
      <c r="P13" s="105">
        <v>1809</v>
      </c>
    </row>
    <row r="16" spans="1:16" x14ac:dyDescent="0.25">
      <c r="A16" s="39" t="s">
        <v>9</v>
      </c>
    </row>
    <row r="18" spans="1:2" s="72" customFormat="1" x14ac:dyDescent="0.25">
      <c r="A18" s="70"/>
      <c r="B18" s="71"/>
    </row>
    <row r="19" spans="1:2" s="72" customFormat="1" x14ac:dyDescent="0.25">
      <c r="A19" s="70"/>
      <c r="B19" s="71"/>
    </row>
    <row r="20" spans="1:2" s="72" customFormat="1" x14ac:dyDescent="0.25">
      <c r="A20" s="70"/>
      <c r="B20" s="71"/>
    </row>
    <row r="21" spans="1:2" s="72" customFormat="1" x14ac:dyDescent="0.25">
      <c r="A21" s="70"/>
      <c r="B21" s="71"/>
    </row>
    <row r="22" spans="1:2" s="72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S47"/>
  <sheetViews>
    <sheetView workbookViewId="0">
      <selection activeCell="S29" sqref="S29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5" width="10.85546875" customWidth="1"/>
    <col min="18" max="18" width="10.85546875" customWidth="1"/>
    <col min="19" max="19" width="11.140625" customWidth="1"/>
    <col min="20" max="20" width="10.7109375" customWidth="1"/>
  </cols>
  <sheetData>
    <row r="1" spans="1:19" ht="15.75" x14ac:dyDescent="0.25">
      <c r="A1" s="1" t="s">
        <v>68</v>
      </c>
    </row>
    <row r="4" spans="1:19" ht="15.75" thickBot="1" x14ac:dyDescent="0.3"/>
    <row r="5" spans="1:19" ht="15.75" thickBot="1" x14ac:dyDescent="0.3">
      <c r="C5" s="74"/>
      <c r="D5" s="74"/>
      <c r="E5" s="48">
        <v>2006</v>
      </c>
      <c r="F5" s="75">
        <v>2007</v>
      </c>
      <c r="G5" s="47">
        <v>2008</v>
      </c>
      <c r="H5" s="47">
        <v>2009</v>
      </c>
      <c r="I5" s="76">
        <v>2010</v>
      </c>
      <c r="J5" s="47">
        <v>2011</v>
      </c>
      <c r="K5" s="47">
        <v>2012</v>
      </c>
      <c r="L5" s="48">
        <v>2013</v>
      </c>
      <c r="M5" s="47">
        <v>2014</v>
      </c>
      <c r="N5" s="47">
        <v>2015</v>
      </c>
      <c r="O5" s="47">
        <v>2016</v>
      </c>
      <c r="P5" s="47">
        <v>2017</v>
      </c>
      <c r="Q5" s="47">
        <v>2018</v>
      </c>
      <c r="R5" s="47">
        <v>2019</v>
      </c>
      <c r="S5" s="113">
        <v>2020</v>
      </c>
    </row>
    <row r="6" spans="1:19" x14ac:dyDescent="0.25">
      <c r="C6" s="78" t="s">
        <v>11</v>
      </c>
      <c r="D6" s="78" t="s">
        <v>60</v>
      </c>
      <c r="E6" s="52">
        <v>262.47086760359497</v>
      </c>
      <c r="F6" s="79">
        <v>251</v>
      </c>
      <c r="G6" s="55">
        <v>241</v>
      </c>
      <c r="H6" s="54">
        <v>189.24944199999999</v>
      </c>
      <c r="I6" s="54">
        <v>182.561939</v>
      </c>
      <c r="J6" s="80">
        <v>217.55015211760002</v>
      </c>
      <c r="K6" s="54">
        <v>289.92204178171096</v>
      </c>
      <c r="L6" s="52">
        <v>257</v>
      </c>
      <c r="M6" s="51">
        <v>303</v>
      </c>
      <c r="N6" s="51">
        <v>304</v>
      </c>
      <c r="O6" s="51">
        <v>311</v>
      </c>
      <c r="P6" s="51">
        <v>316</v>
      </c>
      <c r="Q6" s="54">
        <v>328</v>
      </c>
      <c r="R6" s="80">
        <v>361</v>
      </c>
      <c r="S6" s="114">
        <v>266</v>
      </c>
    </row>
    <row r="7" spans="1:19" ht="15.75" thickBot="1" x14ac:dyDescent="0.3">
      <c r="C7" s="82" t="s">
        <v>12</v>
      </c>
      <c r="D7" s="82" t="s">
        <v>61</v>
      </c>
      <c r="E7" s="61">
        <v>171.05560892745106</v>
      </c>
      <c r="F7" s="83">
        <v>182</v>
      </c>
      <c r="G7" s="63">
        <v>114</v>
      </c>
      <c r="H7" s="63">
        <v>65.416961000000001</v>
      </c>
      <c r="I7" s="63">
        <v>90.729079999999996</v>
      </c>
      <c r="J7" s="69">
        <v>103.8938966906</v>
      </c>
      <c r="K7" s="63">
        <v>73.321415860059204</v>
      </c>
      <c r="L7" s="61">
        <v>61</v>
      </c>
      <c r="M7" s="69">
        <v>64</v>
      </c>
      <c r="N7" s="69">
        <v>69</v>
      </c>
      <c r="O7" s="69">
        <v>78</v>
      </c>
      <c r="P7" s="69">
        <v>70</v>
      </c>
      <c r="Q7" s="55">
        <v>70</v>
      </c>
      <c r="R7" s="69">
        <v>91</v>
      </c>
      <c r="S7" s="115">
        <v>191</v>
      </c>
    </row>
    <row r="8" spans="1:19" ht="15.75" thickBot="1" x14ac:dyDescent="0.3">
      <c r="C8" s="82" t="s">
        <v>13</v>
      </c>
      <c r="D8" s="82" t="s">
        <v>56</v>
      </c>
      <c r="E8" s="61">
        <v>433.526476531046</v>
      </c>
      <c r="F8" s="63">
        <v>433</v>
      </c>
      <c r="G8" s="63">
        <v>355</v>
      </c>
      <c r="H8" s="63">
        <v>254.666403</v>
      </c>
      <c r="I8" s="63">
        <v>273.29101900000001</v>
      </c>
      <c r="J8" s="69">
        <v>321.44404880820002</v>
      </c>
      <c r="K8" s="63">
        <v>363.24345764177002</v>
      </c>
      <c r="L8" s="61">
        <v>317.52325632304746</v>
      </c>
      <c r="M8" s="69">
        <v>367</v>
      </c>
      <c r="N8" s="69">
        <v>372</v>
      </c>
      <c r="O8" s="69">
        <v>388</v>
      </c>
      <c r="P8" s="69">
        <v>386</v>
      </c>
      <c r="Q8" s="100">
        <v>401</v>
      </c>
      <c r="R8" s="69">
        <f>R6+R7</f>
        <v>452</v>
      </c>
      <c r="S8" s="115">
        <v>457</v>
      </c>
    </row>
    <row r="13" spans="1:19" x14ac:dyDescent="0.25">
      <c r="B13" s="39" t="s">
        <v>10</v>
      </c>
    </row>
    <row r="43" spans="8:18" x14ac:dyDescent="0.25">
      <c r="N43" s="18"/>
      <c r="O43" s="77"/>
      <c r="P43" s="77"/>
      <c r="Q43" s="77"/>
      <c r="R43" s="77"/>
    </row>
    <row r="44" spans="8:18" x14ac:dyDescent="0.25">
      <c r="N44" s="81"/>
      <c r="O44" s="73"/>
      <c r="P44" s="81"/>
      <c r="Q44" s="73"/>
      <c r="R44" s="73"/>
    </row>
    <row r="45" spans="8:18" x14ac:dyDescent="0.25">
      <c r="N45" s="81"/>
      <c r="O45" s="73"/>
      <c r="P45" s="81"/>
      <c r="Q45" s="73"/>
      <c r="R45" s="73"/>
    </row>
    <row r="46" spans="8:18" x14ac:dyDescent="0.25">
      <c r="N46" s="81"/>
      <c r="O46" s="73"/>
      <c r="P46" s="81"/>
      <c r="Q46" s="73"/>
      <c r="R46" s="73"/>
    </row>
    <row r="47" spans="8:18" x14ac:dyDescent="0.25">
      <c r="H47" s="84"/>
      <c r="O47" s="1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2018-2020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2018-2020'!Print_Area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2021-06-16T07:26:39Z</cp:lastPrinted>
  <dcterms:created xsi:type="dcterms:W3CDTF">2016-05-12T07:12:58Z</dcterms:created>
  <dcterms:modified xsi:type="dcterms:W3CDTF">2021-06-16T09:28:53Z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{E108172E-041C-408B-8356-435BB3D663B7}</vt:lpwstr>
  </property>
</Properties>
</file>