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0C2BD5C2-DD13-459D-B0D6-606EA959A94E}" xr6:coauthVersionLast="47" xr6:coauthVersionMax="47" xr10:uidLastSave="{00000000-0000-0000-0000-000000000000}"/>
  <bookViews>
    <workbookView xWindow="38280" yWindow="-120" windowWidth="29040" windowHeight="17520" activeTab="1" xr2:uid="{00000000-000D-0000-FFFF-FFFF00000000}"/>
  </bookViews>
  <sheets>
    <sheet name="Taulukko A" sheetId="1" r:id="rId1"/>
    <sheet name="Taulukko 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1" l="1"/>
  <c r="H15" i="1"/>
  <c r="R16" i="1" l="1"/>
  <c r="M16" i="1"/>
  <c r="H16" i="1"/>
  <c r="C16" i="1"/>
  <c r="R13" i="1"/>
  <c r="R11" i="1"/>
  <c r="R12" i="1"/>
  <c r="R10" i="1"/>
  <c r="M10" i="1"/>
  <c r="R9" i="1"/>
  <c r="M13" i="1"/>
  <c r="M12" i="1"/>
  <c r="M9" i="1"/>
  <c r="C9" i="1"/>
  <c r="H9" i="1"/>
  <c r="H12" i="1"/>
  <c r="C12" i="1"/>
  <c r="C15" i="1"/>
  <c r="H13" i="1"/>
  <c r="C13" i="1"/>
  <c r="H10" i="1"/>
  <c r="C10" i="1"/>
</calcChain>
</file>

<file path=xl/sharedStrings.xml><?xml version="1.0" encoding="utf-8"?>
<sst xmlns="http://schemas.openxmlformats.org/spreadsheetml/2006/main" count="483" uniqueCount="265">
  <si>
    <t>LIITE I</t>
  </si>
  <si>
    <t>TAULUKOT YHTEENKERÄTTYJEN TILASTOTIETOJEN ANTAMISTA VARTEN</t>
  </si>
  <si>
    <t>Solun numero</t>
  </si>
  <si>
    <t>Erä</t>
  </si>
  <si>
    <t>Kaikki vakuutus- ja jälleenvakuutusyritykset</t>
  </si>
  <si>
    <t>Henkivakuutusyritykset</t>
  </si>
  <si>
    <t>Vahinkovakuutusyritykset</t>
  </si>
  <si>
    <t>Vakuutusyritykset, jotka harjoittavat samanaikaisesti sekä henki- että vahinkovakuutustoimintaa</t>
  </si>
  <si>
    <t>Jälleenvakuutusyritykset</t>
  </si>
  <si>
    <t>YRITYSTEN TOIMIALAT</t>
  </si>
  <si>
    <t>AS1a</t>
  </si>
  <si>
    <t>Vakuutus- ja jälleenvakuutusyritysten lukumäärä</t>
  </si>
  <si>
    <t>AS1b</t>
  </si>
  <si>
    <t>Valvontaviranomaisen jäsenvaltioon sijoittautuneiden direktiivin 2009/138/EY 13 artiklan 11 kohdassa tarkoitettujen sivukonttoreiden lukumäärä</t>
  </si>
  <si>
    <t>AS1c</t>
  </si>
  <si>
    <t>Valvontaviranomaisen jäsenvaltioon sijoittautuneiden direktiivin 2009/138/EY 162 artiklan 3 kohdassa tarkoitettujen sivukonttoreiden lukumäärä</t>
  </si>
  <si>
    <t>AS2</t>
  </si>
  <si>
    <t>Niiden valvontaviranomaisen jäsenvaltioon sijoittautuneiden vakuutus- ja jälleenvakuutusyritysten unionin sivukonttoreiden lukumäärä, jotka harjoittavat kyseistä liiketoimintaa yhdessä tai useammassa jäsenvaltiossa</t>
  </si>
  <si>
    <t>AS3</t>
  </si>
  <si>
    <t>Niiden valvontaviranomaisen jäsenvaltioon sijoittautuneiden vakuutusyritysten lukumäärä, jotka harjoittavat liiketoimintaa muissa jäsenvaltioissa palvelujen vapaan tarjonnan nojalla</t>
  </si>
  <si>
    <t>Ei sovelleta</t>
  </si>
  <si>
    <t>AS4a</t>
  </si>
  <si>
    <t>Niiden muihin jäsenvaltioihin sijoittautuneiden vakuutusyritysten lukumäärä, jotka ovat ilmoittaneet aikeestaan harjoittaa liiketoimintaa valvontaviranomaisen jäsenvaltiossa palvelujen vapaan tarjonnan nojalla</t>
  </si>
  <si>
    <t>-</t>
  </si>
  <si>
    <t>AS4b</t>
  </si>
  <si>
    <t>Niiden muihin jäsenvaltioihin sijoittautuneiden vakuutusyritysten lukumäärä, jotka tosiasiassa harjoittavat liiketoimintaa valvontaviranomaisen jäsenvaltiossa palvelujen vapaan tarjonnan nojalla</t>
  </si>
  <si>
    <t>AS5</t>
  </si>
  <si>
    <t>Niiden vakuutus- ja jälleenvakuutusyritysten lukumäärä, jotka eivät kuulu direktiivin 2009/138/EY soveltamisalaan</t>
  </si>
  <si>
    <t>AS6</t>
  </si>
  <si>
    <t>Direktiivin 2009/138/EY 211 artiklan mukaan hyväksyttyjen vakuutus- ja jälleenvakuutusyritysten erillisyhtiöiden lukumäärä</t>
  </si>
  <si>
    <t>AS7</t>
  </si>
  <si>
    <t>Uudelleenjärjestelytoimenpiteiden tai likvidaatiomenettelyjen kohteena olevien vakuutus- ja jälleenvakuutusyritysten lukumäärä</t>
  </si>
  <si>
    <t>YRITYSTEN KÄYTTÄMÄT KORJAUKSET TAI SIIRTYMÄTOIMENPITEET</t>
  </si>
  <si>
    <t>AS8</t>
  </si>
  <si>
    <t>AS9</t>
  </si>
  <si>
    <t>AS10</t>
  </si>
  <si>
    <t>AS11</t>
  </si>
  <si>
    <t>VAROJEN, VELKOJEN JA OMAN VARALLISUUDEN MÄÄRÄT</t>
  </si>
  <si>
    <t>AS12</t>
  </si>
  <si>
    <t>Vakuutus- ja jälleenvakuutusyritysten varojen kokonaismäärä arvostettuna direktiivin 2009/138/EY 75 artiklan mukaisesti</t>
  </si>
  <si>
    <t>AS12a</t>
  </si>
  <si>
    <t>Aineettomat hyödykkeet</t>
  </si>
  <si>
    <t>AS12b</t>
  </si>
  <si>
    <t>Laskennalliset verosaamiset</t>
  </si>
  <si>
    <t>AS12c</t>
  </si>
  <si>
    <t>Eläke-etuuksien ylijäämä</t>
  </si>
  <si>
    <t>AS12d</t>
  </si>
  <si>
    <t>Aineelliset käyttöomaisuushyödykkeet (omassa käytössä)</t>
  </si>
  <si>
    <t>AS12e</t>
  </si>
  <si>
    <t>Sijoitukset (muut kuin indeksi- ja sijoitussidonnaisten sopimusten katteena olevat varat)</t>
  </si>
  <si>
    <t>AS12f</t>
  </si>
  <si>
    <t>Indeksi- ja sijoitussopimusten katteena olevat varat</t>
  </si>
  <si>
    <t>AS12g</t>
  </si>
  <si>
    <t>Kiinnelainat ja muut lainat (ilman lainoja, joiden vakuutena on vakuutussopimus)</t>
  </si>
  <si>
    <t>AS12h</t>
  </si>
  <si>
    <t>Lainat, joiden vakuutena on vakuutussopimus</t>
  </si>
  <si>
    <t>AS12i</t>
  </si>
  <si>
    <t>Jälleenvakuutussopimuksista olevat saamiset</t>
  </si>
  <si>
    <t>AS12j</t>
  </si>
  <si>
    <t>Jälleenvakuutustalletteet</t>
  </si>
  <si>
    <t>AS12k</t>
  </si>
  <si>
    <t>Vakuutussaamiset ja saamiset vakuutusedustajilta</t>
  </si>
  <si>
    <t>AS12l</t>
  </si>
  <si>
    <t>Saamiset jälleenvakuutustoiminnasta</t>
  </si>
  <si>
    <t>AS12m</t>
  </si>
  <si>
    <t>Muut saamiset (myyntisaamiset, ei vakuutuksiin liittyvät)</t>
  </si>
  <si>
    <t>AS12n</t>
  </si>
  <si>
    <t>Omat osakkeet</t>
  </si>
  <si>
    <t>AS12o</t>
  </si>
  <si>
    <t>Oman varallisuuden eriin tai maksettaviksi määrättyyn mutta vielä maksamattomaan alkupääomaan liittyvät saamiset</t>
  </si>
  <si>
    <t>AS12p</t>
  </si>
  <si>
    <t>Rahavarat</t>
  </si>
  <si>
    <t>AS12q</t>
  </si>
  <si>
    <t>Kaikki muut varat, joita ei ole esitetty muualla</t>
  </si>
  <si>
    <t>AS13</t>
  </si>
  <si>
    <t>Vakuutus- ja jälleenvakuutusyritysten velkojen kokonaismäärä arvostettuna direktiivin 2009/138/EY 75–86 artiklan mukaisesti</t>
  </si>
  <si>
    <t>AS13a</t>
  </si>
  <si>
    <t>Vakuutustekninen vastuuvelka</t>
  </si>
  <si>
    <t>AS13b</t>
  </si>
  <si>
    <t>Muut velat, ilman etuoikeudeltaan huonompia velkoja, joita ei ole sisällytetty omaan varallisuuteen</t>
  </si>
  <si>
    <t>AS13c</t>
  </si>
  <si>
    <t>Etuoikeudeltaan huonommat velat, joita ei ole sisällytetty omaan varallisuuteen</t>
  </si>
  <si>
    <t>AS14a</t>
  </si>
  <si>
    <t>Oman perusvarallisuuden kokonaismäärä</t>
  </si>
  <si>
    <t>AS14aa</t>
  </si>
  <si>
    <t>Josta etuoikeudeltaan huonommat velat</t>
  </si>
  <si>
    <t>AS14b</t>
  </si>
  <si>
    <t>Oman lisävarallisuuden kokonaismäärä</t>
  </si>
  <si>
    <t>AS15</t>
  </si>
  <si>
    <t>Vakavaraisuuspääomavaatimuksen (SCR) kattamiseen hyväksyttävän oman varallisuuden kokonaismäärä</t>
  </si>
  <si>
    <t>AS15a</t>
  </si>
  <si>
    <t>Luokka 1 (T1), käytettävissä rajoituksetta</t>
  </si>
  <si>
    <t>AS15b</t>
  </si>
  <si>
    <t>Luokka 1 (T1), käytettävissä rajoitetusti</t>
  </si>
  <si>
    <t>AS15c</t>
  </si>
  <si>
    <t>Luokka 2 (T2)</t>
  </si>
  <si>
    <t>AS15d</t>
  </si>
  <si>
    <t>Luokka 3 (T3)</t>
  </si>
  <si>
    <t>AS16</t>
  </si>
  <si>
    <t>Vähimmäispääomavaatimuksen (MCR) kattamiseen hyväksyttävän oman perusvarallisuuden kokonaismäärä</t>
  </si>
  <si>
    <t>AS16a</t>
  </si>
  <si>
    <t>AS16b</t>
  </si>
  <si>
    <t>AS16c</t>
  </si>
  <si>
    <t>LAKISÄÄTEISET PÄÄOMAVAATIMUKSET – STANDARDIKAAVA</t>
  </si>
  <si>
    <t>AS17</t>
  </si>
  <si>
    <t>Vähimmäispääomavaatimuksen (MCR) kokonaismäärä</t>
  </si>
  <si>
    <t>AS18</t>
  </si>
  <si>
    <t>Vakavaraisuuspääomavaatimuksen (SCR) kokonaismäärä</t>
  </si>
  <si>
    <t>AS19</t>
  </si>
  <si>
    <t>AS19a</t>
  </si>
  <si>
    <t>Markkinariski</t>
  </si>
  <si>
    <t>AS19aa</t>
  </si>
  <si>
    <t>Korkoriski</t>
  </si>
  <si>
    <t>AS19ab</t>
  </si>
  <si>
    <t>Osakeriski</t>
  </si>
  <si>
    <t>AS19ac</t>
  </si>
  <si>
    <t>Kiinteistöriski</t>
  </si>
  <si>
    <t>AS19ad</t>
  </si>
  <si>
    <t>Korkomarginaaliriski</t>
  </si>
  <si>
    <t>AS19ae</t>
  </si>
  <si>
    <t>Markkinariskikeskittymät</t>
  </si>
  <si>
    <t>AS19af</t>
  </si>
  <si>
    <t>Valuuttariski</t>
  </si>
  <si>
    <t>AS19b</t>
  </si>
  <si>
    <t>Vastapuoliriski</t>
  </si>
  <si>
    <t>AS19c</t>
  </si>
  <si>
    <t>Henkivakuutusriski</t>
  </si>
  <si>
    <t>AS19ca</t>
  </si>
  <si>
    <t>Kuolevuusriski</t>
  </si>
  <si>
    <t>AS19cb</t>
  </si>
  <si>
    <t>Pitkäikäisyysriski</t>
  </si>
  <si>
    <t>AS19cc</t>
  </si>
  <si>
    <t>Työkyvyttömyys- ja sairastuvuusriski</t>
  </si>
  <si>
    <t>AS19cd</t>
  </si>
  <si>
    <t>Raukeamisriski</t>
  </si>
  <si>
    <t>AS19ce</t>
  </si>
  <si>
    <t>Henkivakuutukseen liittyvä kustannusriski</t>
  </si>
  <si>
    <t>AS19cf</t>
  </si>
  <si>
    <t>Muuttamisriski</t>
  </si>
  <si>
    <t>AS19cg</t>
  </si>
  <si>
    <t>Henkivakuutukseen liittyvä katastrofiriski</t>
  </si>
  <si>
    <t>AS19d</t>
  </si>
  <si>
    <t>Sairausvakuutusriski</t>
  </si>
  <si>
    <t>AS19da</t>
  </si>
  <si>
    <t>SLT-sairausvakuutusriski</t>
  </si>
  <si>
    <t>AS19db</t>
  </si>
  <si>
    <t>NSLT-sairausvakuutusriski</t>
  </si>
  <si>
    <t>AS19dc</t>
  </si>
  <si>
    <t>Sairausvakuutukseen liittyvä katastrofiriski</t>
  </si>
  <si>
    <t>AS19e</t>
  </si>
  <si>
    <t>Vahinkovakuutusriski</t>
  </si>
  <si>
    <t>AS19ea</t>
  </si>
  <si>
    <t>Vahinkovakuutukseen liittyvä vakuutusmaksu- ja vastuuvelkariski</t>
  </si>
  <si>
    <t>AS19eb</t>
  </si>
  <si>
    <t>Vahinkovakuutukseen liittyvä raukeamisriski</t>
  </si>
  <si>
    <t>AS19ec</t>
  </si>
  <si>
    <t>Vahinkovakuutukseen liittyvä katastrofiriski</t>
  </si>
  <si>
    <t>AS19f</t>
  </si>
  <si>
    <t>Aineettomien hyödykkeiden riski</t>
  </si>
  <si>
    <t>AS19g</t>
  </si>
  <si>
    <t>Operatiivinen riski</t>
  </si>
  <si>
    <t>AS20</t>
  </si>
  <si>
    <t>AS20a</t>
  </si>
  <si>
    <t>AS20b</t>
  </si>
  <si>
    <t>Markkinariskikeskittymä</t>
  </si>
  <si>
    <t>AS20c</t>
  </si>
  <si>
    <t>LAKISÄÄTEISET PÄÄOMAVAATIMUKSET – SISÄISET MALLIT</t>
  </si>
  <si>
    <t>AS21</t>
  </si>
  <si>
    <t>Hyväksyttyä osittaista sisäistä mallia käyttäen laskettu SCR:n kokonaismäärä – käytettävissä olevalla yhdistelytasolla – ilmaistuna prosenttiosuutena SCR:n kokonaismäärästä</t>
  </si>
  <si>
    <t>AS21a</t>
  </si>
  <si>
    <t>Sellaista hyväksyttyä osittaista sisäistä mallia käyttäen laskettu SCR:n kokonaismäärä, johon sisältyy luottoriski sekä markkinariskin että vastapuoliriskin osalta – käytettävissä olevalla yhdistelytasolla – ilmaistuna prosenttiosuutena hyväksyttyä osittaista sisäistä mallia käyttäen lasketun SCR:n kokonaismäärästä</t>
  </si>
  <si>
    <t>AS22a</t>
  </si>
  <si>
    <t>Niiden vakuutus- ja jälleenvakuutusyritysten lukumäärä, jotka käyttävät hyväksyttyä kokonaista sisäistä mallia SCR:n laskennassa</t>
  </si>
  <si>
    <t>AS22b</t>
  </si>
  <si>
    <t>Niiden vakuutus- ja jälleenvakuutusyritysten lukumäärä, jotka käyttävät hyväksyttyä osittaista sisäistä mallia SCR:n laskennassa</t>
  </si>
  <si>
    <t>AS22c</t>
  </si>
  <si>
    <t>Niiden vakuutus- ja jälleenvakuutusyritysten lukumäärä, jotka käyttävät hyväksyttyä sisäistä mallia, johon sisältyy luottoriski sekä markkinariskin että vastapuoliriskin osalta</t>
  </si>
  <si>
    <t>LAKISÄÄTEISET PÄÄOMAVAATIMUKSET – PÄÄOMAVAATIMUKSEN KOROTUKSET</t>
  </si>
  <si>
    <t>AS23a</t>
  </si>
  <si>
    <t>Pääomavaatimuksen korotusten lukumäärä</t>
  </si>
  <si>
    <t>AS23b</t>
  </si>
  <si>
    <t>Keskimääräinen pääomavaatimuksen korotus yritystä kohden</t>
  </si>
  <si>
    <t>AS23c</t>
  </si>
  <si>
    <t>Pääomavaatimuksen korotusten jakauma prosenttiosuutena SCR:stä kaikkien direktiivin 2009/138/EY nojalla valvottavien vakuutus- ja jälleenvakuutusyritysten osalta</t>
  </si>
  <si>
    <t>(1) Tietoihin SCR:stä riskiosioittain ja alariskiosioittain ei sisälly tietoa yrityksistä, joilla on erillään pidettäviä rahastoja tai vastaavuuskorjauskantoja, koska tiedot näiden yritysten SCR:stä on saatavissa laskennan luonteen vuoksi vain yhteisön tasolla.</t>
  </si>
  <si>
    <t xml:space="preserve"> </t>
  </si>
  <si>
    <t>AG24</t>
  </si>
  <si>
    <t>Niiden vakuutusryhmien lukumäärä, joiden ryhmävalvoja valvontaviranomainen on, mukaan lukien:</t>
  </si>
  <si>
    <t>AG24a</t>
  </si>
  <si>
    <t>Kansallisella tasolla vakuutus- tai jälleenvakuutustoimintaa harjoittavien tytäryritysten lukumäärä</t>
  </si>
  <si>
    <t>AG24b</t>
  </si>
  <si>
    <t>Muissa jäsenvaltioissa vakuutus- tai jälleenvakuutustoimintaa harjoittavien tytäryritysten lukumäärä</t>
  </si>
  <si>
    <t>AG24c</t>
  </si>
  <si>
    <t>Kolmansissa maissa vakuutus- tai jälleenvakuutustoimintaa harjoittavien tytäryritysten lukumäärä:</t>
  </si>
  <si>
    <t>AG24ca</t>
  </si>
  <si>
    <t>Josta vakavaraisuusjärjestelyiltään vastaavissa kolmansissa maissa vakuutus- tai jälleenvakuutustoimintaa harjoittavien tytäryritysten lukumäärä</t>
  </si>
  <si>
    <t>AG24cb</t>
  </si>
  <si>
    <t>Josta muissa kuin vakavaraisuusjärjestelyiltään vastaavissa kolmansissa maissa vakuutus- tai jälleenvakuutustoimintaa harjoittavien tytäryritysten lukumäärä</t>
  </si>
  <si>
    <t>AG25</t>
  </si>
  <si>
    <t>Niiden vakuutusryhmien lukumäärä, joiden ryhmävalvoja valvontaviranomainen on, kun vakuutus- tai jälleenvakuutustoimintaa harjoittava perimmäinen emoyritys tai vakuutushallintayhtiö, jonka kotipaikka on unionissa, on sellaisen yrityksen tytäryritys, jonka kotipaikka on unionin ulkopuolella</t>
  </si>
  <si>
    <t>AG26</t>
  </si>
  <si>
    <t>AG26a</t>
  </si>
  <si>
    <t>Kyseisen yrityksen tai holdingyhtiön nimi</t>
  </si>
  <si>
    <t>AG26b</t>
  </si>
  <si>
    <t>Sen kansallisella tasolla vakuutus- tai jälleenvakuutustoimintaa harjoittavien tytäryritysten lukumäärä</t>
  </si>
  <si>
    <t>AG26c</t>
  </si>
  <si>
    <t>Sen muissa jäsenvaltioissa vakuutus- tai jälleenvakuutustoimintaa harjoittavien tytäryritysten lukumäärä</t>
  </si>
  <si>
    <t>AG26d</t>
  </si>
  <si>
    <t>Sen kolmansissa maissa vakuutus- tai jälleenvakuutustoimintaa harjoittavien tytäryritysten lukumäärä:</t>
  </si>
  <si>
    <t>AG26da</t>
  </si>
  <si>
    <t>Josta sen vakavaraisuusjärjestelyiltään vastaavissa kolmansissa maissa vakuutus- tai jälleenvakuutustoimintaa harjoittavien tytäryritysten lukumäärä</t>
  </si>
  <si>
    <t>AG26db</t>
  </si>
  <si>
    <t>Josta sen muissa kuin vakavaraisuusjärjestelyiltään vastaavissa kolmansissa maissa vakuutus- tai jälleenvakuutustoimintaa harjoittavien tytäryritysten lukumäärä</t>
  </si>
  <si>
    <t>AG27</t>
  </si>
  <si>
    <t>AG28</t>
  </si>
  <si>
    <t>Niiden rajatylittävää vakuutustoimintaa harjoittavien vakuutusryhmien lukumäärä, joiden ryhmävalvoja valvontaviranomainen on</t>
  </si>
  <si>
    <t>LASKENTAMENETELMÄ JA RYHMÄN OMA VARALLISUUS</t>
  </si>
  <si>
    <t>AG29</t>
  </si>
  <si>
    <t>AG30</t>
  </si>
  <si>
    <t>Niiden vakuutusryhmien, joiden ryhmävalvoja valvontaviranomainen on, ryhmän hyväksyttävän oman varallisuuden kokonaismäärä</t>
  </si>
  <si>
    <t>AG30a</t>
  </si>
  <si>
    <t>AG30b</t>
  </si>
  <si>
    <t>AG30c</t>
  </si>
  <si>
    <t>RYHMÄN VAKAVARAISUUSPÄÄOMAVAATIMUS (SCR)</t>
  </si>
  <si>
    <t>AG31</t>
  </si>
  <si>
    <t>Niiden vakuutusryhmien, joiden ryhmävalvoja valvontaviranomainen on, ryhmän SCR:n kokonaismäärä</t>
  </si>
  <si>
    <t>AG31a</t>
  </si>
  <si>
    <t>AG31b</t>
  </si>
  <si>
    <t>AG31c</t>
  </si>
  <si>
    <t>RYHMÄN SISÄISET MALLIT</t>
  </si>
  <si>
    <t>AG32a</t>
  </si>
  <si>
    <t>Niiden vakuutusryhmien lukumäärä, joiden ryhmävalvoja valvontaviranomainen on ja jotka käyttävät hyväksyttyä kokonaista sisäistä mallia ryhmän SCR:n laskennassa</t>
  </si>
  <si>
    <t>AG32aa</t>
  </si>
  <si>
    <t>Josta direktiivin 2009/138/EY 230 artiklan mukaiset hyväksynnät</t>
  </si>
  <si>
    <t>AG32ab</t>
  </si>
  <si>
    <t>Josta direktiivin 2009/138/EY 231 artiklan mukaiset hyväksynnät</t>
  </si>
  <si>
    <t>AG32b</t>
  </si>
  <si>
    <t>Niiden vakuutusryhmien lukumäärä, joiden ryhmävalvoja valvontaviranomainen on ja jotka käyttävät hyväksyttyä osittaista sisäistä mallia ryhmän vakavaraisuuspääomavaatimuksen laskennassa</t>
  </si>
  <si>
    <t>AG32ba</t>
  </si>
  <si>
    <t>AG32bb</t>
  </si>
  <si>
    <t>31.12.2022</t>
  </si>
  <si>
    <t>1</t>
  </si>
  <si>
    <t>31.12.2023</t>
  </si>
  <si>
    <t>Ei saatavilla</t>
  </si>
  <si>
    <t>RYHMIEN TOIMIALAT</t>
  </si>
  <si>
    <t>31.12.2024</t>
  </si>
  <si>
    <t>31.12.2025</t>
  </si>
  <si>
    <t>Tämän asetuksen 3 artiklassa tarkoitetut yhteenkerätyt tilastotiedot on annettava käyttäen jäljempänä olevia taulukkoja A, B, C jaD.</t>
  </si>
  <si>
    <t>Niiden vakuutus- ja jälleenvakuutusyritysten lukumäärä ja näiden yritysten sellaisten salkkujen lukumäärä, joihin sovelletaan direktiivin 2009/138/EY 77b artiklassa tarkoitettua vastaavuuskorjausta</t>
  </si>
  <si>
    <t>Niiden vakuutus- ja jälleenvakuutusyritysten lukumäärä, joissa sovelletaan direktiivin 2009/138/EY 77d artiklassa tarkoitettua volatiliteettikorjausta</t>
  </si>
  <si>
    <t>Niiden vakuutus- ja jälleenvakuutusyritysten lukumäärä, joissa sovelletaan direktiivin 2009/138/EY 308c artiklassa tarkoitettua riskittömän korkokäyrän siirtymäkautta</t>
  </si>
  <si>
    <t>Niiden vakuutus- ja jälleenvakuutusyritysten lukumäärä, joissa sovelletaan direktiivin 2009/138/EY 308d artiklassa tarkoitettua siirtymäkauden vähennystä vakuutusteknisestä vastuuvelasta</t>
  </si>
  <si>
    <t>SCR:n kokonaismäärä, laskettuna standardikaavaa käyttäen riskiosioittain ja alariskiosioittain – käytettävissä olevalla yhdistelytasolla – ilmaistuna prosenttiosuutena SCR:n kokonaismäärästä(1)</t>
  </si>
  <si>
    <t>Korkomarginaali- ja markkinakeskittymäalariskiosioiden ja vastapuoliriskiosion SCR:n kokonaismäärä, kun luottoluokka-asteikon uudelleenarviointi suurempien tai monimutkaisempien saamisten osalta on tehty delegoidun asetuksen (EU) 2015/35 4 artiklan 5 kohdan mukaisesti – käytettävissä olevalla yhdistelytasolla – ilmaistuna prosenttiosuutena kyseisten alariskiosioiden tai kyseisen riskiosion kokonaismäärästä (kun luottoriskiä koskeva SCR lasketaan standardikaavaa käyttäen)(1)</t>
  </si>
  <si>
    <t>TAULUKKOB DIREKTIIVIN 2009/138/EY NOJALLA VALVOTTAVIA VAKUUTUSRYHMIÄ KOSKEVIEN YHTEENKERÄTTYJEN TILASTOTIETOJEN ANTAMISTA VARTEN</t>
  </si>
  <si>
    <t>Niiden vakuutus- tai jälleenvakuutustoimintaa harjoittavien perimmäisten emoyritysten tai vakuutushallintayhtiöiden tai rahoitusalan sekaholdingyhtiöiden lukumäärä, jotka ovat valvontaviranomaisen ryhmävalvonnan alaisina kansallisella tasolla direktiivin 2009/138/EY 216artiklan mukaisesti, mukaan lukien:</t>
  </si>
  <si>
    <t>Niiden vakuutus- tai jälleenvakuutustoimintaa harjoittavien perimmäisten emoyritysten tai vakuutushallintayhtiöiden lukumäärä, jotka ovat valvontaviranomaisen ryhmävalvonnan alaisina kansallisella tasolla direktiivin 2009/138/EY 216artiklan mukaisesti, kun olemassa on myös direktiivin 2009/138/EY 217artiklassa tarkoitettu sidosyrityksenä oleva toinen kansallisen tason perimmäinen emoyritys</t>
  </si>
  <si>
    <t>Niiden vakuutusryhmien lukumäärä, joilla on lupa käyttää ryhmätasolla vakavaraisuutta laskettaessa menetelmää 2 tai menetelmien 1 ja 2 yhdistelmää direktiivin 2009/138/EY 220artiklan 2 kohdan mukaisesti</t>
  </si>
  <si>
    <t>Niiden vakuutusryhmien, joiden ryhmävalvoja valvontaviranomainen on, ryhmän hyväksyttävän oman varallisuuden kokonaismäärä laskettuna direktiivin 2009/138/EY 230artiklan 1kohdassa tarkoitetun menetelmän1 mukaisesti</t>
  </si>
  <si>
    <t>Niiden vakuutusryhmien, joiden ryhmävalvoja valvontaviranomainen on, ryhmän hyväksyttävän oman varallisuuden kokonaismäärä laskettuna direktiivin 2009/138/EY 233artiklassa tarkoitetun menetelmän2 mukaisesti</t>
  </si>
  <si>
    <t>Niiden vakuutusryhmien, joiden ryhmävalvoja valvontaviranomainen on, ryhmän hyväksyttävän oman varallisuuden kokonaismäärä laskettuna direktiivin 2009/138/EY 220artiklassa tarkoitettujen menetelmien1 ja2 yhdistelmän mukaisesti</t>
  </si>
  <si>
    <t>Niiden vakuutusryhmien, joiden ryhmän SCR:n ryhmävalvoja valvontaviranomainen on, ryhmän SCR:n kokonaismäärä laskettuna direktiivin 2009/138/EY 230artiklan 1kohdassa tarkoitetun menetelmän1 mukaisesti</t>
  </si>
  <si>
    <t>Niiden vakuutusryhmien, joiden ryhmän SCR:n ryhmävalvoja valvontaviranomainen on, ryhmän SCR:n kokonaismäärä laskettuna direktiivin 2009/138/EY 233artiklassa tarkoitetun menetelmän2 mukaisesti</t>
  </si>
  <si>
    <t>Niiden vakuutusryhmien, joiden ryhmän SCR:n ryhmävalvoja valvontaviranomainen on, ryhmän SCR:n kokonaismäärä laskettuna menetelmien1 ja2 mukaisesti</t>
  </si>
  <si>
    <t>TAULUKKO A DIREKTIIVIN 2009/138/EY NOJALLA VALVOTTAVIA VAKUUTUS- JA JÄLLEENVAKUUTUSYRITYKSIÄ KOSKEVIEN YHTEENKERÄTTYJEN TILASTOTIETOJEN ANTAMISTA VARTEN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</si>
</sst>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004C93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4C93"/>
        <bgColor indexed="64"/>
      </patternFill>
    </fill>
    <fill>
      <patternFill patternType="solid">
        <fgColor rgb="FFE8EFF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textRotation="90" wrapText="1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quotePrefix="1" applyFont="1" applyBorder="1" applyAlignment="1">
      <alignment horizontal="right" vertical="center" wrapText="1"/>
    </xf>
    <xf numFmtId="0" fontId="5" fillId="0" borderId="2" xfId="0" quotePrefix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6" fillId="0" borderId="0" xfId="0" applyFont="1"/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right" vertical="center"/>
    </xf>
    <xf numFmtId="0" fontId="5" fillId="0" borderId="0" xfId="0" applyFont="1"/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right" vertical="center" wrapText="1"/>
    </xf>
    <xf numFmtId="3" fontId="5" fillId="0" borderId="11" xfId="0" applyNumberFormat="1" applyFont="1" applyBorder="1" applyAlignment="1">
      <alignment horizontal="right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3" fontId="5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right" vertical="center" wrapText="1"/>
    </xf>
    <xf numFmtId="0" fontId="5" fillId="0" borderId="27" xfId="0" applyFont="1" applyBorder="1" applyAlignment="1">
      <alignment horizontal="right" vertical="center" wrapText="1"/>
    </xf>
    <xf numFmtId="3" fontId="6" fillId="0" borderId="27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49" fontId="5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3" xfId="1" applyNumberFormat="1" applyFont="1" applyBorder="1" applyAlignment="1">
      <alignment horizontal="right" vertical="center"/>
    </xf>
    <xf numFmtId="3" fontId="5" fillId="0" borderId="24" xfId="1" applyNumberFormat="1" applyFont="1" applyBorder="1" applyAlignment="1">
      <alignment horizontal="right" vertical="center"/>
    </xf>
    <xf numFmtId="3" fontId="5" fillId="0" borderId="27" xfId="1" applyNumberFormat="1" applyFont="1" applyBorder="1" applyAlignment="1">
      <alignment horizontal="right" vertical="center"/>
    </xf>
    <xf numFmtId="0" fontId="0" fillId="0" borderId="28" xfId="0" applyBorder="1"/>
    <xf numFmtId="0" fontId="5" fillId="3" borderId="11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3" borderId="22" xfId="0" applyFont="1" applyFill="1" applyBorder="1" applyAlignment="1">
      <alignment horizontal="right" vertical="center" wrapText="1"/>
    </xf>
    <xf numFmtId="0" fontId="5" fillId="3" borderId="21" xfId="0" applyFont="1" applyFill="1" applyBorder="1" applyAlignment="1">
      <alignment horizontal="right" vertical="center" wrapText="1"/>
    </xf>
    <xf numFmtId="3" fontId="5" fillId="3" borderId="11" xfId="0" applyNumberFormat="1" applyFont="1" applyFill="1" applyBorder="1" applyAlignment="1">
      <alignment horizontal="right" vertical="center" wrapText="1"/>
    </xf>
    <xf numFmtId="3" fontId="5" fillId="3" borderId="2" xfId="0" applyNumberFormat="1" applyFont="1" applyFill="1" applyBorder="1" applyAlignment="1">
      <alignment horizontal="right" vertical="center" wrapText="1"/>
    </xf>
    <xf numFmtId="10" fontId="5" fillId="3" borderId="2" xfId="0" applyNumberFormat="1" applyFont="1" applyFill="1" applyBorder="1" applyAlignment="1">
      <alignment horizontal="right" vertical="center" wrapText="1"/>
    </xf>
    <xf numFmtId="10" fontId="5" fillId="3" borderId="21" xfId="0" applyNumberFormat="1" applyFont="1" applyFill="1" applyBorder="1" applyAlignment="1">
      <alignment horizontal="right" vertical="center" wrapText="1"/>
    </xf>
    <xf numFmtId="1" fontId="5" fillId="3" borderId="2" xfId="2" quotePrefix="1" applyNumberFormat="1" applyFont="1" applyFill="1" applyBorder="1" applyAlignment="1">
      <alignment horizontal="right" vertical="center" wrapText="1"/>
    </xf>
    <xf numFmtId="10" fontId="5" fillId="3" borderId="16" xfId="2" applyNumberFormat="1" applyFont="1" applyFill="1" applyBorder="1" applyAlignment="1">
      <alignment horizontal="right" vertical="center" wrapText="1"/>
    </xf>
    <xf numFmtId="0" fontId="6" fillId="3" borderId="11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right" vertical="center" wrapText="1"/>
    </xf>
    <xf numFmtId="3" fontId="5" fillId="0" borderId="27" xfId="0" applyNumberFormat="1" applyFont="1" applyBorder="1" applyAlignment="1">
      <alignment horizontal="right" vertical="center" wrapText="1"/>
    </xf>
    <xf numFmtId="0" fontId="0" fillId="3" borderId="28" xfId="0" applyFill="1" applyBorder="1"/>
    <xf numFmtId="0" fontId="0" fillId="0" borderId="7" xfId="0" applyBorder="1"/>
    <xf numFmtId="0" fontId="0" fillId="3" borderId="31" xfId="0" applyFill="1" applyBorder="1"/>
    <xf numFmtId="0" fontId="8" fillId="2" borderId="8" xfId="0" applyFont="1" applyFill="1" applyBorder="1"/>
    <xf numFmtId="0" fontId="0" fillId="3" borderId="28" xfId="0" applyFill="1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5" fillId="0" borderId="28" xfId="0" applyFont="1" applyBorder="1"/>
    <xf numFmtId="0" fontId="5" fillId="3" borderId="28" xfId="0" applyFont="1" applyFill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0" fillId="3" borderId="23" xfId="0" applyFill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0" fontId="10" fillId="2" borderId="8" xfId="0" applyFont="1" applyFill="1" applyBorder="1"/>
    <xf numFmtId="0" fontId="11" fillId="0" borderId="0" xfId="0" applyFont="1"/>
    <xf numFmtId="0" fontId="5" fillId="4" borderId="3" xfId="0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5" fillId="0" borderId="2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3" borderId="28" xfId="0" applyFont="1" applyFill="1" applyBorder="1" applyAlignment="1">
      <alignment vertical="center"/>
    </xf>
    <xf numFmtId="0" fontId="5" fillId="0" borderId="9" xfId="0" applyFont="1" applyBorder="1" applyAlignment="1">
      <alignment horizontal="right" vertical="center" wrapText="1"/>
    </xf>
    <xf numFmtId="0" fontId="5" fillId="0" borderId="28" xfId="0" applyFont="1" applyBorder="1" applyAlignment="1">
      <alignment horizontal="right" vertical="center" wrapText="1"/>
    </xf>
    <xf numFmtId="0" fontId="0" fillId="0" borderId="35" xfId="0" applyBorder="1"/>
    <xf numFmtId="0" fontId="0" fillId="0" borderId="31" xfId="0" applyBorder="1"/>
    <xf numFmtId="0" fontId="0" fillId="0" borderId="31" xfId="0" applyBorder="1" applyAlignment="1">
      <alignment horizontal="right" vertical="center"/>
    </xf>
    <xf numFmtId="0" fontId="12" fillId="5" borderId="7" xfId="0" applyFont="1" applyFill="1" applyBorder="1" applyAlignment="1">
      <alignment horizontal="right" vertical="center"/>
    </xf>
    <xf numFmtId="0" fontId="5" fillId="0" borderId="41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8" fillId="2" borderId="37" xfId="0" applyFont="1" applyFill="1" applyBorder="1"/>
    <xf numFmtId="3" fontId="5" fillId="0" borderId="37" xfId="0" applyNumberFormat="1" applyFont="1" applyBorder="1" applyAlignment="1">
      <alignment horizontal="right" vertical="center" wrapText="1"/>
    </xf>
    <xf numFmtId="0" fontId="0" fillId="0" borderId="38" xfId="0" applyBorder="1"/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0" fillId="0" borderId="38" xfId="0" applyBorder="1" applyAlignment="1">
      <alignment horizontal="right" vertical="center"/>
    </xf>
    <xf numFmtId="3" fontId="5" fillId="0" borderId="31" xfId="0" applyNumberFormat="1" applyFont="1" applyBorder="1" applyAlignment="1">
      <alignment horizontal="right" vertical="center" wrapText="1"/>
    </xf>
    <xf numFmtId="3" fontId="5" fillId="0" borderId="38" xfId="0" applyNumberFormat="1" applyFont="1" applyBorder="1" applyAlignment="1">
      <alignment horizontal="right" vertical="center" wrapText="1"/>
    </xf>
    <xf numFmtId="3" fontId="5" fillId="0" borderId="28" xfId="0" applyNumberFormat="1" applyFont="1" applyBorder="1" applyAlignment="1">
      <alignment horizontal="right" vertical="center" wrapText="1"/>
    </xf>
    <xf numFmtId="3" fontId="5" fillId="0" borderId="23" xfId="0" applyNumberFormat="1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0" fillId="0" borderId="41" xfId="0" applyBorder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0" fontId="0" fillId="3" borderId="35" xfId="0" applyFill="1" applyBorder="1"/>
    <xf numFmtId="0" fontId="5" fillId="3" borderId="7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 wrapText="1"/>
    </xf>
    <xf numFmtId="0" fontId="0" fillId="3" borderId="35" xfId="0" applyFill="1" applyBorder="1" applyAlignment="1">
      <alignment horizontal="right" vertical="center"/>
    </xf>
    <xf numFmtId="0" fontId="0" fillId="3" borderId="39" xfId="0" applyFill="1" applyBorder="1" applyAlignment="1">
      <alignment horizontal="right" vertical="center"/>
    </xf>
    <xf numFmtId="0" fontId="5" fillId="0" borderId="7" xfId="0" applyFont="1" applyBorder="1"/>
    <xf numFmtId="49" fontId="5" fillId="0" borderId="3" xfId="0" applyNumberFormat="1" applyFont="1" applyBorder="1" applyAlignment="1">
      <alignment horizontal="right" vertical="center"/>
    </xf>
    <xf numFmtId="0" fontId="5" fillId="0" borderId="23" xfId="0" applyFont="1" applyBorder="1"/>
    <xf numFmtId="0" fontId="10" fillId="2" borderId="37" xfId="0" applyFont="1" applyFill="1" applyBorder="1"/>
    <xf numFmtId="3" fontId="5" fillId="0" borderId="37" xfId="0" applyNumberFormat="1" applyFont="1" applyBorder="1" applyAlignment="1">
      <alignment horizontal="right" vertical="center"/>
    </xf>
    <xf numFmtId="3" fontId="5" fillId="0" borderId="37" xfId="1" applyNumberFormat="1" applyFont="1" applyBorder="1" applyAlignment="1">
      <alignment horizontal="right" vertical="center"/>
    </xf>
    <xf numFmtId="49" fontId="4" fillId="0" borderId="42" xfId="0" applyNumberFormat="1" applyFont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5" fillId="0" borderId="23" xfId="1" applyNumberFormat="1" applyFont="1" applyBorder="1" applyAlignment="1">
      <alignment horizontal="right" vertical="center"/>
    </xf>
    <xf numFmtId="3" fontId="5" fillId="0" borderId="28" xfId="1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49" fontId="5" fillId="0" borderId="28" xfId="0" applyNumberFormat="1" applyFont="1" applyBorder="1" applyAlignment="1">
      <alignment horizontal="right" vertical="center"/>
    </xf>
    <xf numFmtId="0" fontId="5" fillId="3" borderId="30" xfId="0" applyFont="1" applyFill="1" applyBorder="1" applyAlignment="1">
      <alignment horizontal="right" vertical="center" wrapText="1"/>
    </xf>
    <xf numFmtId="0" fontId="5" fillId="3" borderId="39" xfId="0" applyFont="1" applyFill="1" applyBorder="1" applyAlignment="1">
      <alignment horizontal="right" vertical="center" wrapText="1"/>
    </xf>
    <xf numFmtId="3" fontId="5" fillId="3" borderId="35" xfId="0" applyNumberFormat="1" applyFont="1" applyFill="1" applyBorder="1" applyAlignment="1">
      <alignment horizontal="right" vertical="center" wrapText="1"/>
    </xf>
    <xf numFmtId="3" fontId="5" fillId="3" borderId="7" xfId="0" applyNumberFormat="1" applyFont="1" applyFill="1" applyBorder="1" applyAlignment="1">
      <alignment horizontal="right" vertical="center" wrapText="1"/>
    </xf>
    <xf numFmtId="3" fontId="5" fillId="3" borderId="30" xfId="0" applyNumberFormat="1" applyFont="1" applyFill="1" applyBorder="1" applyAlignment="1">
      <alignment horizontal="right" vertical="center" wrapText="1"/>
    </xf>
    <xf numFmtId="3" fontId="5" fillId="3" borderId="39" xfId="0" applyNumberFormat="1" applyFont="1" applyFill="1" applyBorder="1" applyAlignment="1">
      <alignment horizontal="right" vertical="center" wrapText="1"/>
    </xf>
    <xf numFmtId="0" fontId="5" fillId="4" borderId="28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vertical="center" wrapText="1"/>
    </xf>
    <xf numFmtId="0" fontId="5" fillId="3" borderId="7" xfId="0" quotePrefix="1" applyFont="1" applyFill="1" applyBorder="1" applyAlignment="1">
      <alignment horizontal="right" vertical="center" wrapText="1"/>
    </xf>
    <xf numFmtId="10" fontId="5" fillId="3" borderId="35" xfId="2" applyNumberFormat="1" applyFont="1" applyFill="1" applyBorder="1" applyAlignment="1">
      <alignment horizontal="right" vertical="center" wrapText="1"/>
    </xf>
    <xf numFmtId="10" fontId="5" fillId="3" borderId="7" xfId="0" applyNumberFormat="1" applyFont="1" applyFill="1" applyBorder="1" applyAlignment="1">
      <alignment horizontal="right" vertical="center" wrapText="1"/>
    </xf>
    <xf numFmtId="10" fontId="5" fillId="3" borderId="35" xfId="0" applyNumberFormat="1" applyFont="1" applyFill="1" applyBorder="1" applyAlignment="1">
      <alignment horizontal="right" vertical="center" wrapText="1"/>
    </xf>
    <xf numFmtId="3" fontId="5" fillId="0" borderId="31" xfId="1" applyNumberFormat="1" applyFont="1" applyBorder="1" applyAlignment="1">
      <alignment horizontal="right" vertical="center"/>
    </xf>
    <xf numFmtId="0" fontId="5" fillId="3" borderId="31" xfId="0" applyFont="1" applyFill="1" applyBorder="1" applyAlignment="1">
      <alignment horizontal="right" vertical="center" wrapText="1"/>
    </xf>
    <xf numFmtId="0" fontId="0" fillId="0" borderId="26" xfId="0" applyBorder="1"/>
    <xf numFmtId="0" fontId="9" fillId="2" borderId="0" xfId="0" applyFont="1" applyFill="1" applyAlignment="1">
      <alignment horizontal="center" vertical="center" wrapText="1"/>
    </xf>
    <xf numFmtId="0" fontId="0" fillId="3" borderId="28" xfId="0" applyFill="1" applyBorder="1" applyAlignment="1">
      <alignment vertical="center"/>
    </xf>
    <xf numFmtId="10" fontId="5" fillId="3" borderId="2" xfId="2" applyNumberFormat="1" applyFont="1" applyFill="1" applyBorder="1" applyAlignment="1">
      <alignment horizontal="right" vertical="center" wrapText="1"/>
    </xf>
    <xf numFmtId="10" fontId="5" fillId="3" borderId="7" xfId="2" applyNumberFormat="1" applyFont="1" applyFill="1" applyBorder="1" applyAlignment="1">
      <alignment horizontal="right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0" fontId="9" fillId="2" borderId="41" xfId="0" applyFont="1" applyFill="1" applyBorder="1" applyAlignment="1">
      <alignment vertical="center" wrapText="1"/>
    </xf>
    <xf numFmtId="0" fontId="5" fillId="0" borderId="36" xfId="0" applyFont="1" applyBorder="1" applyAlignment="1">
      <alignment horizontal="right" vertical="center"/>
    </xf>
    <xf numFmtId="0" fontId="10" fillId="2" borderId="36" xfId="0" applyFont="1" applyFill="1" applyBorder="1"/>
    <xf numFmtId="3" fontId="5" fillId="0" borderId="36" xfId="1" applyNumberFormat="1" applyFont="1" applyBorder="1" applyAlignment="1">
      <alignment horizontal="right" vertical="center"/>
    </xf>
    <xf numFmtId="0" fontId="8" fillId="2" borderId="36" xfId="0" applyFont="1" applyFill="1" applyBorder="1"/>
    <xf numFmtId="0" fontId="5" fillId="0" borderId="31" xfId="0" applyFont="1" applyBorder="1"/>
    <xf numFmtId="49" fontId="5" fillId="0" borderId="31" xfId="0" applyNumberFormat="1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3" borderId="7" xfId="0" applyFont="1" applyFill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5" fillId="0" borderId="28" xfId="0" quotePrefix="1" applyFont="1" applyBorder="1" applyAlignment="1">
      <alignment horizontal="right" vertical="center" wrapText="1"/>
    </xf>
    <xf numFmtId="0" fontId="12" fillId="5" borderId="28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wrapText="1"/>
    </xf>
    <xf numFmtId="49" fontId="9" fillId="2" borderId="8" xfId="0" applyNumberFormat="1" applyFont="1" applyFill="1" applyBorder="1" applyAlignment="1">
      <alignment horizontal="center" wrapText="1"/>
    </xf>
    <xf numFmtId="0" fontId="5" fillId="0" borderId="3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32" xfId="0" applyFont="1" applyBorder="1" applyAlignment="1">
      <alignment horizontal="right" vertical="center" wrapText="1"/>
    </xf>
    <xf numFmtId="0" fontId="5" fillId="0" borderId="33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4" xfId="0" applyFont="1" applyBorder="1" applyAlignment="1">
      <alignment horizontal="right" vertical="center" wrapText="1"/>
    </xf>
    <xf numFmtId="0" fontId="5" fillId="0" borderId="43" xfId="0" applyFont="1" applyBorder="1" applyAlignment="1">
      <alignment horizontal="right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right" vertical="center" wrapText="1"/>
    </xf>
    <xf numFmtId="0" fontId="5" fillId="0" borderId="25" xfId="0" applyFont="1" applyBorder="1" applyAlignment="1">
      <alignment horizontal="right" vertical="center" wrapText="1"/>
    </xf>
    <xf numFmtId="0" fontId="5" fillId="0" borderId="27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10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E8EFF7"/>
      <color rgb="FF004C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5"/>
  <sheetViews>
    <sheetView topLeftCell="H1" zoomScale="90" zoomScaleNormal="90" workbookViewId="0">
      <pane ySplit="8" topLeftCell="A18" activePane="bottomLeft" state="frozen"/>
      <selection pane="bottomLeft" activeCell="Y99" sqref="Y99"/>
    </sheetView>
  </sheetViews>
  <sheetFormatPr defaultRowHeight="15" x14ac:dyDescent="0.25"/>
  <cols>
    <col min="2" max="2" width="42.85546875" customWidth="1"/>
    <col min="3" max="3" width="15.7109375" customWidth="1"/>
    <col min="4" max="4" width="15.7109375" style="1" customWidth="1"/>
    <col min="5" max="7" width="15.7109375" customWidth="1"/>
    <col min="8" max="8" width="19.140625" customWidth="1"/>
    <col min="9" max="9" width="15.42578125" customWidth="1"/>
    <col min="10" max="10" width="15.85546875" customWidth="1"/>
    <col min="11" max="11" width="16.7109375" customWidth="1"/>
    <col min="12" max="12" width="14.42578125" customWidth="1"/>
    <col min="13" max="13" width="18.85546875" customWidth="1"/>
    <col min="14" max="17" width="14.42578125" customWidth="1"/>
    <col min="18" max="18" width="18.85546875" customWidth="1"/>
    <col min="19" max="22" width="14.42578125" customWidth="1"/>
  </cols>
  <sheetData>
    <row r="1" spans="1:29" x14ac:dyDescent="0.25">
      <c r="H1" s="156" t="s">
        <v>0</v>
      </c>
      <c r="I1" s="156"/>
      <c r="J1" s="156"/>
      <c r="K1" s="156"/>
      <c r="L1" s="156"/>
      <c r="M1" s="156"/>
      <c r="N1" s="156"/>
    </row>
    <row r="2" spans="1:29" ht="15" customHeight="1" x14ac:dyDescent="0.25">
      <c r="H2" s="156" t="s">
        <v>1</v>
      </c>
      <c r="I2" s="156"/>
      <c r="J2" s="156"/>
      <c r="K2" s="156"/>
      <c r="L2" s="156"/>
      <c r="M2" s="156"/>
      <c r="N2" s="156"/>
    </row>
    <row r="3" spans="1:29" ht="15" customHeight="1" x14ac:dyDescent="0.25">
      <c r="H3" s="186" t="s">
        <v>247</v>
      </c>
      <c r="I3" s="186"/>
      <c r="J3" s="186"/>
      <c r="K3" s="186"/>
      <c r="L3" s="186"/>
      <c r="M3" s="186"/>
      <c r="N3" s="186"/>
    </row>
    <row r="4" spans="1:29" ht="15" customHeight="1" x14ac:dyDescent="0.25">
      <c r="F4" s="187" t="s">
        <v>264</v>
      </c>
      <c r="G4" s="187"/>
      <c r="H4" s="187"/>
      <c r="I4" s="187"/>
      <c r="J4" s="187"/>
      <c r="K4" s="187"/>
      <c r="L4" s="187"/>
      <c r="M4" s="187"/>
      <c r="N4" s="187"/>
      <c r="O4" s="187"/>
      <c r="P4" s="187"/>
    </row>
    <row r="5" spans="1:29" ht="25.5" x14ac:dyDescent="0.25">
      <c r="A5" s="2" t="s">
        <v>2</v>
      </c>
      <c r="B5" s="2" t="s">
        <v>3</v>
      </c>
      <c r="C5" s="176">
        <v>44926</v>
      </c>
      <c r="D5" s="177"/>
      <c r="E5" s="177"/>
      <c r="F5" s="177"/>
      <c r="G5" s="178"/>
      <c r="H5" s="176">
        <v>45291</v>
      </c>
      <c r="I5" s="177"/>
      <c r="J5" s="177"/>
      <c r="K5" s="177"/>
      <c r="L5" s="178"/>
      <c r="M5" s="176">
        <v>45657</v>
      </c>
      <c r="N5" s="177"/>
      <c r="O5" s="177"/>
      <c r="P5" s="177"/>
      <c r="Q5" s="178"/>
      <c r="R5" s="176">
        <v>46022</v>
      </c>
      <c r="S5" s="177"/>
      <c r="T5" s="177"/>
      <c r="U5" s="177"/>
      <c r="V5" s="178"/>
    </row>
    <row r="6" spans="1:29" ht="132.94999999999999" customHeight="1" x14ac:dyDescent="0.25">
      <c r="A6" s="3"/>
      <c r="B6" s="3"/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4</v>
      </c>
      <c r="I6" s="4" t="s">
        <v>5</v>
      </c>
      <c r="J6" s="4" t="s">
        <v>6</v>
      </c>
      <c r="K6" s="4" t="s">
        <v>7</v>
      </c>
      <c r="L6" s="4" t="s">
        <v>8</v>
      </c>
      <c r="M6" s="4" t="s">
        <v>4</v>
      </c>
      <c r="N6" s="4" t="s">
        <v>5</v>
      </c>
      <c r="O6" s="4" t="s">
        <v>6</v>
      </c>
      <c r="P6" s="4" t="s">
        <v>7</v>
      </c>
      <c r="Q6" s="4" t="s">
        <v>8</v>
      </c>
      <c r="R6" s="4" t="s">
        <v>4</v>
      </c>
      <c r="S6" s="4" t="s">
        <v>5</v>
      </c>
      <c r="T6" s="4" t="s">
        <v>6</v>
      </c>
      <c r="U6" s="4" t="s">
        <v>7</v>
      </c>
      <c r="V6" s="4" t="s">
        <v>8</v>
      </c>
    </row>
    <row r="7" spans="1:29" ht="5.0999999999999996" customHeight="1" x14ac:dyDescent="0.25">
      <c r="A7" s="5"/>
      <c r="B7" s="6"/>
      <c r="Q7" s="135"/>
      <c r="V7" s="135"/>
    </row>
    <row r="8" spans="1:29" ht="15" customHeight="1" x14ac:dyDescent="0.25">
      <c r="A8" s="170" t="s">
        <v>9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36"/>
      <c r="S8" s="136"/>
      <c r="T8" s="136"/>
      <c r="U8" s="136"/>
      <c r="V8" s="136"/>
    </row>
    <row r="9" spans="1:29" ht="30.6" customHeight="1" x14ac:dyDescent="0.25">
      <c r="A9" s="7" t="s">
        <v>10</v>
      </c>
      <c r="B9" s="8" t="s">
        <v>11</v>
      </c>
      <c r="C9" s="58">
        <f>D9+E9+F9+G9</f>
        <v>43</v>
      </c>
      <c r="D9" s="10">
        <v>9</v>
      </c>
      <c r="E9" s="10">
        <v>34</v>
      </c>
      <c r="F9" s="9">
        <v>0</v>
      </c>
      <c r="G9" s="38">
        <v>0</v>
      </c>
      <c r="H9" s="63">
        <f>I9+J9+K9+L9</f>
        <v>43</v>
      </c>
      <c r="I9" s="47">
        <v>9</v>
      </c>
      <c r="J9" s="47">
        <v>34</v>
      </c>
      <c r="K9" s="47">
        <v>0</v>
      </c>
      <c r="L9" s="62">
        <v>0</v>
      </c>
      <c r="M9" s="103">
        <f>N9+O9+P9+Q9</f>
        <v>43</v>
      </c>
      <c r="N9" s="83">
        <v>9</v>
      </c>
      <c r="O9" s="84">
        <v>34</v>
      </c>
      <c r="P9" s="84">
        <v>0</v>
      </c>
      <c r="Q9" s="92">
        <v>0</v>
      </c>
      <c r="R9" s="103">
        <f>S9+T9+U9+V9</f>
        <v>42</v>
      </c>
      <c r="S9" s="83">
        <v>8</v>
      </c>
      <c r="T9" s="84">
        <v>34</v>
      </c>
      <c r="U9" s="84">
        <v>0</v>
      </c>
      <c r="V9" s="92">
        <v>0</v>
      </c>
      <c r="W9" s="75"/>
      <c r="X9" s="75"/>
      <c r="Y9" s="75"/>
      <c r="Z9" s="75"/>
      <c r="AA9" s="75"/>
      <c r="AB9" s="75"/>
      <c r="AC9" s="75"/>
    </row>
    <row r="10" spans="1:29" ht="51" x14ac:dyDescent="0.25">
      <c r="A10" s="11" t="s">
        <v>12</v>
      </c>
      <c r="B10" s="12" t="s">
        <v>13</v>
      </c>
      <c r="C10" s="48">
        <f>D10+E10+F10+G10</f>
        <v>18</v>
      </c>
      <c r="D10" s="13">
        <v>1</v>
      </c>
      <c r="E10" s="13">
        <v>15</v>
      </c>
      <c r="F10" s="13">
        <v>2</v>
      </c>
      <c r="G10" s="36">
        <v>0</v>
      </c>
      <c r="H10" s="68">
        <f>I10+J10+K10+L10</f>
        <v>20</v>
      </c>
      <c r="I10" s="69">
        <v>3</v>
      </c>
      <c r="J10" s="69">
        <v>15</v>
      </c>
      <c r="K10" s="69">
        <v>2</v>
      </c>
      <c r="L10" s="77">
        <v>0</v>
      </c>
      <c r="M10" s="137">
        <f>N10+O10+P10+Q10</f>
        <v>21</v>
      </c>
      <c r="N10" s="69">
        <v>3</v>
      </c>
      <c r="O10" s="69">
        <v>16</v>
      </c>
      <c r="P10" s="69">
        <v>2</v>
      </c>
      <c r="Q10" s="93">
        <v>0</v>
      </c>
      <c r="R10" s="137">
        <f>S10+T10+U10+V10</f>
        <v>20</v>
      </c>
      <c r="S10" s="69">
        <v>2</v>
      </c>
      <c r="T10" s="69">
        <v>16</v>
      </c>
      <c r="U10" s="69">
        <v>2</v>
      </c>
      <c r="V10" s="93">
        <v>0</v>
      </c>
    </row>
    <row r="11" spans="1:29" ht="51" x14ac:dyDescent="0.25">
      <c r="A11" s="11" t="s">
        <v>14</v>
      </c>
      <c r="B11" s="12" t="s">
        <v>15</v>
      </c>
      <c r="C11" s="48">
        <v>0</v>
      </c>
      <c r="D11" s="13">
        <v>0</v>
      </c>
      <c r="E11" s="13">
        <v>0</v>
      </c>
      <c r="F11" s="13">
        <v>0</v>
      </c>
      <c r="G11" s="36">
        <v>0</v>
      </c>
      <c r="H11" s="80">
        <v>0</v>
      </c>
      <c r="I11" s="78">
        <v>0</v>
      </c>
      <c r="J11" s="78">
        <v>0</v>
      </c>
      <c r="K11" s="78">
        <v>0</v>
      </c>
      <c r="L11" s="79">
        <v>0</v>
      </c>
      <c r="M11" s="102">
        <v>0</v>
      </c>
      <c r="N11" s="78">
        <v>0</v>
      </c>
      <c r="O11" s="78">
        <v>0</v>
      </c>
      <c r="P11" s="78">
        <v>0</v>
      </c>
      <c r="Q11" s="94">
        <v>0</v>
      </c>
      <c r="R11" s="102">
        <f>S11+T11+U11+V11</f>
        <v>0</v>
      </c>
      <c r="S11" s="78">
        <v>0</v>
      </c>
      <c r="T11" s="78">
        <v>0</v>
      </c>
      <c r="U11" s="78">
        <v>0</v>
      </c>
      <c r="V11" s="94">
        <v>0</v>
      </c>
    </row>
    <row r="12" spans="1:29" ht="76.5" x14ac:dyDescent="0.25">
      <c r="A12" s="11" t="s">
        <v>16</v>
      </c>
      <c r="B12" s="12" t="s">
        <v>17</v>
      </c>
      <c r="C12" s="48">
        <f>D12+E12+F12+G12</f>
        <v>5</v>
      </c>
      <c r="D12" s="13">
        <v>4</v>
      </c>
      <c r="E12" s="13">
        <v>1</v>
      </c>
      <c r="F12" s="13">
        <v>0</v>
      </c>
      <c r="G12" s="36">
        <v>0</v>
      </c>
      <c r="H12" s="68">
        <f>I12+J12+K12+L12</f>
        <v>1</v>
      </c>
      <c r="I12" s="69">
        <v>0</v>
      </c>
      <c r="J12" s="69">
        <v>1</v>
      </c>
      <c r="K12" s="69">
        <v>0</v>
      </c>
      <c r="L12" s="77">
        <v>0</v>
      </c>
      <c r="M12" s="104">
        <f>N12+O12+P12+Q12</f>
        <v>3</v>
      </c>
      <c r="N12" s="69">
        <v>0</v>
      </c>
      <c r="O12" s="69">
        <v>3</v>
      </c>
      <c r="P12" s="69">
        <v>0</v>
      </c>
      <c r="Q12" s="93">
        <v>0</v>
      </c>
      <c r="R12" s="104">
        <f>S12+T12+U12+V12</f>
        <v>4</v>
      </c>
      <c r="S12" s="69">
        <v>0</v>
      </c>
      <c r="T12" s="69">
        <v>4</v>
      </c>
      <c r="U12" s="69">
        <v>0</v>
      </c>
      <c r="V12" s="93">
        <v>0</v>
      </c>
    </row>
    <row r="13" spans="1:29" ht="63.75" x14ac:dyDescent="0.25">
      <c r="A13" s="11" t="s">
        <v>18</v>
      </c>
      <c r="B13" s="12" t="s">
        <v>19</v>
      </c>
      <c r="C13" s="48">
        <f>D13+E13+F13</f>
        <v>8</v>
      </c>
      <c r="D13" s="13">
        <v>1</v>
      </c>
      <c r="E13" s="13">
        <v>7</v>
      </c>
      <c r="F13" s="13">
        <v>0</v>
      </c>
      <c r="G13" s="36" t="s">
        <v>20</v>
      </c>
      <c r="H13" s="68">
        <f>I13+J13+K13</f>
        <v>8</v>
      </c>
      <c r="I13" s="69">
        <v>1</v>
      </c>
      <c r="J13" s="69">
        <v>7</v>
      </c>
      <c r="K13" s="69">
        <v>0</v>
      </c>
      <c r="L13" s="36" t="s">
        <v>20</v>
      </c>
      <c r="M13" s="105">
        <f>N13+O13+P13</f>
        <v>9</v>
      </c>
      <c r="N13" s="82">
        <v>1</v>
      </c>
      <c r="O13" s="82">
        <v>8</v>
      </c>
      <c r="P13" s="82">
        <v>0</v>
      </c>
      <c r="Q13" s="81" t="s">
        <v>20</v>
      </c>
      <c r="R13" s="105">
        <f>S13+T13+U13</f>
        <v>9</v>
      </c>
      <c r="S13" s="82">
        <v>1</v>
      </c>
      <c r="T13" s="82">
        <v>8</v>
      </c>
      <c r="U13" s="82">
        <v>0</v>
      </c>
      <c r="V13" s="81" t="s">
        <v>20</v>
      </c>
      <c r="W13" s="75"/>
      <c r="X13" s="75"/>
      <c r="Y13" s="75"/>
      <c r="Z13" s="75"/>
      <c r="AA13" s="75"/>
      <c r="AB13" s="75"/>
    </row>
    <row r="14" spans="1:29" ht="63.75" x14ac:dyDescent="0.25">
      <c r="A14" s="11" t="s">
        <v>21</v>
      </c>
      <c r="B14" s="12" t="s">
        <v>22</v>
      </c>
      <c r="C14" s="48">
        <v>463</v>
      </c>
      <c r="D14" s="15" t="s">
        <v>23</v>
      </c>
      <c r="E14" s="15" t="s">
        <v>23</v>
      </c>
      <c r="F14" s="16" t="s">
        <v>23</v>
      </c>
      <c r="G14" s="36" t="s">
        <v>20</v>
      </c>
      <c r="H14" s="68">
        <v>468</v>
      </c>
      <c r="I14" s="15" t="s">
        <v>23</v>
      </c>
      <c r="J14" s="15" t="s">
        <v>23</v>
      </c>
      <c r="K14" s="16" t="s">
        <v>23</v>
      </c>
      <c r="L14" s="76" t="s">
        <v>20</v>
      </c>
      <c r="M14" s="105">
        <v>470</v>
      </c>
      <c r="N14" s="82" t="s">
        <v>23</v>
      </c>
      <c r="O14" s="82" t="s">
        <v>23</v>
      </c>
      <c r="P14" s="82" t="s">
        <v>23</v>
      </c>
      <c r="Q14" s="127" t="s">
        <v>20</v>
      </c>
      <c r="R14" s="105">
        <v>472</v>
      </c>
      <c r="S14" s="154" t="s">
        <v>23</v>
      </c>
      <c r="T14" s="82" t="s">
        <v>23</v>
      </c>
      <c r="U14" s="82" t="s">
        <v>23</v>
      </c>
      <c r="V14" s="82" t="s">
        <v>23</v>
      </c>
    </row>
    <row r="15" spans="1:29" ht="63.75" customHeight="1" x14ac:dyDescent="0.25">
      <c r="A15" s="11" t="s">
        <v>24</v>
      </c>
      <c r="B15" s="12" t="s">
        <v>25</v>
      </c>
      <c r="C15" s="48">
        <f>D15+E15+F15+G15</f>
        <v>200</v>
      </c>
      <c r="D15" s="13">
        <v>16</v>
      </c>
      <c r="E15" s="13">
        <v>144</v>
      </c>
      <c r="F15" s="13">
        <v>19</v>
      </c>
      <c r="G15" s="36">
        <v>21</v>
      </c>
      <c r="H15" s="68">
        <f>I15+J15+K15+L15</f>
        <v>166</v>
      </c>
      <c r="I15" s="150">
        <v>15</v>
      </c>
      <c r="J15" s="150">
        <v>118</v>
      </c>
      <c r="K15" s="150">
        <v>10</v>
      </c>
      <c r="L15" s="151">
        <v>23</v>
      </c>
      <c r="M15" s="152">
        <f>N15+O15+P15+Q15</f>
        <v>164</v>
      </c>
      <c r="N15" s="150">
        <v>13</v>
      </c>
      <c r="O15" s="150">
        <v>117</v>
      </c>
      <c r="P15" s="150">
        <v>11</v>
      </c>
      <c r="Q15" s="153">
        <v>23</v>
      </c>
      <c r="R15" s="86" t="s">
        <v>243</v>
      </c>
      <c r="S15" s="86" t="s">
        <v>243</v>
      </c>
      <c r="T15" s="86" t="s">
        <v>243</v>
      </c>
      <c r="U15" s="86" t="s">
        <v>243</v>
      </c>
      <c r="V15" s="155" t="s">
        <v>243</v>
      </c>
      <c r="W15" s="75"/>
      <c r="X15" s="75"/>
      <c r="Y15" s="75"/>
    </row>
    <row r="16" spans="1:29" ht="38.25" x14ac:dyDescent="0.25">
      <c r="A16" s="11" t="s">
        <v>26</v>
      </c>
      <c r="B16" s="12" t="s">
        <v>27</v>
      </c>
      <c r="C16" s="48">
        <f>D16+E16+F16+G16</f>
        <v>0</v>
      </c>
      <c r="D16" s="13">
        <v>0</v>
      </c>
      <c r="E16" s="13">
        <v>0</v>
      </c>
      <c r="F16" s="13">
        <v>0</v>
      </c>
      <c r="G16" s="36">
        <v>0</v>
      </c>
      <c r="H16" s="65">
        <f>I16+J16+K16+L16</f>
        <v>0</v>
      </c>
      <c r="I16" s="66">
        <v>0</v>
      </c>
      <c r="J16" s="66">
        <v>0</v>
      </c>
      <c r="K16" s="66">
        <v>0</v>
      </c>
      <c r="L16" s="88">
        <v>0</v>
      </c>
      <c r="M16" s="106">
        <f>N16+O16+P16+Q16</f>
        <v>0</v>
      </c>
      <c r="N16" s="85">
        <v>0</v>
      </c>
      <c r="O16" s="85">
        <v>0</v>
      </c>
      <c r="P16" s="85">
        <v>0</v>
      </c>
      <c r="Q16" s="95">
        <v>0</v>
      </c>
      <c r="R16" s="106">
        <f>S16+T16+U16+V16</f>
        <v>0</v>
      </c>
      <c r="S16" s="85">
        <v>0</v>
      </c>
      <c r="T16" s="85">
        <v>0</v>
      </c>
      <c r="U16" s="85">
        <v>0</v>
      </c>
      <c r="V16" s="95">
        <v>0</v>
      </c>
    </row>
    <row r="17" spans="1:22" ht="51" x14ac:dyDescent="0.25">
      <c r="A17" s="11" t="s">
        <v>28</v>
      </c>
      <c r="B17" s="12" t="s">
        <v>29</v>
      </c>
      <c r="C17" s="49"/>
      <c r="D17" s="173" t="s">
        <v>20</v>
      </c>
      <c r="E17" s="162"/>
      <c r="F17" s="162"/>
      <c r="G17" s="162"/>
      <c r="H17" s="61"/>
      <c r="I17" s="179" t="s">
        <v>20</v>
      </c>
      <c r="J17" s="180"/>
      <c r="K17" s="180"/>
      <c r="L17" s="180"/>
      <c r="M17" s="179" t="s">
        <v>20</v>
      </c>
      <c r="N17" s="180"/>
      <c r="O17" s="180"/>
      <c r="P17" s="180"/>
      <c r="Q17" s="181"/>
      <c r="R17" s="179" t="s">
        <v>20</v>
      </c>
      <c r="S17" s="180"/>
      <c r="T17" s="180"/>
      <c r="U17" s="180"/>
      <c r="V17" s="181"/>
    </row>
    <row r="18" spans="1:22" ht="38.25" x14ac:dyDescent="0.25">
      <c r="A18" s="27" t="s">
        <v>30</v>
      </c>
      <c r="B18" s="28" t="s">
        <v>31</v>
      </c>
      <c r="C18" s="50">
        <v>0</v>
      </c>
      <c r="D18" s="29">
        <v>0</v>
      </c>
      <c r="E18" s="29">
        <v>0</v>
      </c>
      <c r="F18" s="29">
        <v>0</v>
      </c>
      <c r="G18" s="37">
        <v>0</v>
      </c>
      <c r="H18" s="70">
        <v>0</v>
      </c>
      <c r="I18" s="71">
        <v>0</v>
      </c>
      <c r="J18" s="71">
        <v>0</v>
      </c>
      <c r="K18" s="71">
        <v>0</v>
      </c>
      <c r="L18" s="89">
        <v>0</v>
      </c>
      <c r="M18" s="107">
        <v>0</v>
      </c>
      <c r="N18" s="71">
        <v>0</v>
      </c>
      <c r="O18" s="71">
        <v>0</v>
      </c>
      <c r="P18" s="71">
        <v>0</v>
      </c>
      <c r="Q18" s="101">
        <v>0</v>
      </c>
      <c r="R18" s="107">
        <v>0</v>
      </c>
      <c r="S18" s="71">
        <v>0</v>
      </c>
      <c r="T18" s="71">
        <v>0</v>
      </c>
      <c r="U18" s="71">
        <v>0</v>
      </c>
      <c r="V18" s="101">
        <v>0</v>
      </c>
    </row>
    <row r="19" spans="1:22" ht="15" customHeight="1" x14ac:dyDescent="0.25">
      <c r="A19" s="170" t="s">
        <v>32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2"/>
      <c r="R19" s="136"/>
      <c r="S19" s="136"/>
      <c r="T19" s="136"/>
      <c r="U19" s="136"/>
      <c r="V19" s="136"/>
    </row>
    <row r="20" spans="1:22" ht="63.75" x14ac:dyDescent="0.25">
      <c r="A20" s="7" t="s">
        <v>33</v>
      </c>
      <c r="B20" s="8" t="s">
        <v>248</v>
      </c>
      <c r="C20" s="48">
        <v>0</v>
      </c>
      <c r="D20" s="9">
        <v>0</v>
      </c>
      <c r="E20" s="9">
        <v>0</v>
      </c>
      <c r="F20" s="9">
        <v>0</v>
      </c>
      <c r="G20" s="38">
        <v>0</v>
      </c>
      <c r="H20" s="48">
        <v>0</v>
      </c>
      <c r="I20" s="37">
        <v>0</v>
      </c>
      <c r="J20" s="37">
        <v>0</v>
      </c>
      <c r="K20" s="37">
        <v>0</v>
      </c>
      <c r="L20" s="37">
        <v>0</v>
      </c>
      <c r="M20" s="121">
        <v>0</v>
      </c>
      <c r="N20" s="121">
        <v>0</v>
      </c>
      <c r="O20" s="121">
        <v>0</v>
      </c>
      <c r="P20" s="121">
        <v>0</v>
      </c>
      <c r="Q20" s="134">
        <v>0</v>
      </c>
      <c r="R20" s="121">
        <v>0</v>
      </c>
      <c r="S20" s="121">
        <v>0</v>
      </c>
      <c r="T20" s="121">
        <v>0</v>
      </c>
      <c r="U20" s="121">
        <v>0</v>
      </c>
      <c r="V20" s="134">
        <v>0</v>
      </c>
    </row>
    <row r="21" spans="1:22" ht="51" x14ac:dyDescent="0.25">
      <c r="A21" s="11" t="s">
        <v>34</v>
      </c>
      <c r="B21" s="12" t="s">
        <v>249</v>
      </c>
      <c r="C21" s="59">
        <v>11</v>
      </c>
      <c r="D21" s="14">
        <v>5</v>
      </c>
      <c r="E21" s="14">
        <v>5</v>
      </c>
      <c r="F21" s="13">
        <v>1</v>
      </c>
      <c r="G21" s="36">
        <v>0</v>
      </c>
      <c r="H21" s="48">
        <v>11</v>
      </c>
      <c r="I21" s="37">
        <v>5</v>
      </c>
      <c r="J21" s="37">
        <v>5</v>
      </c>
      <c r="K21" s="37">
        <v>1</v>
      </c>
      <c r="L21" s="37">
        <v>0</v>
      </c>
      <c r="M21" s="105">
        <v>11</v>
      </c>
      <c r="N21" s="82">
        <v>5</v>
      </c>
      <c r="O21" s="82">
        <v>5</v>
      </c>
      <c r="P21" s="82">
        <v>1</v>
      </c>
      <c r="Q21" s="81">
        <v>0</v>
      </c>
      <c r="R21" s="105">
        <v>11</v>
      </c>
      <c r="S21" s="82">
        <v>5</v>
      </c>
      <c r="T21" s="82">
        <v>5</v>
      </c>
      <c r="U21" s="82">
        <v>1</v>
      </c>
      <c r="V21" s="81">
        <v>0</v>
      </c>
    </row>
    <row r="22" spans="1:22" ht="51" x14ac:dyDescent="0.25">
      <c r="A22" s="11" t="s">
        <v>35</v>
      </c>
      <c r="B22" s="12" t="s">
        <v>250</v>
      </c>
      <c r="C22" s="49">
        <v>0</v>
      </c>
      <c r="D22" s="13">
        <v>0</v>
      </c>
      <c r="E22" s="13">
        <v>0</v>
      </c>
      <c r="F22" s="13">
        <v>0</v>
      </c>
      <c r="G22" s="36">
        <v>0</v>
      </c>
      <c r="H22" s="48">
        <v>0</v>
      </c>
      <c r="I22" s="37">
        <v>0</v>
      </c>
      <c r="J22" s="37">
        <v>0</v>
      </c>
      <c r="K22" s="37">
        <v>0</v>
      </c>
      <c r="L22" s="37">
        <v>0</v>
      </c>
      <c r="M22" s="105">
        <v>0</v>
      </c>
      <c r="N22" s="82">
        <v>0</v>
      </c>
      <c r="O22" s="82">
        <v>0</v>
      </c>
      <c r="P22" s="82">
        <v>0</v>
      </c>
      <c r="Q22" s="81">
        <v>0</v>
      </c>
      <c r="R22" s="105">
        <v>0</v>
      </c>
      <c r="S22" s="82">
        <v>0</v>
      </c>
      <c r="T22" s="82">
        <v>0</v>
      </c>
      <c r="U22" s="82">
        <v>0</v>
      </c>
      <c r="V22" s="81">
        <v>0</v>
      </c>
    </row>
    <row r="23" spans="1:22" ht="63.75" x14ac:dyDescent="0.25">
      <c r="A23" s="27" t="s">
        <v>36</v>
      </c>
      <c r="B23" s="28" t="s">
        <v>251</v>
      </c>
      <c r="C23" s="51">
        <v>4</v>
      </c>
      <c r="D23" s="29">
        <v>3</v>
      </c>
      <c r="E23" s="29">
        <v>0</v>
      </c>
      <c r="F23" s="29">
        <v>1</v>
      </c>
      <c r="G23" s="37">
        <v>0</v>
      </c>
      <c r="H23" s="48">
        <v>3</v>
      </c>
      <c r="I23" s="37">
        <v>2</v>
      </c>
      <c r="J23" s="37">
        <v>0</v>
      </c>
      <c r="K23" s="37">
        <v>1</v>
      </c>
      <c r="L23" s="37">
        <v>0</v>
      </c>
      <c r="M23" s="122">
        <v>3</v>
      </c>
      <c r="N23" s="100">
        <v>2</v>
      </c>
      <c r="O23" s="100">
        <v>0</v>
      </c>
      <c r="P23" s="100">
        <v>1</v>
      </c>
      <c r="Q23" s="87">
        <v>0</v>
      </c>
      <c r="R23" s="122">
        <v>3</v>
      </c>
      <c r="S23" s="100">
        <v>2</v>
      </c>
      <c r="T23" s="100">
        <v>0</v>
      </c>
      <c r="U23" s="100">
        <v>1</v>
      </c>
      <c r="V23" s="87">
        <v>0</v>
      </c>
    </row>
    <row r="24" spans="1:22" ht="15" customHeight="1" x14ac:dyDescent="0.25">
      <c r="A24" s="170" t="s">
        <v>37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2"/>
      <c r="R24" s="136"/>
      <c r="S24" s="136"/>
      <c r="T24" s="136"/>
      <c r="U24" s="136"/>
      <c r="V24" s="136"/>
    </row>
    <row r="25" spans="1:22" ht="38.25" customHeight="1" x14ac:dyDescent="0.25">
      <c r="A25" s="7" t="s">
        <v>38</v>
      </c>
      <c r="B25" s="8" t="s">
        <v>39</v>
      </c>
      <c r="C25" s="52">
        <v>79318510377.119995</v>
      </c>
      <c r="D25" s="30">
        <v>63673559463.25</v>
      </c>
      <c r="E25" s="30">
        <v>15644950913.870001</v>
      </c>
      <c r="F25" s="30">
        <v>0</v>
      </c>
      <c r="G25" s="60">
        <v>0</v>
      </c>
      <c r="H25" s="52">
        <v>83725235397.730011</v>
      </c>
      <c r="I25" s="30">
        <v>67502667448.420006</v>
      </c>
      <c r="J25" s="30">
        <v>16222567949.309999</v>
      </c>
      <c r="K25" s="30">
        <v>0</v>
      </c>
      <c r="L25" s="60">
        <v>0</v>
      </c>
      <c r="M25" s="123">
        <v>90002899205.559982</v>
      </c>
      <c r="N25" s="96">
        <v>73300994883.820007</v>
      </c>
      <c r="O25" s="96">
        <v>16701904321.740002</v>
      </c>
      <c r="P25" s="30">
        <v>0</v>
      </c>
      <c r="Q25" s="31">
        <v>0</v>
      </c>
      <c r="R25" s="123">
        <v>95484777752.169998</v>
      </c>
      <c r="S25" s="96">
        <v>77996275540.190002</v>
      </c>
      <c r="T25" s="96">
        <v>17488502211.98</v>
      </c>
      <c r="U25" s="30">
        <v>0</v>
      </c>
      <c r="V25" s="31">
        <v>0</v>
      </c>
    </row>
    <row r="26" spans="1:22" x14ac:dyDescent="0.25">
      <c r="A26" s="11" t="s">
        <v>40</v>
      </c>
      <c r="B26" s="12" t="s">
        <v>41</v>
      </c>
      <c r="C26" s="52">
        <v>0</v>
      </c>
      <c r="D26" s="17">
        <v>0</v>
      </c>
      <c r="E26" s="17">
        <v>0</v>
      </c>
      <c r="F26" s="30">
        <v>0</v>
      </c>
      <c r="G26" s="60">
        <v>0</v>
      </c>
      <c r="H26" s="52">
        <v>0</v>
      </c>
      <c r="I26" s="17">
        <v>0</v>
      </c>
      <c r="J26" s="17">
        <v>0</v>
      </c>
      <c r="K26" s="30">
        <v>0</v>
      </c>
      <c r="L26" s="60">
        <v>0</v>
      </c>
      <c r="M26" s="124">
        <v>0</v>
      </c>
      <c r="N26" s="98">
        <v>0</v>
      </c>
      <c r="O26" s="98">
        <v>0</v>
      </c>
      <c r="P26" s="30">
        <v>0</v>
      </c>
      <c r="Q26" s="31">
        <v>0</v>
      </c>
      <c r="R26" s="124">
        <v>0</v>
      </c>
      <c r="S26" s="98">
        <v>0</v>
      </c>
      <c r="T26" s="98">
        <v>0</v>
      </c>
      <c r="U26" s="30">
        <v>0</v>
      </c>
      <c r="V26" s="31">
        <v>0</v>
      </c>
    </row>
    <row r="27" spans="1:22" x14ac:dyDescent="0.25">
      <c r="A27" s="11" t="s">
        <v>42</v>
      </c>
      <c r="B27" s="12" t="s">
        <v>43</v>
      </c>
      <c r="C27" s="52">
        <v>63188446.939999998</v>
      </c>
      <c r="D27" s="17">
        <v>59845228.939999998</v>
      </c>
      <c r="E27" s="17">
        <v>3343218</v>
      </c>
      <c r="F27" s="30">
        <v>0</v>
      </c>
      <c r="G27" s="60">
        <v>0</v>
      </c>
      <c r="H27" s="52">
        <v>87660939.36999999</v>
      </c>
      <c r="I27" s="17">
        <v>81582264.099999994</v>
      </c>
      <c r="J27" s="17">
        <v>6078675.2699999996</v>
      </c>
      <c r="K27" s="30">
        <v>0</v>
      </c>
      <c r="L27" s="60">
        <v>0</v>
      </c>
      <c r="M27" s="124">
        <v>75697966.049999997</v>
      </c>
      <c r="N27" s="98">
        <v>68631405.620000005</v>
      </c>
      <c r="O27" s="98">
        <v>7066560.4299999997</v>
      </c>
      <c r="P27" s="30">
        <v>0</v>
      </c>
      <c r="Q27" s="31">
        <v>0</v>
      </c>
      <c r="R27" s="124">
        <v>62437108.259999998</v>
      </c>
      <c r="S27" s="98">
        <v>54185781.840000004</v>
      </c>
      <c r="T27" s="98">
        <v>8251326.4199999999</v>
      </c>
      <c r="U27" s="30">
        <v>0</v>
      </c>
      <c r="V27" s="31">
        <v>0</v>
      </c>
    </row>
    <row r="28" spans="1:22" x14ac:dyDescent="0.25">
      <c r="A28" s="11" t="s">
        <v>44</v>
      </c>
      <c r="B28" s="12" t="s">
        <v>45</v>
      </c>
      <c r="C28" s="52">
        <v>372751</v>
      </c>
      <c r="D28" s="17">
        <v>372751</v>
      </c>
      <c r="E28" s="17">
        <v>0</v>
      </c>
      <c r="F28" s="30">
        <v>0</v>
      </c>
      <c r="G28" s="60">
        <v>0</v>
      </c>
      <c r="H28" s="52">
        <v>1793553</v>
      </c>
      <c r="I28" s="17">
        <v>490928</v>
      </c>
      <c r="J28" s="17">
        <v>1302625</v>
      </c>
      <c r="K28" s="30">
        <v>0</v>
      </c>
      <c r="L28" s="60">
        <v>0</v>
      </c>
      <c r="M28" s="124">
        <v>3060156</v>
      </c>
      <c r="N28" s="98">
        <v>601012</v>
      </c>
      <c r="O28" s="98">
        <v>2459144</v>
      </c>
      <c r="P28" s="30">
        <v>0</v>
      </c>
      <c r="Q28" s="31">
        <v>0</v>
      </c>
      <c r="R28" s="124">
        <v>2929488</v>
      </c>
      <c r="S28" s="98">
        <v>387225</v>
      </c>
      <c r="T28" s="98">
        <v>2542263</v>
      </c>
      <c r="U28" s="30">
        <v>0</v>
      </c>
      <c r="V28" s="31">
        <v>0</v>
      </c>
    </row>
    <row r="29" spans="1:22" ht="25.5" x14ac:dyDescent="0.25">
      <c r="A29" s="11" t="s">
        <v>46</v>
      </c>
      <c r="B29" s="12" t="s">
        <v>47</v>
      </c>
      <c r="C29" s="52">
        <v>105904400.85999998</v>
      </c>
      <c r="D29" s="17">
        <v>8949038.879999999</v>
      </c>
      <c r="E29" s="17">
        <v>96955361.979999989</v>
      </c>
      <c r="F29" s="30">
        <v>0</v>
      </c>
      <c r="G29" s="60">
        <v>0</v>
      </c>
      <c r="H29" s="52">
        <v>99182709.25999999</v>
      </c>
      <c r="I29" s="17">
        <v>9505380.2999999989</v>
      </c>
      <c r="J29" s="17">
        <v>89677328.959999993</v>
      </c>
      <c r="K29" s="30">
        <v>0</v>
      </c>
      <c r="L29" s="60">
        <v>0</v>
      </c>
      <c r="M29" s="124">
        <v>98012320.609999985</v>
      </c>
      <c r="N29" s="98">
        <v>8417056.2000000011</v>
      </c>
      <c r="O29" s="98">
        <v>89595264.410000011</v>
      </c>
      <c r="P29" s="30">
        <v>0</v>
      </c>
      <c r="Q29" s="31">
        <v>0</v>
      </c>
      <c r="R29" s="124">
        <v>95609748.780000001</v>
      </c>
      <c r="S29" s="98">
        <v>8016086.5700000003</v>
      </c>
      <c r="T29" s="98">
        <v>87593662.209999993</v>
      </c>
      <c r="U29" s="30">
        <v>0</v>
      </c>
      <c r="V29" s="31">
        <v>0</v>
      </c>
    </row>
    <row r="30" spans="1:22" ht="38.25" x14ac:dyDescent="0.25">
      <c r="A30" s="11" t="s">
        <v>48</v>
      </c>
      <c r="B30" s="12" t="s">
        <v>49</v>
      </c>
      <c r="C30" s="52">
        <v>29187453679.32</v>
      </c>
      <c r="D30" s="17">
        <v>15823759061.869999</v>
      </c>
      <c r="E30" s="17">
        <v>13363694617.449999</v>
      </c>
      <c r="F30" s="30">
        <v>0</v>
      </c>
      <c r="G30" s="60">
        <v>0</v>
      </c>
      <c r="H30" s="52">
        <v>29738178059.929996</v>
      </c>
      <c r="I30" s="17">
        <v>15524072120.530001</v>
      </c>
      <c r="J30" s="17">
        <v>14214105939.399996</v>
      </c>
      <c r="K30" s="30">
        <v>0</v>
      </c>
      <c r="L30" s="60">
        <v>0</v>
      </c>
      <c r="M30" s="124">
        <v>30039759274.069996</v>
      </c>
      <c r="N30" s="98">
        <v>15098469503.239998</v>
      </c>
      <c r="O30" s="98">
        <v>14941289770.830002</v>
      </c>
      <c r="P30" s="30">
        <v>0</v>
      </c>
      <c r="Q30" s="31">
        <v>0</v>
      </c>
      <c r="R30" s="124">
        <v>29937905321.040001</v>
      </c>
      <c r="S30" s="98">
        <v>14492791844.1</v>
      </c>
      <c r="T30" s="98">
        <v>15445113476.940001</v>
      </c>
      <c r="U30" s="30">
        <v>0</v>
      </c>
      <c r="V30" s="31">
        <v>0</v>
      </c>
    </row>
    <row r="31" spans="1:22" ht="25.5" x14ac:dyDescent="0.25">
      <c r="A31" s="11" t="s">
        <v>50</v>
      </c>
      <c r="B31" s="12" t="s">
        <v>51</v>
      </c>
      <c r="C31" s="52">
        <v>45361419063.930008</v>
      </c>
      <c r="D31" s="17">
        <v>45361419063.930008</v>
      </c>
      <c r="E31" s="17">
        <v>0</v>
      </c>
      <c r="F31" s="30">
        <v>0</v>
      </c>
      <c r="G31" s="60">
        <v>0</v>
      </c>
      <c r="H31" s="52">
        <v>49880511867.639992</v>
      </c>
      <c r="I31" s="17">
        <v>49880511867.639992</v>
      </c>
      <c r="J31" s="17">
        <v>0</v>
      </c>
      <c r="K31" s="30">
        <v>0</v>
      </c>
      <c r="L31" s="60">
        <v>0</v>
      </c>
      <c r="M31" s="124">
        <v>56114720601.209991</v>
      </c>
      <c r="N31" s="98">
        <v>56114720601.209991</v>
      </c>
      <c r="O31" s="98">
        <v>0</v>
      </c>
      <c r="P31" s="30">
        <v>0</v>
      </c>
      <c r="Q31" s="31">
        <v>0</v>
      </c>
      <c r="R31" s="124">
        <v>61696096694.510002</v>
      </c>
      <c r="S31" s="98">
        <v>61696096694.510002</v>
      </c>
      <c r="T31" s="98">
        <v>0</v>
      </c>
      <c r="U31" s="30">
        <v>0</v>
      </c>
      <c r="V31" s="31">
        <v>0</v>
      </c>
    </row>
    <row r="32" spans="1:22" ht="25.5" x14ac:dyDescent="0.25">
      <c r="A32" s="11" t="s">
        <v>52</v>
      </c>
      <c r="B32" s="12" t="s">
        <v>53</v>
      </c>
      <c r="C32" s="52">
        <v>765441230.73000002</v>
      </c>
      <c r="D32" s="17">
        <v>516081503.66999996</v>
      </c>
      <c r="E32" s="17">
        <v>249359727.06</v>
      </c>
      <c r="F32" s="30">
        <v>0</v>
      </c>
      <c r="G32" s="60">
        <v>0</v>
      </c>
      <c r="H32" s="52">
        <v>700927749.79999995</v>
      </c>
      <c r="I32" s="17">
        <v>449417840.31</v>
      </c>
      <c r="J32" s="17">
        <v>251509909.49000001</v>
      </c>
      <c r="K32" s="30">
        <v>0</v>
      </c>
      <c r="L32" s="60">
        <v>0</v>
      </c>
      <c r="M32" s="124">
        <v>526938977.69000006</v>
      </c>
      <c r="N32" s="98">
        <v>314817858</v>
      </c>
      <c r="O32" s="98">
        <v>212121119.69</v>
      </c>
      <c r="P32" s="30">
        <v>0</v>
      </c>
      <c r="Q32" s="31">
        <v>0</v>
      </c>
      <c r="R32" s="124">
        <v>402320168.08999997</v>
      </c>
      <c r="S32" s="98">
        <v>235211157.91</v>
      </c>
      <c r="T32" s="98">
        <v>167109010.18000001</v>
      </c>
      <c r="U32" s="30">
        <v>0</v>
      </c>
      <c r="V32" s="31">
        <v>0</v>
      </c>
    </row>
    <row r="33" spans="1:22" x14ac:dyDescent="0.25">
      <c r="A33" s="11" t="s">
        <v>54</v>
      </c>
      <c r="B33" s="12" t="s">
        <v>55</v>
      </c>
      <c r="C33" s="52">
        <v>100239</v>
      </c>
      <c r="D33" s="17">
        <v>100239</v>
      </c>
      <c r="E33" s="17">
        <v>0</v>
      </c>
      <c r="F33" s="30">
        <v>0</v>
      </c>
      <c r="G33" s="60">
        <v>0</v>
      </c>
      <c r="H33" s="52">
        <v>78352</v>
      </c>
      <c r="I33" s="17">
        <v>78352</v>
      </c>
      <c r="J33" s="17">
        <v>0</v>
      </c>
      <c r="K33" s="30">
        <v>0</v>
      </c>
      <c r="L33" s="60">
        <v>0</v>
      </c>
      <c r="M33" s="124">
        <v>64815</v>
      </c>
      <c r="N33" s="98">
        <v>64815</v>
      </c>
      <c r="O33" s="98">
        <v>0</v>
      </c>
      <c r="P33" s="30">
        <v>0</v>
      </c>
      <c r="Q33" s="31">
        <v>0</v>
      </c>
      <c r="R33" s="124">
        <v>50178</v>
      </c>
      <c r="S33" s="98">
        <v>50178</v>
      </c>
      <c r="T33" s="98">
        <v>0</v>
      </c>
      <c r="U33" s="30">
        <v>0</v>
      </c>
      <c r="V33" s="31">
        <v>0</v>
      </c>
    </row>
    <row r="34" spans="1:22" x14ac:dyDescent="0.25">
      <c r="A34" s="11" t="s">
        <v>56</v>
      </c>
      <c r="B34" s="12" t="s">
        <v>57</v>
      </c>
      <c r="C34" s="52">
        <v>544144450.76000011</v>
      </c>
      <c r="D34" s="17">
        <v>-50735662.75</v>
      </c>
      <c r="E34" s="17">
        <v>594880113.51000011</v>
      </c>
      <c r="F34" s="30">
        <v>0</v>
      </c>
      <c r="G34" s="60">
        <v>0</v>
      </c>
      <c r="H34" s="52">
        <v>455545925.69999999</v>
      </c>
      <c r="I34" s="17">
        <v>-56600222.929999992</v>
      </c>
      <c r="J34" s="17">
        <v>512146148.63</v>
      </c>
      <c r="K34" s="30">
        <v>0</v>
      </c>
      <c r="L34" s="60">
        <v>0</v>
      </c>
      <c r="M34" s="124">
        <v>517612697.51999998</v>
      </c>
      <c r="N34" s="98">
        <v>-64657289.960000001</v>
      </c>
      <c r="O34" s="98">
        <v>582269987.48000002</v>
      </c>
      <c r="P34" s="30">
        <v>0</v>
      </c>
      <c r="Q34" s="31">
        <v>0</v>
      </c>
      <c r="R34" s="124">
        <v>583649765.28999996</v>
      </c>
      <c r="S34" s="98">
        <v>-60033469.009999998</v>
      </c>
      <c r="T34" s="98">
        <v>643683234.29999995</v>
      </c>
      <c r="U34" s="30">
        <v>0</v>
      </c>
      <c r="V34" s="31">
        <v>0</v>
      </c>
    </row>
    <row r="35" spans="1:22" x14ac:dyDescent="0.25">
      <c r="A35" s="11" t="s">
        <v>58</v>
      </c>
      <c r="B35" s="12" t="s">
        <v>59</v>
      </c>
      <c r="C35" s="52">
        <v>19832672.649999999</v>
      </c>
      <c r="D35" s="17">
        <v>0</v>
      </c>
      <c r="E35" s="17">
        <v>19832672.649999999</v>
      </c>
      <c r="F35" s="30">
        <v>0</v>
      </c>
      <c r="G35" s="60">
        <v>0</v>
      </c>
      <c r="H35" s="52">
        <v>20764686.849999998</v>
      </c>
      <c r="I35" s="17">
        <v>0</v>
      </c>
      <c r="J35" s="17">
        <v>20764686.849999998</v>
      </c>
      <c r="K35" s="30">
        <v>0</v>
      </c>
      <c r="L35" s="60">
        <v>0</v>
      </c>
      <c r="M35" s="124">
        <v>20400703.82</v>
      </c>
      <c r="N35" s="98">
        <v>0</v>
      </c>
      <c r="O35" s="98">
        <v>20400703.82</v>
      </c>
      <c r="P35" s="30">
        <v>0</v>
      </c>
      <c r="Q35" s="31">
        <v>0</v>
      </c>
      <c r="R35" s="124">
        <v>18823406.34</v>
      </c>
      <c r="S35" s="98">
        <v>0</v>
      </c>
      <c r="T35" s="98">
        <v>18823406.34</v>
      </c>
      <c r="U35" s="30">
        <v>0</v>
      </c>
      <c r="V35" s="31">
        <v>0</v>
      </c>
    </row>
    <row r="36" spans="1:22" ht="25.5" x14ac:dyDescent="0.25">
      <c r="A36" s="11" t="s">
        <v>60</v>
      </c>
      <c r="B36" s="12" t="s">
        <v>61</v>
      </c>
      <c r="C36" s="52">
        <v>253697979.05000001</v>
      </c>
      <c r="D36" s="17">
        <v>57490986.800000004</v>
      </c>
      <c r="E36" s="17">
        <v>196206992.25</v>
      </c>
      <c r="F36" s="30">
        <v>0</v>
      </c>
      <c r="G36" s="60">
        <v>0</v>
      </c>
      <c r="H36" s="52">
        <v>317361058.73000002</v>
      </c>
      <c r="I36" s="17">
        <v>64611419.700000003</v>
      </c>
      <c r="J36" s="17">
        <v>252749639.03000003</v>
      </c>
      <c r="K36" s="30">
        <v>0</v>
      </c>
      <c r="L36" s="60">
        <v>0</v>
      </c>
      <c r="M36" s="125">
        <v>192091367.39999998</v>
      </c>
      <c r="N36" s="91">
        <v>66581234.780000001</v>
      </c>
      <c r="O36" s="91">
        <v>125510132.61999999</v>
      </c>
      <c r="P36" s="30">
        <v>0</v>
      </c>
      <c r="Q36" s="31">
        <v>0</v>
      </c>
      <c r="R36" s="125">
        <v>185114338.72999999</v>
      </c>
      <c r="S36" s="91">
        <v>71368484.609999999</v>
      </c>
      <c r="T36" s="91">
        <v>113745854.12</v>
      </c>
      <c r="U36" s="30">
        <v>0</v>
      </c>
      <c r="V36" s="31">
        <v>0</v>
      </c>
    </row>
    <row r="37" spans="1:22" x14ac:dyDescent="0.25">
      <c r="A37" s="11" t="s">
        <v>62</v>
      </c>
      <c r="B37" s="12" t="s">
        <v>63</v>
      </c>
      <c r="C37" s="52">
        <v>44255825.149999991</v>
      </c>
      <c r="D37" s="17">
        <v>6010755.1200000001</v>
      </c>
      <c r="E37" s="17">
        <v>38245070.029999994</v>
      </c>
      <c r="F37" s="30">
        <v>0</v>
      </c>
      <c r="G37" s="60">
        <v>0</v>
      </c>
      <c r="H37" s="52">
        <v>99703349.280000001</v>
      </c>
      <c r="I37" s="17">
        <v>14359732.109999999</v>
      </c>
      <c r="J37" s="17">
        <v>85343617.170000002</v>
      </c>
      <c r="K37" s="30">
        <v>0</v>
      </c>
      <c r="L37" s="60">
        <v>0</v>
      </c>
      <c r="M37" s="124">
        <v>52143095.859999992</v>
      </c>
      <c r="N37" s="98">
        <v>8130123.3900000006</v>
      </c>
      <c r="O37" s="98">
        <v>44012972.469999991</v>
      </c>
      <c r="P37" s="30">
        <v>0</v>
      </c>
      <c r="Q37" s="31">
        <v>0</v>
      </c>
      <c r="R37" s="124">
        <v>110802842.43000001</v>
      </c>
      <c r="S37" s="98">
        <v>9448882.9299999997</v>
      </c>
      <c r="T37" s="98">
        <v>101353959.5</v>
      </c>
      <c r="U37" s="30">
        <v>0</v>
      </c>
      <c r="V37" s="31">
        <v>0</v>
      </c>
    </row>
    <row r="38" spans="1:22" ht="25.5" x14ac:dyDescent="0.25">
      <c r="A38" s="11" t="s">
        <v>64</v>
      </c>
      <c r="B38" s="12" t="s">
        <v>65</v>
      </c>
      <c r="C38" s="52">
        <v>291667967.97999996</v>
      </c>
      <c r="D38" s="17">
        <v>122412053.54000001</v>
      </c>
      <c r="E38" s="17">
        <v>169255914.43999997</v>
      </c>
      <c r="F38" s="30">
        <v>0</v>
      </c>
      <c r="G38" s="60">
        <v>0</v>
      </c>
      <c r="H38" s="52">
        <v>289900617.39000005</v>
      </c>
      <c r="I38" s="17">
        <v>161437876.75000003</v>
      </c>
      <c r="J38" s="17">
        <v>128462740.64</v>
      </c>
      <c r="K38" s="30">
        <v>0</v>
      </c>
      <c r="L38" s="60">
        <v>0</v>
      </c>
      <c r="M38" s="124">
        <v>336593408.95999998</v>
      </c>
      <c r="N38" s="98">
        <v>216074130.85999998</v>
      </c>
      <c r="O38" s="98">
        <v>120519278.10000002</v>
      </c>
      <c r="P38" s="30">
        <v>0</v>
      </c>
      <c r="Q38" s="31">
        <v>0</v>
      </c>
      <c r="R38" s="124">
        <v>276652055.19</v>
      </c>
      <c r="S38" s="98">
        <v>158151408.13</v>
      </c>
      <c r="T38" s="98">
        <v>118500647.06</v>
      </c>
      <c r="U38" s="30">
        <v>0</v>
      </c>
      <c r="V38" s="31">
        <v>0</v>
      </c>
    </row>
    <row r="39" spans="1:22" x14ac:dyDescent="0.25">
      <c r="A39" s="11" t="s">
        <v>66</v>
      </c>
      <c r="B39" s="12" t="s">
        <v>67</v>
      </c>
      <c r="C39" s="52">
        <v>7031456.5999999996</v>
      </c>
      <c r="D39" s="17">
        <v>7031456.5999999996</v>
      </c>
      <c r="E39" s="17">
        <v>0</v>
      </c>
      <c r="F39" s="30">
        <v>0</v>
      </c>
      <c r="G39" s="60">
        <v>0</v>
      </c>
      <c r="H39" s="52">
        <v>7031456.5999999996</v>
      </c>
      <c r="I39" s="17">
        <v>7031456.5999999996</v>
      </c>
      <c r="J39" s="17">
        <v>0</v>
      </c>
      <c r="K39" s="30">
        <v>0</v>
      </c>
      <c r="L39" s="60">
        <v>0</v>
      </c>
      <c r="M39" s="124">
        <v>7031456.5999999996</v>
      </c>
      <c r="N39" s="98">
        <v>7031456.5999999996</v>
      </c>
      <c r="O39" s="98">
        <v>0</v>
      </c>
      <c r="P39" s="30">
        <v>0</v>
      </c>
      <c r="Q39" s="31">
        <v>0</v>
      </c>
      <c r="R39" s="124">
        <v>7031456.5999999996</v>
      </c>
      <c r="S39" s="98">
        <v>7031456.5999999996</v>
      </c>
      <c r="T39" s="98">
        <v>0</v>
      </c>
      <c r="U39" s="30">
        <v>0</v>
      </c>
      <c r="V39" s="31">
        <v>0</v>
      </c>
    </row>
    <row r="40" spans="1:22" ht="38.25" x14ac:dyDescent="0.25">
      <c r="A40" s="11" t="s">
        <v>68</v>
      </c>
      <c r="B40" s="12" t="s">
        <v>69</v>
      </c>
      <c r="C40" s="52">
        <v>0</v>
      </c>
      <c r="D40" s="17">
        <v>0</v>
      </c>
      <c r="E40" s="17">
        <v>0</v>
      </c>
      <c r="F40" s="30">
        <v>0</v>
      </c>
      <c r="G40" s="60">
        <v>0</v>
      </c>
      <c r="H40" s="52">
        <v>0</v>
      </c>
      <c r="I40" s="17">
        <v>0</v>
      </c>
      <c r="J40" s="17">
        <v>0</v>
      </c>
      <c r="K40" s="30">
        <v>0</v>
      </c>
      <c r="L40" s="60">
        <v>0</v>
      </c>
      <c r="M40" s="124">
        <v>0</v>
      </c>
      <c r="N40" s="98">
        <v>0</v>
      </c>
      <c r="O40" s="98">
        <v>0</v>
      </c>
      <c r="P40" s="30">
        <v>0</v>
      </c>
      <c r="Q40" s="31">
        <v>0</v>
      </c>
      <c r="R40" s="124">
        <v>0</v>
      </c>
      <c r="S40" s="98">
        <v>0</v>
      </c>
      <c r="T40" s="98">
        <v>0</v>
      </c>
      <c r="U40" s="30">
        <v>0</v>
      </c>
      <c r="V40" s="31">
        <v>0</v>
      </c>
    </row>
    <row r="41" spans="1:22" x14ac:dyDescent="0.25">
      <c r="A41" s="11" t="s">
        <v>70</v>
      </c>
      <c r="B41" s="12" t="s">
        <v>71</v>
      </c>
      <c r="C41" s="52">
        <v>2312795106.8700004</v>
      </c>
      <c r="D41" s="17">
        <v>1516799396.6200001</v>
      </c>
      <c r="E41" s="17">
        <v>795995710.25000024</v>
      </c>
      <c r="F41" s="30">
        <v>0</v>
      </c>
      <c r="G41" s="60">
        <v>0</v>
      </c>
      <c r="H41" s="52">
        <v>1715341523.1399999</v>
      </c>
      <c r="I41" s="17">
        <v>1191800338.0899997</v>
      </c>
      <c r="J41" s="17">
        <v>523541185.05000007</v>
      </c>
      <c r="K41" s="30">
        <v>0</v>
      </c>
      <c r="L41" s="60">
        <v>0</v>
      </c>
      <c r="M41" s="124">
        <v>1872393872.6299999</v>
      </c>
      <c r="N41" s="98">
        <v>1366618479.1099999</v>
      </c>
      <c r="O41" s="98">
        <v>505775393.52000004</v>
      </c>
      <c r="P41" s="30">
        <v>0</v>
      </c>
      <c r="Q41" s="31">
        <v>0</v>
      </c>
      <c r="R41" s="124">
        <v>1918311094.49</v>
      </c>
      <c r="S41" s="98">
        <v>1210895648.78</v>
      </c>
      <c r="T41" s="98">
        <v>707415445.71000004</v>
      </c>
      <c r="U41" s="30">
        <v>0</v>
      </c>
      <c r="V41" s="31">
        <v>0</v>
      </c>
    </row>
    <row r="42" spans="1:22" x14ac:dyDescent="0.25">
      <c r="A42" s="11" t="s">
        <v>72</v>
      </c>
      <c r="B42" s="12" t="s">
        <v>73</v>
      </c>
      <c r="C42" s="52">
        <v>361205106.29000002</v>
      </c>
      <c r="D42" s="17">
        <v>244023589.95000002</v>
      </c>
      <c r="E42" s="17">
        <v>117181516.34</v>
      </c>
      <c r="F42" s="30">
        <v>0</v>
      </c>
      <c r="G42" s="60">
        <v>0</v>
      </c>
      <c r="H42" s="52">
        <v>311253548.72000003</v>
      </c>
      <c r="I42" s="17">
        <v>174368095.15000001</v>
      </c>
      <c r="J42" s="17">
        <v>136885453.56999999</v>
      </c>
      <c r="K42" s="30">
        <v>0</v>
      </c>
      <c r="L42" s="60">
        <v>0</v>
      </c>
      <c r="M42" s="124">
        <v>146378490.99000001</v>
      </c>
      <c r="N42" s="98">
        <v>95494496.570000008</v>
      </c>
      <c r="O42" s="98">
        <v>50883994.420000002</v>
      </c>
      <c r="P42" s="30">
        <v>0</v>
      </c>
      <c r="Q42" s="31">
        <v>0</v>
      </c>
      <c r="R42" s="124">
        <v>187044086.41</v>
      </c>
      <c r="S42" s="98">
        <v>112674160.26000001</v>
      </c>
      <c r="T42" s="98">
        <v>74369926.150000006</v>
      </c>
      <c r="U42" s="30">
        <v>0</v>
      </c>
      <c r="V42" s="31">
        <v>0</v>
      </c>
    </row>
    <row r="43" spans="1:22" ht="38.25" x14ac:dyDescent="0.25">
      <c r="A43" s="11" t="s">
        <v>74</v>
      </c>
      <c r="B43" s="12" t="s">
        <v>75</v>
      </c>
      <c r="C43" s="52">
        <v>64184723330.810005</v>
      </c>
      <c r="D43" s="17">
        <v>56458287971.880005</v>
      </c>
      <c r="E43" s="17">
        <v>7726435358.9300013</v>
      </c>
      <c r="F43" s="30">
        <v>0</v>
      </c>
      <c r="G43" s="60">
        <v>0</v>
      </c>
      <c r="H43" s="52">
        <v>69015003086.5</v>
      </c>
      <c r="I43" s="17">
        <v>60882166442.310005</v>
      </c>
      <c r="J43" s="17">
        <v>8132836644.1899986</v>
      </c>
      <c r="K43" s="30">
        <v>0</v>
      </c>
      <c r="L43" s="60">
        <v>0</v>
      </c>
      <c r="M43" s="124">
        <v>74902664059.790024</v>
      </c>
      <c r="N43" s="98">
        <v>66628390752.299995</v>
      </c>
      <c r="O43" s="98">
        <v>8274273307.4900007</v>
      </c>
      <c r="P43" s="30">
        <v>0</v>
      </c>
      <c r="Q43" s="31">
        <v>0</v>
      </c>
      <c r="R43" s="124">
        <v>79446096379.130005</v>
      </c>
      <c r="S43" s="98">
        <v>71214233411.410004</v>
      </c>
      <c r="T43" s="98">
        <v>8231862967.7200003</v>
      </c>
      <c r="U43" s="30">
        <v>0</v>
      </c>
      <c r="V43" s="31">
        <v>0</v>
      </c>
    </row>
    <row r="44" spans="1:22" x14ac:dyDescent="0.25">
      <c r="A44" s="11" t="s">
        <v>76</v>
      </c>
      <c r="B44" s="12" t="s">
        <v>77</v>
      </c>
      <c r="C44" s="52">
        <v>60102040672.160004</v>
      </c>
      <c r="D44" s="17">
        <v>53999143211.980003</v>
      </c>
      <c r="E44" s="17">
        <v>6102897460.1800003</v>
      </c>
      <c r="F44" s="30">
        <v>0</v>
      </c>
      <c r="G44" s="60">
        <v>0</v>
      </c>
      <c r="H44" s="52">
        <v>65360081917.639999</v>
      </c>
      <c r="I44" s="17">
        <v>58850939407.459999</v>
      </c>
      <c r="J44" s="17">
        <v>6509142510.1800003</v>
      </c>
      <c r="K44" s="30">
        <v>0</v>
      </c>
      <c r="L44" s="60">
        <v>0</v>
      </c>
      <c r="M44" s="124">
        <v>71279665298.509995</v>
      </c>
      <c r="N44" s="98">
        <v>64588021338.829987</v>
      </c>
      <c r="O44" s="98">
        <v>6691643959.6800013</v>
      </c>
      <c r="P44" s="30">
        <v>0</v>
      </c>
      <c r="Q44" s="31">
        <v>0</v>
      </c>
      <c r="R44" s="124">
        <v>75479358809.589996</v>
      </c>
      <c r="S44" s="98">
        <v>69147854977.020004</v>
      </c>
      <c r="T44" s="98">
        <v>6331503832.5699997</v>
      </c>
      <c r="U44" s="30">
        <v>0</v>
      </c>
      <c r="V44" s="31">
        <v>0</v>
      </c>
    </row>
    <row r="45" spans="1:22" ht="38.25" x14ac:dyDescent="0.25">
      <c r="A45" s="11" t="s">
        <v>78</v>
      </c>
      <c r="B45" s="12" t="s">
        <v>79</v>
      </c>
      <c r="C45" s="52">
        <v>1650662583.9099998</v>
      </c>
      <c r="D45" s="17">
        <v>1110537032.8699999</v>
      </c>
      <c r="E45" s="17">
        <v>540125551.03999996</v>
      </c>
      <c r="F45" s="30">
        <v>0</v>
      </c>
      <c r="G45" s="60">
        <v>0</v>
      </c>
      <c r="H45" s="52">
        <v>1586588513.8600001</v>
      </c>
      <c r="I45" s="17">
        <v>926401938.68999994</v>
      </c>
      <c r="J45" s="17">
        <v>660186575.17000008</v>
      </c>
      <c r="K45" s="30">
        <v>0</v>
      </c>
      <c r="L45" s="60">
        <v>0</v>
      </c>
      <c r="M45" s="124">
        <v>1489884486.9700003</v>
      </c>
      <c r="N45" s="98">
        <v>909815884.59000003</v>
      </c>
      <c r="O45" s="98">
        <v>580068602.38</v>
      </c>
      <c r="P45" s="30">
        <v>0</v>
      </c>
      <c r="Q45" s="31">
        <v>0</v>
      </c>
      <c r="R45" s="124">
        <v>1523745360.8099999</v>
      </c>
      <c r="S45" s="98">
        <v>941945777</v>
      </c>
      <c r="T45" s="98">
        <v>581799583.80999994</v>
      </c>
      <c r="U45" s="30">
        <v>0</v>
      </c>
      <c r="V45" s="31">
        <v>0</v>
      </c>
    </row>
    <row r="46" spans="1:22" ht="25.5" x14ac:dyDescent="0.25">
      <c r="A46" s="11" t="s">
        <v>80</v>
      </c>
      <c r="B46" s="12" t="s">
        <v>81</v>
      </c>
      <c r="C46" s="52">
        <v>0</v>
      </c>
      <c r="D46" s="17">
        <v>0</v>
      </c>
      <c r="E46" s="17">
        <v>0</v>
      </c>
      <c r="F46" s="30">
        <v>0</v>
      </c>
      <c r="G46" s="60">
        <v>0</v>
      </c>
      <c r="H46" s="52">
        <v>0</v>
      </c>
      <c r="I46" s="17">
        <v>0</v>
      </c>
      <c r="J46" s="17">
        <v>0</v>
      </c>
      <c r="K46" s="30">
        <v>0</v>
      </c>
      <c r="L46" s="60">
        <v>0</v>
      </c>
      <c r="M46" s="124">
        <v>0</v>
      </c>
      <c r="N46" s="98">
        <v>0</v>
      </c>
      <c r="O46" s="98">
        <v>0</v>
      </c>
      <c r="P46" s="30">
        <v>0</v>
      </c>
      <c r="Q46" s="31">
        <v>0</v>
      </c>
      <c r="R46" s="124">
        <v>0</v>
      </c>
      <c r="S46" s="98">
        <v>0</v>
      </c>
      <c r="T46" s="98">
        <v>0</v>
      </c>
      <c r="U46" s="30">
        <v>0</v>
      </c>
      <c r="V46" s="31">
        <v>0</v>
      </c>
    </row>
    <row r="47" spans="1:22" x14ac:dyDescent="0.25">
      <c r="A47" s="11" t="s">
        <v>82</v>
      </c>
      <c r="B47" s="12" t="s">
        <v>83</v>
      </c>
      <c r="C47" s="52">
        <v>15819084160.34</v>
      </c>
      <c r="D47" s="17">
        <v>7811031078.6699991</v>
      </c>
      <c r="E47" s="17">
        <v>8008053081.6700001</v>
      </c>
      <c r="F47" s="30">
        <v>0</v>
      </c>
      <c r="G47" s="60">
        <v>0</v>
      </c>
      <c r="H47" s="52">
        <v>15318308969</v>
      </c>
      <c r="I47" s="17">
        <v>7165521815.9899998</v>
      </c>
      <c r="J47" s="17">
        <v>8152787153.0100002</v>
      </c>
      <c r="K47" s="30">
        <v>0</v>
      </c>
      <c r="L47" s="60">
        <v>0</v>
      </c>
      <c r="M47" s="124">
        <v>15678530154.550001</v>
      </c>
      <c r="N47" s="98">
        <v>7187483601.4900007</v>
      </c>
      <c r="O47" s="98">
        <v>8491046553.0599995</v>
      </c>
      <c r="P47" s="30">
        <v>0</v>
      </c>
      <c r="Q47" s="31">
        <v>0</v>
      </c>
      <c r="R47" s="124">
        <v>16684888087.629999</v>
      </c>
      <c r="S47" s="98">
        <v>7392262062.25</v>
      </c>
      <c r="T47" s="98">
        <v>9292626025.3799992</v>
      </c>
      <c r="U47" s="30">
        <v>0</v>
      </c>
      <c r="V47" s="31">
        <v>0</v>
      </c>
    </row>
    <row r="48" spans="1:22" x14ac:dyDescent="0.25">
      <c r="A48" s="11" t="s">
        <v>84</v>
      </c>
      <c r="B48" s="12" t="s">
        <v>85</v>
      </c>
      <c r="C48" s="52">
        <v>1032631043.99</v>
      </c>
      <c r="D48" s="17">
        <v>813631043.99000001</v>
      </c>
      <c r="E48" s="17">
        <v>219000000</v>
      </c>
      <c r="F48" s="30">
        <v>0</v>
      </c>
      <c r="G48" s="60">
        <v>0</v>
      </c>
      <c r="H48" s="52">
        <v>835580025.27999997</v>
      </c>
      <c r="I48" s="17">
        <v>616580025.27999997</v>
      </c>
      <c r="J48" s="17">
        <v>219000000</v>
      </c>
      <c r="K48" s="30">
        <v>0</v>
      </c>
      <c r="L48" s="60">
        <v>0</v>
      </c>
      <c r="M48" s="124">
        <v>886443291.92999995</v>
      </c>
      <c r="N48" s="98">
        <v>667443291.92999995</v>
      </c>
      <c r="O48" s="98">
        <v>219000000</v>
      </c>
      <c r="P48" s="30">
        <v>0</v>
      </c>
      <c r="Q48" s="31">
        <v>0</v>
      </c>
      <c r="R48" s="124">
        <v>877955855.08000004</v>
      </c>
      <c r="S48" s="98">
        <v>668955855.08000004</v>
      </c>
      <c r="T48" s="98">
        <v>209000000</v>
      </c>
      <c r="U48" s="30">
        <v>0</v>
      </c>
      <c r="V48" s="31">
        <v>0</v>
      </c>
    </row>
    <row r="49" spans="1:22" x14ac:dyDescent="0.25">
      <c r="A49" s="11" t="s">
        <v>86</v>
      </c>
      <c r="B49" s="12" t="s">
        <v>87</v>
      </c>
      <c r="C49" s="52">
        <v>82100000</v>
      </c>
      <c r="D49" s="17">
        <v>0</v>
      </c>
      <c r="E49" s="17">
        <v>82100000</v>
      </c>
      <c r="F49" s="30">
        <v>0</v>
      </c>
      <c r="G49" s="60">
        <v>0</v>
      </c>
      <c r="H49" s="52">
        <v>111662461.53</v>
      </c>
      <c r="I49" s="17">
        <v>0</v>
      </c>
      <c r="J49" s="17">
        <v>111662461.53</v>
      </c>
      <c r="K49" s="30">
        <v>0</v>
      </c>
      <c r="L49" s="60">
        <v>0</v>
      </c>
      <c r="M49" s="124">
        <v>115754763.77</v>
      </c>
      <c r="N49" s="98">
        <v>0</v>
      </c>
      <c r="O49" s="98">
        <v>115754763.77</v>
      </c>
      <c r="P49" s="30">
        <v>0</v>
      </c>
      <c r="Q49" s="31">
        <v>0</v>
      </c>
      <c r="R49" s="124">
        <v>121628330.64</v>
      </c>
      <c r="S49" s="98">
        <v>0</v>
      </c>
      <c r="T49" s="98">
        <v>121628330.64</v>
      </c>
      <c r="U49" s="30">
        <v>0</v>
      </c>
      <c r="V49" s="31">
        <v>0</v>
      </c>
    </row>
    <row r="50" spans="1:22" ht="38.25" x14ac:dyDescent="0.25">
      <c r="A50" s="11" t="s">
        <v>88</v>
      </c>
      <c r="B50" s="12" t="s">
        <v>89</v>
      </c>
      <c r="C50" s="52">
        <v>15794243409.34</v>
      </c>
      <c r="D50" s="17">
        <v>7799652364.1399994</v>
      </c>
      <c r="E50" s="17">
        <v>7994591045.2000008</v>
      </c>
      <c r="F50" s="30">
        <v>0</v>
      </c>
      <c r="G50" s="60">
        <v>0</v>
      </c>
      <c r="H50" s="52">
        <v>15321750866.959999</v>
      </c>
      <c r="I50" s="17">
        <v>7160745570.1499996</v>
      </c>
      <c r="J50" s="17">
        <v>8161005296.8100004</v>
      </c>
      <c r="K50" s="30">
        <v>0</v>
      </c>
      <c r="L50" s="60">
        <v>0</v>
      </c>
      <c r="M50" s="124">
        <v>15690555938.470001</v>
      </c>
      <c r="N50" s="98">
        <v>7181002675.25</v>
      </c>
      <c r="O50" s="98">
        <v>8509553263.2199993</v>
      </c>
      <c r="P50" s="30">
        <v>0</v>
      </c>
      <c r="Q50" s="31">
        <v>0</v>
      </c>
      <c r="R50" s="124">
        <v>16718588818.780001</v>
      </c>
      <c r="S50" s="98">
        <v>7386291353.3900003</v>
      </c>
      <c r="T50" s="98">
        <v>9332297465.3899994</v>
      </c>
      <c r="U50" s="30">
        <v>0</v>
      </c>
      <c r="V50" s="31">
        <v>0</v>
      </c>
    </row>
    <row r="51" spans="1:22" x14ac:dyDescent="0.25">
      <c r="A51" s="11" t="s">
        <v>90</v>
      </c>
      <c r="B51" s="12" t="s">
        <v>91</v>
      </c>
      <c r="C51" s="52">
        <v>14786427025.349998</v>
      </c>
      <c r="D51" s="17">
        <v>6997400034.6799994</v>
      </c>
      <c r="E51" s="17">
        <v>7789026990.6700001</v>
      </c>
      <c r="F51" s="30">
        <v>0</v>
      </c>
      <c r="G51" s="60">
        <v>0</v>
      </c>
      <c r="H51" s="52">
        <v>14481174679.08</v>
      </c>
      <c r="I51" s="17">
        <v>6548941786.7099991</v>
      </c>
      <c r="J51" s="17">
        <v>7932232892.3700008</v>
      </c>
      <c r="K51" s="30">
        <v>0</v>
      </c>
      <c r="L51" s="60">
        <v>0</v>
      </c>
      <c r="M51" s="124">
        <v>14791129497.190002</v>
      </c>
      <c r="N51" s="98">
        <v>6520040310.5599995</v>
      </c>
      <c r="O51" s="98">
        <v>8271089186.6299992</v>
      </c>
      <c r="P51" s="30">
        <v>0</v>
      </c>
      <c r="Q51" s="31">
        <v>0</v>
      </c>
      <c r="R51" s="124">
        <v>15806896709.940001</v>
      </c>
      <c r="S51" s="98">
        <v>6723306205.1700001</v>
      </c>
      <c r="T51" s="98">
        <v>9083590504.7700005</v>
      </c>
      <c r="U51" s="30">
        <v>0</v>
      </c>
      <c r="V51" s="31">
        <v>0</v>
      </c>
    </row>
    <row r="52" spans="1:22" x14ac:dyDescent="0.25">
      <c r="A52" s="11" t="s">
        <v>92</v>
      </c>
      <c r="B52" s="12" t="s">
        <v>93</v>
      </c>
      <c r="C52" s="52">
        <v>205000000</v>
      </c>
      <c r="D52" s="17">
        <v>155000000</v>
      </c>
      <c r="E52" s="17">
        <v>50000000</v>
      </c>
      <c r="F52" s="30">
        <v>0</v>
      </c>
      <c r="G52" s="60">
        <v>0</v>
      </c>
      <c r="H52" s="52">
        <v>105000000</v>
      </c>
      <c r="I52" s="17">
        <v>55000000</v>
      </c>
      <c r="J52" s="17">
        <v>50000000</v>
      </c>
      <c r="K52" s="30">
        <v>0</v>
      </c>
      <c r="L52" s="60">
        <v>0</v>
      </c>
      <c r="M52" s="124">
        <v>105000000</v>
      </c>
      <c r="N52" s="98">
        <v>55000000</v>
      </c>
      <c r="O52" s="98">
        <v>50000000</v>
      </c>
      <c r="P52" s="30">
        <v>0</v>
      </c>
      <c r="Q52" s="31">
        <v>0</v>
      </c>
      <c r="R52" s="124">
        <v>105000000</v>
      </c>
      <c r="S52" s="98">
        <v>55000000</v>
      </c>
      <c r="T52" s="98">
        <v>50000000</v>
      </c>
      <c r="U52" s="30">
        <v>0</v>
      </c>
      <c r="V52" s="31">
        <v>0</v>
      </c>
    </row>
    <row r="53" spans="1:22" x14ac:dyDescent="0.25">
      <c r="A53" s="11" t="s">
        <v>94</v>
      </c>
      <c r="B53" s="12" t="s">
        <v>95</v>
      </c>
      <c r="C53" s="52">
        <v>802790292.99000001</v>
      </c>
      <c r="D53" s="17">
        <v>647252329.46000004</v>
      </c>
      <c r="E53" s="17">
        <v>155537963.53</v>
      </c>
      <c r="F53" s="30">
        <v>0</v>
      </c>
      <c r="G53" s="60">
        <v>0</v>
      </c>
      <c r="H53" s="52">
        <v>735546557.83000004</v>
      </c>
      <c r="I53" s="17">
        <v>556803779.44000006</v>
      </c>
      <c r="J53" s="17">
        <v>178742778.38999999</v>
      </c>
      <c r="K53" s="30">
        <v>0</v>
      </c>
      <c r="L53" s="60">
        <v>0</v>
      </c>
      <c r="M53" s="124">
        <v>794399177.28000009</v>
      </c>
      <c r="N53" s="98">
        <v>605962365.69000006</v>
      </c>
      <c r="O53" s="98">
        <v>188436811.59</v>
      </c>
      <c r="P53" s="30">
        <v>0</v>
      </c>
      <c r="Q53" s="31">
        <v>0</v>
      </c>
      <c r="R53" s="124">
        <v>806666380.84000003</v>
      </c>
      <c r="S53" s="98">
        <v>607985146.22000003</v>
      </c>
      <c r="T53" s="98">
        <v>198681234.62</v>
      </c>
      <c r="U53" s="30">
        <v>0</v>
      </c>
      <c r="V53" s="31">
        <v>0</v>
      </c>
    </row>
    <row r="54" spans="1:22" x14ac:dyDescent="0.25">
      <c r="A54" s="11" t="s">
        <v>96</v>
      </c>
      <c r="B54" s="12" t="s">
        <v>97</v>
      </c>
      <c r="C54" s="52">
        <v>26091</v>
      </c>
      <c r="D54" s="17">
        <v>0</v>
      </c>
      <c r="E54" s="17">
        <v>26091</v>
      </c>
      <c r="F54" s="30">
        <v>0</v>
      </c>
      <c r="G54" s="60">
        <v>0</v>
      </c>
      <c r="H54" s="52">
        <v>29623</v>
      </c>
      <c r="I54" s="17">
        <v>0</v>
      </c>
      <c r="J54" s="17">
        <v>29623</v>
      </c>
      <c r="K54" s="30">
        <v>0</v>
      </c>
      <c r="L54" s="60">
        <v>0</v>
      </c>
      <c r="M54" s="124">
        <v>27264</v>
      </c>
      <c r="N54" s="98">
        <v>0</v>
      </c>
      <c r="O54" s="98">
        <v>27264</v>
      </c>
      <c r="P54" s="30">
        <v>0</v>
      </c>
      <c r="Q54" s="31">
        <v>0</v>
      </c>
      <c r="R54" s="124">
        <v>25724</v>
      </c>
      <c r="S54" s="98">
        <v>0</v>
      </c>
      <c r="T54" s="98">
        <v>25724</v>
      </c>
      <c r="U54" s="30">
        <v>0</v>
      </c>
      <c r="V54" s="31">
        <v>0</v>
      </c>
    </row>
    <row r="55" spans="1:22" ht="38.25" x14ac:dyDescent="0.25">
      <c r="A55" s="11" t="s">
        <v>98</v>
      </c>
      <c r="B55" s="12" t="s">
        <v>99</v>
      </c>
      <c r="C55" s="52">
        <v>15198501453.099998</v>
      </c>
      <c r="D55" s="17">
        <v>7306153660.5</v>
      </c>
      <c r="E55" s="17">
        <v>7892347792.5999985</v>
      </c>
      <c r="F55" s="30">
        <v>0</v>
      </c>
      <c r="G55" s="60">
        <v>0</v>
      </c>
      <c r="H55" s="52">
        <v>14769993818.93</v>
      </c>
      <c r="I55" s="17">
        <v>6730552935.3999996</v>
      </c>
      <c r="J55" s="17">
        <v>8039440883.5299997</v>
      </c>
      <c r="K55" s="30">
        <v>0</v>
      </c>
      <c r="L55" s="60">
        <v>0</v>
      </c>
      <c r="M55" s="124">
        <v>15085305938.130003</v>
      </c>
      <c r="N55" s="98">
        <v>6707276986.9599991</v>
      </c>
      <c r="O55" s="98">
        <v>8378028951.1700001</v>
      </c>
      <c r="P55" s="30">
        <v>0</v>
      </c>
      <c r="Q55" s="31">
        <v>0</v>
      </c>
      <c r="R55" s="124">
        <v>16108037699.370001</v>
      </c>
      <c r="S55" s="98">
        <v>6916523135.7700005</v>
      </c>
      <c r="T55" s="98">
        <v>9191514563.6000004</v>
      </c>
      <c r="U55" s="30">
        <v>0</v>
      </c>
      <c r="V55" s="31">
        <v>0</v>
      </c>
    </row>
    <row r="56" spans="1:22" x14ac:dyDescent="0.25">
      <c r="A56" s="11" t="s">
        <v>100</v>
      </c>
      <c r="B56" s="12" t="s">
        <v>91</v>
      </c>
      <c r="C56" s="52">
        <v>14786427025.349998</v>
      </c>
      <c r="D56" s="17">
        <v>6997400034.6799994</v>
      </c>
      <c r="E56" s="17">
        <v>7789026990.6700001</v>
      </c>
      <c r="F56" s="30">
        <v>0</v>
      </c>
      <c r="G56" s="60">
        <v>0</v>
      </c>
      <c r="H56" s="52">
        <v>14481174679.08</v>
      </c>
      <c r="I56" s="17">
        <v>6548941786.7099991</v>
      </c>
      <c r="J56" s="17">
        <v>7932232892.3700008</v>
      </c>
      <c r="K56" s="30">
        <v>0</v>
      </c>
      <c r="L56" s="60">
        <v>0</v>
      </c>
      <c r="M56" s="124">
        <v>14791129497.190002</v>
      </c>
      <c r="N56" s="98">
        <v>6520040310.5599995</v>
      </c>
      <c r="O56" s="98">
        <v>8271089186.6299992</v>
      </c>
      <c r="P56" s="30">
        <v>0</v>
      </c>
      <c r="Q56" s="31">
        <v>0</v>
      </c>
      <c r="R56" s="124">
        <v>15806896709.940001</v>
      </c>
      <c r="S56" s="98">
        <v>6723306205.1700001</v>
      </c>
      <c r="T56" s="98">
        <v>9083590504.7700005</v>
      </c>
      <c r="U56" s="30">
        <v>0</v>
      </c>
      <c r="V56" s="31">
        <v>0</v>
      </c>
    </row>
    <row r="57" spans="1:22" x14ac:dyDescent="0.25">
      <c r="A57" s="11" t="s">
        <v>101</v>
      </c>
      <c r="B57" s="12" t="s">
        <v>93</v>
      </c>
      <c r="C57" s="52">
        <v>205000000</v>
      </c>
      <c r="D57" s="17">
        <v>155000000</v>
      </c>
      <c r="E57" s="17">
        <v>50000000</v>
      </c>
      <c r="F57" s="30">
        <v>0</v>
      </c>
      <c r="G57" s="60">
        <v>0</v>
      </c>
      <c r="H57" s="52">
        <v>105000000</v>
      </c>
      <c r="I57" s="17">
        <v>55000000</v>
      </c>
      <c r="J57" s="17">
        <v>50000000</v>
      </c>
      <c r="K57" s="30">
        <v>0</v>
      </c>
      <c r="L57" s="60">
        <v>0</v>
      </c>
      <c r="M57" s="124">
        <v>105000000</v>
      </c>
      <c r="N57" s="98">
        <v>55000000</v>
      </c>
      <c r="O57" s="98">
        <v>50000000</v>
      </c>
      <c r="P57" s="30">
        <v>0</v>
      </c>
      <c r="Q57" s="31">
        <v>0</v>
      </c>
      <c r="R57" s="124">
        <v>105000000</v>
      </c>
      <c r="S57" s="98">
        <v>55000000</v>
      </c>
      <c r="T57" s="98">
        <v>50000000</v>
      </c>
      <c r="U57" s="30">
        <v>0</v>
      </c>
      <c r="V57" s="31">
        <v>0</v>
      </c>
    </row>
    <row r="58" spans="1:22" x14ac:dyDescent="0.25">
      <c r="A58" s="27" t="s">
        <v>102</v>
      </c>
      <c r="B58" s="28" t="s">
        <v>95</v>
      </c>
      <c r="C58" s="52">
        <v>207074427.75</v>
      </c>
      <c r="D58" s="32">
        <v>153753625.83000001</v>
      </c>
      <c r="E58" s="32">
        <v>53320801.920000002</v>
      </c>
      <c r="F58" s="30">
        <v>0</v>
      </c>
      <c r="G58" s="60">
        <v>0</v>
      </c>
      <c r="H58" s="52">
        <v>183819132.82999998</v>
      </c>
      <c r="I58" s="32">
        <v>126611144.69</v>
      </c>
      <c r="J58" s="32">
        <v>57207988.139999993</v>
      </c>
      <c r="K58" s="30">
        <v>0</v>
      </c>
      <c r="L58" s="60">
        <v>0</v>
      </c>
      <c r="M58" s="126">
        <v>189176440.93000001</v>
      </c>
      <c r="N58" s="99">
        <v>132236677.39</v>
      </c>
      <c r="O58" s="99">
        <v>56939763.539999999</v>
      </c>
      <c r="P58" s="30">
        <v>0</v>
      </c>
      <c r="Q58" s="31">
        <v>0</v>
      </c>
      <c r="R58" s="126">
        <v>196140985.83000001</v>
      </c>
      <c r="S58" s="99">
        <v>138216929</v>
      </c>
      <c r="T58" s="99">
        <v>57924056.829999998</v>
      </c>
      <c r="U58" s="30">
        <v>0</v>
      </c>
      <c r="V58" s="31">
        <v>0</v>
      </c>
    </row>
    <row r="59" spans="1:22" ht="15" customHeight="1" x14ac:dyDescent="0.25">
      <c r="A59" s="170" t="s">
        <v>103</v>
      </c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2"/>
      <c r="R59" s="136"/>
      <c r="S59" s="136"/>
      <c r="T59" s="136"/>
      <c r="U59" s="136"/>
      <c r="V59" s="136"/>
    </row>
    <row r="60" spans="1:22" ht="25.5" x14ac:dyDescent="0.25">
      <c r="A60" s="7" t="s">
        <v>104</v>
      </c>
      <c r="B60" s="8" t="s">
        <v>105</v>
      </c>
      <c r="C60" s="52">
        <v>1581628747.8699999</v>
      </c>
      <c r="D60" s="30">
        <v>827749188.31999993</v>
      </c>
      <c r="E60" s="30">
        <v>753879559.54999995</v>
      </c>
      <c r="F60" s="30">
        <v>0</v>
      </c>
      <c r="G60" s="60">
        <v>0</v>
      </c>
      <c r="H60" s="52">
        <v>1646900045.9499998</v>
      </c>
      <c r="I60" s="30">
        <v>814540368.82999992</v>
      </c>
      <c r="J60" s="30">
        <v>832359677.11999989</v>
      </c>
      <c r="K60" s="30">
        <v>0</v>
      </c>
      <c r="L60" s="60">
        <v>0</v>
      </c>
      <c r="M60" s="123">
        <v>1721889139</v>
      </c>
      <c r="N60" s="96">
        <v>850089309</v>
      </c>
      <c r="O60" s="96">
        <v>871799830</v>
      </c>
      <c r="P60" s="96">
        <v>0</v>
      </c>
      <c r="Q60" s="97">
        <v>0</v>
      </c>
      <c r="R60" s="123">
        <v>1831273269.76</v>
      </c>
      <c r="S60" s="96">
        <v>902084039.44000006</v>
      </c>
      <c r="T60" s="96">
        <v>929189230.32000005</v>
      </c>
      <c r="U60" s="96">
        <v>0</v>
      </c>
      <c r="V60" s="97">
        <v>0</v>
      </c>
    </row>
    <row r="61" spans="1:22" ht="25.5" x14ac:dyDescent="0.25">
      <c r="A61" s="11" t="s">
        <v>106</v>
      </c>
      <c r="B61" s="12" t="s">
        <v>107</v>
      </c>
      <c r="C61" s="53">
        <v>5680472179.75</v>
      </c>
      <c r="D61" s="173" t="s">
        <v>20</v>
      </c>
      <c r="E61" s="162"/>
      <c r="F61" s="162"/>
      <c r="G61" s="162"/>
      <c r="H61" s="53">
        <v>6126786014.7599993</v>
      </c>
      <c r="I61" s="167" t="s">
        <v>20</v>
      </c>
      <c r="J61" s="168"/>
      <c r="K61" s="168"/>
      <c r="L61" s="168"/>
      <c r="M61" s="105">
        <v>6593063665</v>
      </c>
      <c r="N61" s="167" t="s">
        <v>20</v>
      </c>
      <c r="O61" s="168"/>
      <c r="P61" s="168"/>
      <c r="Q61" s="175"/>
      <c r="R61" s="105">
        <v>7136952169.5200005</v>
      </c>
      <c r="S61" s="167" t="s">
        <v>20</v>
      </c>
      <c r="T61" s="168"/>
      <c r="U61" s="168"/>
      <c r="V61" s="175"/>
    </row>
    <row r="62" spans="1:22" ht="64.5" x14ac:dyDescent="0.25">
      <c r="A62" s="11" t="s">
        <v>108</v>
      </c>
      <c r="B62" s="18" t="s">
        <v>252</v>
      </c>
      <c r="C62" s="54">
        <v>1</v>
      </c>
      <c r="D62" s="173" t="s">
        <v>20</v>
      </c>
      <c r="E62" s="162"/>
      <c r="F62" s="162"/>
      <c r="G62" s="162"/>
      <c r="H62" s="54">
        <v>1</v>
      </c>
      <c r="I62" s="161" t="s">
        <v>20</v>
      </c>
      <c r="J62" s="162"/>
      <c r="K62" s="162"/>
      <c r="L62" s="162"/>
      <c r="M62" s="54">
        <v>1</v>
      </c>
      <c r="N62" s="161" t="s">
        <v>20</v>
      </c>
      <c r="O62" s="162"/>
      <c r="P62" s="162"/>
      <c r="Q62" s="163"/>
      <c r="R62" s="138">
        <v>1</v>
      </c>
      <c r="S62" s="161" t="s">
        <v>20</v>
      </c>
      <c r="T62" s="162"/>
      <c r="U62" s="162"/>
      <c r="V62" s="163"/>
    </row>
    <row r="63" spans="1:22" x14ac:dyDescent="0.25">
      <c r="A63" s="11" t="s">
        <v>109</v>
      </c>
      <c r="B63" s="12" t="s">
        <v>110</v>
      </c>
      <c r="C63" s="54">
        <v>0.93177938121033876</v>
      </c>
      <c r="D63" s="173" t="s">
        <v>20</v>
      </c>
      <c r="E63" s="162"/>
      <c r="F63" s="162"/>
      <c r="G63" s="162"/>
      <c r="H63" s="54">
        <v>0.9314634973641317</v>
      </c>
      <c r="I63" s="161" t="s">
        <v>20</v>
      </c>
      <c r="J63" s="162"/>
      <c r="K63" s="162"/>
      <c r="L63" s="162"/>
      <c r="M63" s="131">
        <v>0.92810000000000004</v>
      </c>
      <c r="N63" s="161" t="s">
        <v>20</v>
      </c>
      <c r="O63" s="162"/>
      <c r="P63" s="162"/>
      <c r="Q63" s="163"/>
      <c r="R63" s="139">
        <v>0.95661024699999997</v>
      </c>
      <c r="S63" s="161" t="s">
        <v>20</v>
      </c>
      <c r="T63" s="162"/>
      <c r="U63" s="162"/>
      <c r="V63" s="163"/>
    </row>
    <row r="64" spans="1:22" x14ac:dyDescent="0.25">
      <c r="A64" s="11" t="s">
        <v>111</v>
      </c>
      <c r="B64" s="12" t="s">
        <v>112</v>
      </c>
      <c r="C64" s="54">
        <v>6.9487789185400439E-2</v>
      </c>
      <c r="D64" s="173" t="s">
        <v>20</v>
      </c>
      <c r="E64" s="162"/>
      <c r="F64" s="162"/>
      <c r="G64" s="162"/>
      <c r="H64" s="54">
        <v>4.7207580526431994E-2</v>
      </c>
      <c r="I64" s="161" t="s">
        <v>20</v>
      </c>
      <c r="J64" s="162"/>
      <c r="K64" s="162"/>
      <c r="L64" s="162"/>
      <c r="M64" s="131">
        <v>0.04</v>
      </c>
      <c r="N64" s="161" t="s">
        <v>20</v>
      </c>
      <c r="O64" s="162"/>
      <c r="P64" s="162"/>
      <c r="Q64" s="163"/>
      <c r="R64" s="139">
        <v>4.1711288999999999E-2</v>
      </c>
      <c r="S64" s="161" t="s">
        <v>20</v>
      </c>
      <c r="T64" s="162"/>
      <c r="U64" s="162"/>
      <c r="V64" s="163"/>
    </row>
    <row r="65" spans="1:22" x14ac:dyDescent="0.25">
      <c r="A65" s="11" t="s">
        <v>113</v>
      </c>
      <c r="B65" s="12" t="s">
        <v>114</v>
      </c>
      <c r="C65" s="54">
        <v>0.53233698366129223</v>
      </c>
      <c r="D65" s="173" t="s">
        <v>20</v>
      </c>
      <c r="E65" s="162"/>
      <c r="F65" s="162"/>
      <c r="G65" s="162"/>
      <c r="H65" s="54">
        <v>0.57434435257289507</v>
      </c>
      <c r="I65" s="161" t="s">
        <v>20</v>
      </c>
      <c r="J65" s="162"/>
      <c r="K65" s="162"/>
      <c r="L65" s="162"/>
      <c r="M65" s="131">
        <v>0.58579999999999999</v>
      </c>
      <c r="N65" s="161" t="s">
        <v>20</v>
      </c>
      <c r="O65" s="162"/>
      <c r="P65" s="162"/>
      <c r="Q65" s="163"/>
      <c r="R65" s="139">
        <v>0.63621854</v>
      </c>
      <c r="S65" s="161" t="s">
        <v>20</v>
      </c>
      <c r="T65" s="162"/>
      <c r="U65" s="162"/>
      <c r="V65" s="163"/>
    </row>
    <row r="66" spans="1:22" x14ac:dyDescent="0.25">
      <c r="A66" s="11" t="s">
        <v>115</v>
      </c>
      <c r="B66" s="12" t="s">
        <v>116</v>
      </c>
      <c r="C66" s="54">
        <v>0.15370901326171574</v>
      </c>
      <c r="D66" s="173" t="s">
        <v>20</v>
      </c>
      <c r="E66" s="162"/>
      <c r="F66" s="162"/>
      <c r="G66" s="162"/>
      <c r="H66" s="54">
        <v>0.14294565727938305</v>
      </c>
      <c r="I66" s="161" t="s">
        <v>20</v>
      </c>
      <c r="J66" s="162"/>
      <c r="K66" s="162"/>
      <c r="L66" s="162"/>
      <c r="M66" s="131">
        <v>0.13109999999999999</v>
      </c>
      <c r="N66" s="161" t="s">
        <v>20</v>
      </c>
      <c r="O66" s="162"/>
      <c r="P66" s="162"/>
      <c r="Q66" s="163"/>
      <c r="R66" s="139">
        <v>0.115462474</v>
      </c>
      <c r="S66" s="161" t="s">
        <v>20</v>
      </c>
      <c r="T66" s="162"/>
      <c r="U66" s="162"/>
      <c r="V66" s="163"/>
    </row>
    <row r="67" spans="1:22" x14ac:dyDescent="0.25">
      <c r="A67" s="11" t="s">
        <v>117</v>
      </c>
      <c r="B67" s="12" t="s">
        <v>118</v>
      </c>
      <c r="C67" s="54">
        <v>0.23357752149723487</v>
      </c>
      <c r="D67" s="173" t="s">
        <v>20</v>
      </c>
      <c r="E67" s="162"/>
      <c r="F67" s="162"/>
      <c r="G67" s="162"/>
      <c r="H67" s="54">
        <v>0.20071422821483531</v>
      </c>
      <c r="I67" s="161" t="s">
        <v>20</v>
      </c>
      <c r="J67" s="162"/>
      <c r="K67" s="162"/>
      <c r="L67" s="162"/>
      <c r="M67" s="54">
        <v>0.1903</v>
      </c>
      <c r="N67" s="161" t="s">
        <v>20</v>
      </c>
      <c r="O67" s="162"/>
      <c r="P67" s="162"/>
      <c r="Q67" s="163"/>
      <c r="R67" s="138">
        <v>0.18636191999999999</v>
      </c>
      <c r="S67" s="161" t="s">
        <v>20</v>
      </c>
      <c r="T67" s="162"/>
      <c r="U67" s="162"/>
      <c r="V67" s="163"/>
    </row>
    <row r="68" spans="1:22" x14ac:dyDescent="0.25">
      <c r="A68" s="11" t="s">
        <v>119</v>
      </c>
      <c r="B68" s="12" t="s">
        <v>120</v>
      </c>
      <c r="C68" s="54">
        <v>5.5911448830293871E-2</v>
      </c>
      <c r="D68" s="173" t="s">
        <v>20</v>
      </c>
      <c r="E68" s="162"/>
      <c r="F68" s="162"/>
      <c r="G68" s="162"/>
      <c r="H68" s="54">
        <v>5.1291845829596859E-2</v>
      </c>
      <c r="I68" s="161" t="s">
        <v>20</v>
      </c>
      <c r="J68" s="162"/>
      <c r="K68" s="162"/>
      <c r="L68" s="162"/>
      <c r="M68" s="54">
        <v>4.19E-2</v>
      </c>
      <c r="N68" s="161" t="s">
        <v>20</v>
      </c>
      <c r="O68" s="162"/>
      <c r="P68" s="162"/>
      <c r="Q68" s="163"/>
      <c r="R68" s="138">
        <v>4.0425339999999997E-2</v>
      </c>
      <c r="S68" s="161" t="s">
        <v>20</v>
      </c>
      <c r="T68" s="162"/>
      <c r="U68" s="162"/>
      <c r="V68" s="163"/>
    </row>
    <row r="69" spans="1:22" x14ac:dyDescent="0.25">
      <c r="A69" s="11" t="s">
        <v>121</v>
      </c>
      <c r="B69" s="12" t="s">
        <v>122</v>
      </c>
      <c r="C69" s="54">
        <v>0.13379844379828468</v>
      </c>
      <c r="D69" s="173" t="s">
        <v>20</v>
      </c>
      <c r="E69" s="162"/>
      <c r="F69" s="162"/>
      <c r="G69" s="162"/>
      <c r="H69" s="54">
        <v>0.15291918826492598</v>
      </c>
      <c r="I69" s="161" t="s">
        <v>20</v>
      </c>
      <c r="J69" s="162"/>
      <c r="K69" s="162"/>
      <c r="L69" s="162"/>
      <c r="M69" s="54">
        <v>0.1762</v>
      </c>
      <c r="N69" s="161" t="s">
        <v>20</v>
      </c>
      <c r="O69" s="162"/>
      <c r="P69" s="162"/>
      <c r="Q69" s="163"/>
      <c r="R69" s="138">
        <v>0.176858762</v>
      </c>
      <c r="S69" s="161" t="s">
        <v>20</v>
      </c>
      <c r="T69" s="162"/>
      <c r="U69" s="162"/>
      <c r="V69" s="163"/>
    </row>
    <row r="70" spans="1:22" x14ac:dyDescent="0.25">
      <c r="A70" s="11" t="s">
        <v>123</v>
      </c>
      <c r="B70" s="12" t="s">
        <v>124</v>
      </c>
      <c r="C70" s="54">
        <v>4.948560896611439E-2</v>
      </c>
      <c r="D70" s="173" t="s">
        <v>20</v>
      </c>
      <c r="E70" s="162"/>
      <c r="F70" s="162"/>
      <c r="G70" s="162"/>
      <c r="H70" s="54">
        <v>4.2920491172124112E-2</v>
      </c>
      <c r="I70" s="161" t="s">
        <v>20</v>
      </c>
      <c r="J70" s="162"/>
      <c r="K70" s="162"/>
      <c r="L70" s="162"/>
      <c r="M70" s="131">
        <v>3.8600000000000002E-2</v>
      </c>
      <c r="N70" s="161" t="s">
        <v>20</v>
      </c>
      <c r="O70" s="162"/>
      <c r="P70" s="162"/>
      <c r="Q70" s="163"/>
      <c r="R70" s="139">
        <v>3.9104508000000003E-2</v>
      </c>
      <c r="S70" s="161" t="s">
        <v>20</v>
      </c>
      <c r="T70" s="162"/>
      <c r="U70" s="162"/>
      <c r="V70" s="163"/>
    </row>
    <row r="71" spans="1:22" x14ac:dyDescent="0.25">
      <c r="A71" s="11" t="s">
        <v>125</v>
      </c>
      <c r="B71" s="12" t="s">
        <v>126</v>
      </c>
      <c r="C71" s="54">
        <v>0.27667572414889802</v>
      </c>
      <c r="D71" s="173" t="s">
        <v>20</v>
      </c>
      <c r="E71" s="162"/>
      <c r="F71" s="162"/>
      <c r="G71" s="162"/>
      <c r="H71" s="54">
        <v>0.26958375731598005</v>
      </c>
      <c r="I71" s="161" t="s">
        <v>20</v>
      </c>
      <c r="J71" s="162"/>
      <c r="K71" s="162"/>
      <c r="L71" s="162"/>
      <c r="M71" s="131">
        <v>0.26860000000000001</v>
      </c>
      <c r="N71" s="161" t="s">
        <v>20</v>
      </c>
      <c r="O71" s="162"/>
      <c r="P71" s="162"/>
      <c r="Q71" s="163"/>
      <c r="R71" s="139">
        <v>0.25014531099999998</v>
      </c>
      <c r="S71" s="161" t="s">
        <v>20</v>
      </c>
      <c r="T71" s="162"/>
      <c r="U71" s="162"/>
      <c r="V71" s="163"/>
    </row>
    <row r="72" spans="1:22" x14ac:dyDescent="0.25">
      <c r="A72" s="11" t="s">
        <v>127</v>
      </c>
      <c r="B72" s="12" t="s">
        <v>128</v>
      </c>
      <c r="C72" s="54">
        <v>2.9290068496968243E-2</v>
      </c>
      <c r="D72" s="173" t="s">
        <v>20</v>
      </c>
      <c r="E72" s="162"/>
      <c r="F72" s="162"/>
      <c r="G72" s="162"/>
      <c r="H72" s="54">
        <v>3.1090643159578629E-2</v>
      </c>
      <c r="I72" s="161" t="s">
        <v>20</v>
      </c>
      <c r="J72" s="162"/>
      <c r="K72" s="162"/>
      <c r="L72" s="162"/>
      <c r="M72" s="131">
        <v>3.1199999999999999E-2</v>
      </c>
      <c r="N72" s="161" t="s">
        <v>20</v>
      </c>
      <c r="O72" s="162"/>
      <c r="P72" s="162"/>
      <c r="Q72" s="163"/>
      <c r="R72" s="139">
        <v>2.8972469000000001E-2</v>
      </c>
      <c r="S72" s="161" t="s">
        <v>20</v>
      </c>
      <c r="T72" s="162"/>
      <c r="U72" s="162"/>
      <c r="V72" s="163"/>
    </row>
    <row r="73" spans="1:22" x14ac:dyDescent="0.25">
      <c r="A73" s="11" t="s">
        <v>129</v>
      </c>
      <c r="B73" s="12" t="s">
        <v>130</v>
      </c>
      <c r="C73" s="54">
        <v>5.6607100097469679E-2</v>
      </c>
      <c r="D73" s="173" t="s">
        <v>20</v>
      </c>
      <c r="E73" s="162"/>
      <c r="F73" s="162"/>
      <c r="G73" s="162"/>
      <c r="H73" s="54">
        <v>5.5806516819143982E-2</v>
      </c>
      <c r="I73" s="161" t="s">
        <v>20</v>
      </c>
      <c r="J73" s="162"/>
      <c r="K73" s="162"/>
      <c r="L73" s="162"/>
      <c r="M73" s="131">
        <v>5.16E-2</v>
      </c>
      <c r="N73" s="161" t="s">
        <v>20</v>
      </c>
      <c r="O73" s="162"/>
      <c r="P73" s="162"/>
      <c r="Q73" s="163"/>
      <c r="R73" s="139">
        <v>4.0440894999999998E-2</v>
      </c>
      <c r="S73" s="161" t="s">
        <v>20</v>
      </c>
      <c r="T73" s="162"/>
      <c r="U73" s="162"/>
      <c r="V73" s="163"/>
    </row>
    <row r="74" spans="1:22" x14ac:dyDescent="0.25">
      <c r="A74" s="11" t="s">
        <v>131</v>
      </c>
      <c r="B74" s="12" t="s">
        <v>132</v>
      </c>
      <c r="C74" s="54">
        <v>2.117525474885678E-3</v>
      </c>
      <c r="D74" s="173" t="s">
        <v>20</v>
      </c>
      <c r="E74" s="162"/>
      <c r="F74" s="162"/>
      <c r="G74" s="162"/>
      <c r="H74" s="54">
        <v>2.1752819174511466E-3</v>
      </c>
      <c r="I74" s="161" t="s">
        <v>20</v>
      </c>
      <c r="J74" s="162"/>
      <c r="K74" s="162"/>
      <c r="L74" s="162"/>
      <c r="M74" s="131">
        <v>2E-3</v>
      </c>
      <c r="N74" s="161" t="s">
        <v>20</v>
      </c>
      <c r="O74" s="162"/>
      <c r="P74" s="162"/>
      <c r="Q74" s="163"/>
      <c r="R74" s="139">
        <v>2.193118E-3</v>
      </c>
      <c r="S74" s="161" t="s">
        <v>20</v>
      </c>
      <c r="T74" s="162"/>
      <c r="U74" s="162"/>
      <c r="V74" s="163"/>
    </row>
    <row r="75" spans="1:22" x14ac:dyDescent="0.25">
      <c r="A75" s="11" t="s">
        <v>133</v>
      </c>
      <c r="B75" s="12" t="s">
        <v>134</v>
      </c>
      <c r="C75" s="54">
        <v>0.19628373291303947</v>
      </c>
      <c r="D75" s="173" t="s">
        <v>20</v>
      </c>
      <c r="E75" s="162"/>
      <c r="F75" s="162"/>
      <c r="G75" s="162"/>
      <c r="H75" s="54">
        <v>0.18515849217143554</v>
      </c>
      <c r="I75" s="161" t="s">
        <v>20</v>
      </c>
      <c r="J75" s="162"/>
      <c r="K75" s="162"/>
      <c r="L75" s="162"/>
      <c r="M75" s="131">
        <v>0.18429999999999999</v>
      </c>
      <c r="N75" s="161" t="s">
        <v>20</v>
      </c>
      <c r="O75" s="162"/>
      <c r="P75" s="162"/>
      <c r="Q75" s="163"/>
      <c r="R75" s="139">
        <v>0.17736560500000001</v>
      </c>
      <c r="S75" s="161" t="s">
        <v>20</v>
      </c>
      <c r="T75" s="162"/>
      <c r="U75" s="162"/>
      <c r="V75" s="163"/>
    </row>
    <row r="76" spans="1:22" x14ac:dyDescent="0.25">
      <c r="A76" s="11" t="s">
        <v>135</v>
      </c>
      <c r="B76" s="12" t="s">
        <v>136</v>
      </c>
      <c r="C76" s="54">
        <v>5.6508438441842189E-2</v>
      </c>
      <c r="D76" s="173" t="s">
        <v>20</v>
      </c>
      <c r="E76" s="162"/>
      <c r="F76" s="162"/>
      <c r="G76" s="162"/>
      <c r="H76" s="54">
        <v>6.0778724153725316E-2</v>
      </c>
      <c r="I76" s="161" t="s">
        <v>20</v>
      </c>
      <c r="J76" s="162"/>
      <c r="K76" s="162"/>
      <c r="L76" s="162"/>
      <c r="M76" s="131">
        <v>6.5299999999999997E-2</v>
      </c>
      <c r="N76" s="161" t="s">
        <v>20</v>
      </c>
      <c r="O76" s="162"/>
      <c r="P76" s="162"/>
      <c r="Q76" s="163"/>
      <c r="R76" s="139">
        <v>5.9787301000000001E-2</v>
      </c>
      <c r="S76" s="161" t="s">
        <v>20</v>
      </c>
      <c r="T76" s="162"/>
      <c r="U76" s="162"/>
      <c r="V76" s="163"/>
    </row>
    <row r="77" spans="1:22" x14ac:dyDescent="0.25">
      <c r="A77" s="11" t="s">
        <v>137</v>
      </c>
      <c r="B77" s="12" t="s">
        <v>138</v>
      </c>
      <c r="C77" s="54">
        <v>6.7908653064995238E-3</v>
      </c>
      <c r="D77" s="173" t="s">
        <v>20</v>
      </c>
      <c r="E77" s="162"/>
      <c r="F77" s="162"/>
      <c r="G77" s="162"/>
      <c r="H77" s="54">
        <v>6.5774206938054112E-3</v>
      </c>
      <c r="I77" s="161" t="s">
        <v>20</v>
      </c>
      <c r="J77" s="162"/>
      <c r="K77" s="162"/>
      <c r="L77" s="162"/>
      <c r="M77" s="131">
        <v>6.3E-3</v>
      </c>
      <c r="N77" s="161" t="s">
        <v>20</v>
      </c>
      <c r="O77" s="162"/>
      <c r="P77" s="162"/>
      <c r="Q77" s="163"/>
      <c r="R77" s="139">
        <v>5.2059159999999997E-3</v>
      </c>
      <c r="S77" s="161" t="s">
        <v>20</v>
      </c>
      <c r="T77" s="162"/>
      <c r="U77" s="162"/>
      <c r="V77" s="163"/>
    </row>
    <row r="78" spans="1:22" x14ac:dyDescent="0.25">
      <c r="A78" s="11" t="s">
        <v>139</v>
      </c>
      <c r="B78" s="12" t="s">
        <v>140</v>
      </c>
      <c r="C78" s="54">
        <v>2.0338603093921787E-2</v>
      </c>
      <c r="D78" s="173" t="s">
        <v>20</v>
      </c>
      <c r="E78" s="162"/>
      <c r="F78" s="162"/>
      <c r="G78" s="162"/>
      <c r="H78" s="54">
        <v>1.9102885114322819E-2</v>
      </c>
      <c r="I78" s="161" t="s">
        <v>20</v>
      </c>
      <c r="J78" s="162"/>
      <c r="K78" s="162"/>
      <c r="L78" s="162"/>
      <c r="M78" s="132">
        <v>1.6899999999999998E-2</v>
      </c>
      <c r="N78" s="161" t="s">
        <v>20</v>
      </c>
      <c r="O78" s="162"/>
      <c r="P78" s="162"/>
      <c r="Q78" s="163"/>
      <c r="R78" s="130">
        <v>1.6710572999999999E-2</v>
      </c>
      <c r="S78" s="161" t="s">
        <v>20</v>
      </c>
      <c r="T78" s="162"/>
      <c r="U78" s="162"/>
      <c r="V78" s="163"/>
    </row>
    <row r="79" spans="1:22" x14ac:dyDescent="0.25">
      <c r="A79" s="11" t="s">
        <v>141</v>
      </c>
      <c r="B79" s="12" t="s">
        <v>142</v>
      </c>
      <c r="C79" s="54">
        <v>8.4648105707501586E-2</v>
      </c>
      <c r="D79" s="173" t="s">
        <v>20</v>
      </c>
      <c r="E79" s="162"/>
      <c r="F79" s="162"/>
      <c r="G79" s="162"/>
      <c r="H79" s="54">
        <v>8.019990632547791E-2</v>
      </c>
      <c r="I79" s="161" t="s">
        <v>20</v>
      </c>
      <c r="J79" s="162"/>
      <c r="K79" s="162"/>
      <c r="L79" s="162"/>
      <c r="M79" s="132">
        <v>7.6200000000000004E-2</v>
      </c>
      <c r="N79" s="161" t="s">
        <v>20</v>
      </c>
      <c r="O79" s="162"/>
      <c r="P79" s="162"/>
      <c r="Q79" s="163"/>
      <c r="R79" s="130">
        <v>6.6412061999999994E-2</v>
      </c>
      <c r="S79" s="161" t="s">
        <v>20</v>
      </c>
      <c r="T79" s="162"/>
      <c r="U79" s="162"/>
      <c r="V79" s="163"/>
    </row>
    <row r="80" spans="1:22" x14ac:dyDescent="0.25">
      <c r="A80" s="11" t="s">
        <v>143</v>
      </c>
      <c r="B80" s="12" t="s">
        <v>144</v>
      </c>
      <c r="C80" s="54">
        <v>2.8229464610643931E-2</v>
      </c>
      <c r="D80" s="173" t="s">
        <v>20</v>
      </c>
      <c r="E80" s="162"/>
      <c r="F80" s="162"/>
      <c r="G80" s="162"/>
      <c r="H80" s="54">
        <v>2.750289005100837E-2</v>
      </c>
      <c r="I80" s="161" t="s">
        <v>20</v>
      </c>
      <c r="J80" s="162"/>
      <c r="K80" s="162"/>
      <c r="L80" s="162"/>
      <c r="M80" s="132">
        <v>2.6499999999999999E-2</v>
      </c>
      <c r="N80" s="161" t="s">
        <v>20</v>
      </c>
      <c r="O80" s="162"/>
      <c r="P80" s="162"/>
      <c r="Q80" s="163"/>
      <c r="R80" s="130">
        <v>1.9226933000000002E-2</v>
      </c>
      <c r="S80" s="161" t="s">
        <v>20</v>
      </c>
      <c r="T80" s="162"/>
      <c r="U80" s="162"/>
      <c r="V80" s="163"/>
    </row>
    <row r="81" spans="1:22" x14ac:dyDescent="0.25">
      <c r="A81" s="11" t="s">
        <v>145</v>
      </c>
      <c r="B81" s="12" t="s">
        <v>146</v>
      </c>
      <c r="C81" s="54">
        <v>5.9957959053852719E-2</v>
      </c>
      <c r="D81" s="173" t="s">
        <v>20</v>
      </c>
      <c r="E81" s="162"/>
      <c r="F81" s="162"/>
      <c r="G81" s="162"/>
      <c r="H81" s="54">
        <v>5.6106427518746241E-2</v>
      </c>
      <c r="I81" s="161" t="s">
        <v>20</v>
      </c>
      <c r="J81" s="162"/>
      <c r="K81" s="162"/>
      <c r="L81" s="162"/>
      <c r="M81" s="132">
        <v>5.2900000000000003E-2</v>
      </c>
      <c r="N81" s="161" t="s">
        <v>20</v>
      </c>
      <c r="O81" s="162"/>
      <c r="P81" s="162"/>
      <c r="Q81" s="163"/>
      <c r="R81" s="130">
        <v>4.9864349000000002E-2</v>
      </c>
      <c r="S81" s="161" t="s">
        <v>20</v>
      </c>
      <c r="T81" s="162"/>
      <c r="U81" s="162"/>
      <c r="V81" s="163"/>
    </row>
    <row r="82" spans="1:22" x14ac:dyDescent="0.25">
      <c r="A82" s="11" t="s">
        <v>147</v>
      </c>
      <c r="B82" s="12" t="s">
        <v>148</v>
      </c>
      <c r="C82" s="54">
        <v>1.1201254567679321E-2</v>
      </c>
      <c r="D82" s="173" t="s">
        <v>20</v>
      </c>
      <c r="E82" s="162"/>
      <c r="F82" s="162"/>
      <c r="G82" s="162"/>
      <c r="H82" s="54">
        <v>1.0521555622262938E-2</v>
      </c>
      <c r="I82" s="161" t="s">
        <v>20</v>
      </c>
      <c r="J82" s="162"/>
      <c r="K82" s="162"/>
      <c r="L82" s="162"/>
      <c r="M82" s="132">
        <v>9.9000000000000008E-3</v>
      </c>
      <c r="N82" s="161" t="s">
        <v>20</v>
      </c>
      <c r="O82" s="162"/>
      <c r="P82" s="162"/>
      <c r="Q82" s="163"/>
      <c r="R82" s="130">
        <v>8.8361180000000004E-3</v>
      </c>
      <c r="S82" s="161" t="s">
        <v>20</v>
      </c>
      <c r="T82" s="162"/>
      <c r="U82" s="162"/>
      <c r="V82" s="163"/>
    </row>
    <row r="83" spans="1:22" x14ac:dyDescent="0.25">
      <c r="A83" s="11" t="s">
        <v>149</v>
      </c>
      <c r="B83" s="12" t="s">
        <v>150</v>
      </c>
      <c r="C83" s="54">
        <v>0.16248040548816142</v>
      </c>
      <c r="D83" s="173" t="s">
        <v>20</v>
      </c>
      <c r="E83" s="162"/>
      <c r="F83" s="162"/>
      <c r="G83" s="162"/>
      <c r="H83" s="54">
        <v>0.16051375470610807</v>
      </c>
      <c r="I83" s="161" t="s">
        <v>20</v>
      </c>
      <c r="J83" s="162"/>
      <c r="K83" s="162"/>
      <c r="L83" s="162"/>
      <c r="M83" s="132">
        <v>0.18029999999999999</v>
      </c>
      <c r="N83" s="161" t="s">
        <v>20</v>
      </c>
      <c r="O83" s="162"/>
      <c r="P83" s="162"/>
      <c r="Q83" s="163"/>
      <c r="R83" s="130">
        <v>0.172454618</v>
      </c>
      <c r="S83" s="161" t="s">
        <v>20</v>
      </c>
      <c r="T83" s="162"/>
      <c r="U83" s="162"/>
      <c r="V83" s="163"/>
    </row>
    <row r="84" spans="1:22" ht="25.5" x14ac:dyDescent="0.25">
      <c r="A84" s="11" t="s">
        <v>151</v>
      </c>
      <c r="B84" s="12" t="s">
        <v>152</v>
      </c>
      <c r="C84" s="54">
        <v>0.14054493355253725</v>
      </c>
      <c r="D84" s="173" t="s">
        <v>20</v>
      </c>
      <c r="E84" s="162"/>
      <c r="F84" s="162"/>
      <c r="G84" s="162"/>
      <c r="H84" s="54">
        <v>0.13604023765511744</v>
      </c>
      <c r="I84" s="161" t="s">
        <v>20</v>
      </c>
      <c r="J84" s="162"/>
      <c r="K84" s="162"/>
      <c r="L84" s="162"/>
      <c r="M84" s="132">
        <v>0.12720000000000001</v>
      </c>
      <c r="N84" s="161" t="s">
        <v>20</v>
      </c>
      <c r="O84" s="162"/>
      <c r="P84" s="162"/>
      <c r="Q84" s="163"/>
      <c r="R84" s="130">
        <v>0.117707957</v>
      </c>
      <c r="S84" s="161" t="s">
        <v>20</v>
      </c>
      <c r="T84" s="162"/>
      <c r="U84" s="162"/>
      <c r="V84" s="163"/>
    </row>
    <row r="85" spans="1:22" x14ac:dyDescent="0.25">
      <c r="A85" s="11" t="s">
        <v>153</v>
      </c>
      <c r="B85" s="12" t="s">
        <v>154</v>
      </c>
      <c r="C85" s="54">
        <v>1.659166147771679E-2</v>
      </c>
      <c r="D85" s="173" t="s">
        <v>20</v>
      </c>
      <c r="E85" s="162"/>
      <c r="F85" s="162"/>
      <c r="G85" s="162"/>
      <c r="H85" s="54">
        <v>1.2757016708549384E-2</v>
      </c>
      <c r="I85" s="161" t="s">
        <v>20</v>
      </c>
      <c r="J85" s="162"/>
      <c r="K85" s="162"/>
      <c r="L85" s="162"/>
      <c r="M85" s="132">
        <v>9.4000000000000004E-3</v>
      </c>
      <c r="N85" s="161" t="s">
        <v>20</v>
      </c>
      <c r="O85" s="162"/>
      <c r="P85" s="162"/>
      <c r="Q85" s="163"/>
      <c r="R85" s="130">
        <v>1.2765029000000001E-2</v>
      </c>
      <c r="S85" s="161" t="s">
        <v>20</v>
      </c>
      <c r="T85" s="162"/>
      <c r="U85" s="162"/>
      <c r="V85" s="163"/>
    </row>
    <row r="86" spans="1:22" x14ac:dyDescent="0.25">
      <c r="A86" s="11" t="s">
        <v>155</v>
      </c>
      <c r="B86" s="12" t="s">
        <v>156</v>
      </c>
      <c r="C86" s="54">
        <v>4.6415157016331664E-2</v>
      </c>
      <c r="D86" s="173" t="s">
        <v>20</v>
      </c>
      <c r="E86" s="162"/>
      <c r="F86" s="162"/>
      <c r="G86" s="162"/>
      <c r="H86" s="54">
        <v>4.8048888156171678E-2</v>
      </c>
      <c r="I86" s="161" t="s">
        <v>20</v>
      </c>
      <c r="J86" s="162"/>
      <c r="K86" s="162"/>
      <c r="L86" s="162"/>
      <c r="M86" s="132">
        <v>7.6700000000000004E-2</v>
      </c>
      <c r="N86" s="161" t="s">
        <v>20</v>
      </c>
      <c r="O86" s="162"/>
      <c r="P86" s="162"/>
      <c r="Q86" s="163"/>
      <c r="R86" s="130">
        <v>7.5220202E-2</v>
      </c>
      <c r="S86" s="161" t="s">
        <v>20</v>
      </c>
      <c r="T86" s="162"/>
      <c r="U86" s="162"/>
      <c r="V86" s="163"/>
    </row>
    <row r="87" spans="1:22" x14ac:dyDescent="0.25">
      <c r="A87" s="11" t="s">
        <v>157</v>
      </c>
      <c r="B87" s="12" t="s">
        <v>158</v>
      </c>
      <c r="C87" s="54">
        <v>0</v>
      </c>
      <c r="D87" s="173" t="s">
        <v>20</v>
      </c>
      <c r="E87" s="162"/>
      <c r="F87" s="162"/>
      <c r="G87" s="162"/>
      <c r="H87" s="54">
        <v>0</v>
      </c>
      <c r="I87" s="161" t="s">
        <v>20</v>
      </c>
      <c r="J87" s="162"/>
      <c r="K87" s="162"/>
      <c r="L87" s="162"/>
      <c r="M87" s="132">
        <v>0</v>
      </c>
      <c r="N87" s="161" t="s">
        <v>20</v>
      </c>
      <c r="O87" s="162"/>
      <c r="P87" s="162"/>
      <c r="Q87" s="163"/>
      <c r="R87" s="130">
        <v>0</v>
      </c>
      <c r="S87" s="161" t="s">
        <v>20</v>
      </c>
      <c r="T87" s="162"/>
      <c r="U87" s="162"/>
      <c r="V87" s="163"/>
    </row>
    <row r="88" spans="1:22" x14ac:dyDescent="0.25">
      <c r="A88" s="11" t="s">
        <v>159</v>
      </c>
      <c r="B88" s="12" t="s">
        <v>160</v>
      </c>
      <c r="C88" s="54">
        <v>3.8734872182700088E-2</v>
      </c>
      <c r="D88" s="173" t="s">
        <v>20</v>
      </c>
      <c r="E88" s="162"/>
      <c r="F88" s="162"/>
      <c r="G88" s="162"/>
      <c r="H88" s="54">
        <v>3.7016174983693126E-2</v>
      </c>
      <c r="I88" s="161" t="s">
        <v>20</v>
      </c>
      <c r="J88" s="162"/>
      <c r="K88" s="162"/>
      <c r="L88" s="162"/>
      <c r="M88" s="132">
        <v>3.56E-2</v>
      </c>
      <c r="N88" s="161" t="s">
        <v>20</v>
      </c>
      <c r="O88" s="162"/>
      <c r="P88" s="162"/>
      <c r="Q88" s="163"/>
      <c r="R88" s="130">
        <v>3.3372118999999999E-2</v>
      </c>
      <c r="S88" s="161" t="s">
        <v>20</v>
      </c>
      <c r="T88" s="162"/>
      <c r="U88" s="162"/>
      <c r="V88" s="163"/>
    </row>
    <row r="89" spans="1:22" ht="153.75" x14ac:dyDescent="0.25">
      <c r="A89" s="11" t="s">
        <v>161</v>
      </c>
      <c r="B89" s="18" t="s">
        <v>253</v>
      </c>
      <c r="C89" s="54">
        <v>0</v>
      </c>
      <c r="D89" s="173" t="s">
        <v>20</v>
      </c>
      <c r="E89" s="162"/>
      <c r="F89" s="162"/>
      <c r="G89" s="162"/>
      <c r="H89" s="54">
        <v>0</v>
      </c>
      <c r="I89" s="161" t="s">
        <v>20</v>
      </c>
      <c r="J89" s="162"/>
      <c r="K89" s="162"/>
      <c r="L89" s="162"/>
      <c r="M89" s="54">
        <v>0</v>
      </c>
      <c r="N89" s="161" t="s">
        <v>20</v>
      </c>
      <c r="O89" s="162"/>
      <c r="P89" s="162"/>
      <c r="Q89" s="163"/>
      <c r="R89" s="138">
        <v>0</v>
      </c>
      <c r="S89" s="161" t="s">
        <v>20</v>
      </c>
      <c r="T89" s="162"/>
      <c r="U89" s="162"/>
      <c r="V89" s="163"/>
    </row>
    <row r="90" spans="1:22" x14ac:dyDescent="0.25">
      <c r="A90" s="11" t="s">
        <v>162</v>
      </c>
      <c r="B90" s="12" t="s">
        <v>118</v>
      </c>
      <c r="C90" s="54">
        <v>0</v>
      </c>
      <c r="D90" s="173" t="s">
        <v>20</v>
      </c>
      <c r="E90" s="162"/>
      <c r="F90" s="162"/>
      <c r="G90" s="162"/>
      <c r="H90" s="54">
        <v>0</v>
      </c>
      <c r="I90" s="161" t="s">
        <v>20</v>
      </c>
      <c r="J90" s="162"/>
      <c r="K90" s="162"/>
      <c r="L90" s="162"/>
      <c r="M90" s="54">
        <v>0</v>
      </c>
      <c r="N90" s="161" t="s">
        <v>20</v>
      </c>
      <c r="O90" s="162"/>
      <c r="P90" s="162"/>
      <c r="Q90" s="163"/>
      <c r="R90" s="138">
        <v>0</v>
      </c>
      <c r="S90" s="161" t="s">
        <v>20</v>
      </c>
      <c r="T90" s="162"/>
      <c r="U90" s="162"/>
      <c r="V90" s="163"/>
    </row>
    <row r="91" spans="1:22" x14ac:dyDescent="0.25">
      <c r="A91" s="11" t="s">
        <v>163</v>
      </c>
      <c r="B91" s="12" t="s">
        <v>164</v>
      </c>
      <c r="C91" s="54">
        <v>0</v>
      </c>
      <c r="D91" s="173" t="s">
        <v>20</v>
      </c>
      <c r="E91" s="162"/>
      <c r="F91" s="162"/>
      <c r="G91" s="162"/>
      <c r="H91" s="54">
        <v>0</v>
      </c>
      <c r="I91" s="161" t="s">
        <v>20</v>
      </c>
      <c r="J91" s="162"/>
      <c r="K91" s="162"/>
      <c r="L91" s="162"/>
      <c r="M91" s="54">
        <v>0</v>
      </c>
      <c r="N91" s="161" t="s">
        <v>20</v>
      </c>
      <c r="O91" s="162"/>
      <c r="P91" s="162"/>
      <c r="Q91" s="163"/>
      <c r="R91" s="138">
        <v>0</v>
      </c>
      <c r="S91" s="161" t="s">
        <v>20</v>
      </c>
      <c r="T91" s="162"/>
      <c r="U91" s="162"/>
      <c r="V91" s="163"/>
    </row>
    <row r="92" spans="1:22" x14ac:dyDescent="0.25">
      <c r="A92" s="27" t="s">
        <v>165</v>
      </c>
      <c r="B92" s="28" t="s">
        <v>124</v>
      </c>
      <c r="C92" s="55">
        <v>0</v>
      </c>
      <c r="D92" s="182" t="s">
        <v>20</v>
      </c>
      <c r="E92" s="183"/>
      <c r="F92" s="183"/>
      <c r="G92" s="183"/>
      <c r="H92" s="54">
        <v>0</v>
      </c>
      <c r="I92" s="164" t="s">
        <v>20</v>
      </c>
      <c r="J92" s="165"/>
      <c r="K92" s="165"/>
      <c r="L92" s="165"/>
      <c r="M92" s="54">
        <v>0</v>
      </c>
      <c r="N92" s="161" t="s">
        <v>20</v>
      </c>
      <c r="O92" s="162"/>
      <c r="P92" s="162"/>
      <c r="Q92" s="163"/>
      <c r="R92" s="138">
        <v>0</v>
      </c>
      <c r="S92" s="161" t="s">
        <v>20</v>
      </c>
      <c r="T92" s="162"/>
      <c r="U92" s="162"/>
      <c r="V92" s="163"/>
    </row>
    <row r="93" spans="1:22" ht="15" customHeight="1" x14ac:dyDescent="0.25">
      <c r="A93" s="170" t="s">
        <v>166</v>
      </c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2"/>
      <c r="R93" s="136"/>
      <c r="S93" s="136"/>
      <c r="T93" s="136"/>
      <c r="U93" s="136"/>
      <c r="V93" s="136"/>
    </row>
    <row r="94" spans="1:22" ht="51" x14ac:dyDescent="0.25">
      <c r="A94" s="7" t="s">
        <v>167</v>
      </c>
      <c r="B94" s="8" t="s">
        <v>168</v>
      </c>
      <c r="C94" s="48">
        <v>0</v>
      </c>
      <c r="D94" s="184" t="s">
        <v>20</v>
      </c>
      <c r="E94" s="185"/>
      <c r="F94" s="185"/>
      <c r="G94" s="185"/>
      <c r="H94" s="48">
        <v>0</v>
      </c>
      <c r="I94" s="167" t="s">
        <v>20</v>
      </c>
      <c r="J94" s="168"/>
      <c r="K94" s="168"/>
      <c r="L94" s="168"/>
      <c r="M94" s="48">
        <v>0</v>
      </c>
      <c r="N94" s="174" t="s">
        <v>20</v>
      </c>
      <c r="O94" s="168"/>
      <c r="P94" s="168"/>
      <c r="Q94" s="175"/>
      <c r="R94" s="48">
        <v>0</v>
      </c>
      <c r="S94" s="174" t="s">
        <v>20</v>
      </c>
      <c r="T94" s="168"/>
      <c r="U94" s="168"/>
      <c r="V94" s="175"/>
    </row>
    <row r="95" spans="1:22" ht="89.25" x14ac:dyDescent="0.25">
      <c r="A95" s="11" t="s">
        <v>169</v>
      </c>
      <c r="B95" s="12" t="s">
        <v>170</v>
      </c>
      <c r="C95" s="49">
        <v>0</v>
      </c>
      <c r="D95" s="173" t="s">
        <v>20</v>
      </c>
      <c r="E95" s="162"/>
      <c r="F95" s="162"/>
      <c r="G95" s="162"/>
      <c r="H95" s="49">
        <v>0</v>
      </c>
      <c r="I95" s="161" t="s">
        <v>20</v>
      </c>
      <c r="J95" s="162"/>
      <c r="K95" s="162"/>
      <c r="L95" s="162"/>
      <c r="M95" s="49">
        <v>0</v>
      </c>
      <c r="N95" s="173" t="s">
        <v>20</v>
      </c>
      <c r="O95" s="162"/>
      <c r="P95" s="162"/>
      <c r="Q95" s="163"/>
      <c r="R95" s="49">
        <v>0</v>
      </c>
      <c r="S95" s="173" t="s">
        <v>20</v>
      </c>
      <c r="T95" s="162"/>
      <c r="U95" s="162"/>
      <c r="V95" s="163"/>
    </row>
    <row r="96" spans="1:22" ht="38.25" x14ac:dyDescent="0.25">
      <c r="A96" s="11" t="s">
        <v>171</v>
      </c>
      <c r="B96" s="12" t="s">
        <v>172</v>
      </c>
      <c r="C96" s="49">
        <v>0</v>
      </c>
      <c r="D96" s="173" t="s">
        <v>20</v>
      </c>
      <c r="E96" s="162"/>
      <c r="F96" s="162"/>
      <c r="G96" s="162"/>
      <c r="H96" s="49">
        <v>0</v>
      </c>
      <c r="I96" s="161" t="s">
        <v>20</v>
      </c>
      <c r="J96" s="162"/>
      <c r="K96" s="162"/>
      <c r="L96" s="162"/>
      <c r="M96" s="49">
        <v>0</v>
      </c>
      <c r="N96" s="173" t="s">
        <v>20</v>
      </c>
      <c r="O96" s="162"/>
      <c r="P96" s="162"/>
      <c r="Q96" s="163"/>
      <c r="R96" s="49">
        <v>0</v>
      </c>
      <c r="S96" s="173" t="s">
        <v>20</v>
      </c>
      <c r="T96" s="162"/>
      <c r="U96" s="162"/>
      <c r="V96" s="163"/>
    </row>
    <row r="97" spans="1:22" ht="38.25" x14ac:dyDescent="0.25">
      <c r="A97" s="11" t="s">
        <v>173</v>
      </c>
      <c r="B97" s="12" t="s">
        <v>174</v>
      </c>
      <c r="C97" s="49">
        <v>0</v>
      </c>
      <c r="D97" s="173" t="s">
        <v>20</v>
      </c>
      <c r="E97" s="162"/>
      <c r="F97" s="162"/>
      <c r="G97" s="162"/>
      <c r="H97" s="49">
        <v>0</v>
      </c>
      <c r="I97" s="161" t="s">
        <v>20</v>
      </c>
      <c r="J97" s="162"/>
      <c r="K97" s="162"/>
      <c r="L97" s="162"/>
      <c r="M97" s="49">
        <v>0</v>
      </c>
      <c r="N97" s="173" t="s">
        <v>20</v>
      </c>
      <c r="O97" s="162"/>
      <c r="P97" s="162"/>
      <c r="Q97" s="163"/>
      <c r="R97" s="49">
        <v>0</v>
      </c>
      <c r="S97" s="173" t="s">
        <v>20</v>
      </c>
      <c r="T97" s="162"/>
      <c r="U97" s="162"/>
      <c r="V97" s="163"/>
    </row>
    <row r="98" spans="1:22" ht="51" x14ac:dyDescent="0.25">
      <c r="A98" s="27" t="s">
        <v>175</v>
      </c>
      <c r="B98" s="28" t="s">
        <v>176</v>
      </c>
      <c r="C98" s="51">
        <v>0</v>
      </c>
      <c r="D98" s="182" t="s">
        <v>20</v>
      </c>
      <c r="E98" s="183"/>
      <c r="F98" s="183"/>
      <c r="G98" s="183"/>
      <c r="H98" s="51">
        <v>0</v>
      </c>
      <c r="I98" s="164" t="s">
        <v>20</v>
      </c>
      <c r="J98" s="165"/>
      <c r="K98" s="165"/>
      <c r="L98" s="165"/>
      <c r="M98" s="51">
        <v>0</v>
      </c>
      <c r="N98" s="169" t="s">
        <v>20</v>
      </c>
      <c r="O98" s="165"/>
      <c r="P98" s="165"/>
      <c r="Q98" s="166"/>
      <c r="R98" s="51">
        <v>0</v>
      </c>
      <c r="S98" s="169" t="s">
        <v>20</v>
      </c>
      <c r="T98" s="165"/>
      <c r="U98" s="165"/>
      <c r="V98" s="166"/>
    </row>
    <row r="99" spans="1:22" ht="15" customHeight="1" x14ac:dyDescent="0.25">
      <c r="A99" s="170" t="s">
        <v>177</v>
      </c>
      <c r="B99" s="171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2"/>
      <c r="R99" s="136"/>
      <c r="S99" s="140"/>
      <c r="T99" s="140"/>
      <c r="U99" s="140"/>
      <c r="V99" s="141"/>
    </row>
    <row r="100" spans="1:22" x14ac:dyDescent="0.25">
      <c r="A100" s="7" t="s">
        <v>178</v>
      </c>
      <c r="B100" s="8" t="s">
        <v>179</v>
      </c>
      <c r="C100" s="48">
        <v>1</v>
      </c>
      <c r="D100" s="184" t="s">
        <v>20</v>
      </c>
      <c r="E100" s="185"/>
      <c r="F100" s="185"/>
      <c r="G100" s="185"/>
      <c r="H100" s="48">
        <v>1</v>
      </c>
      <c r="I100" s="167" t="s">
        <v>20</v>
      </c>
      <c r="J100" s="168"/>
      <c r="K100" s="168"/>
      <c r="L100" s="168"/>
      <c r="M100" s="121">
        <v>1</v>
      </c>
      <c r="N100" s="167" t="s">
        <v>20</v>
      </c>
      <c r="O100" s="168"/>
      <c r="P100" s="168"/>
      <c r="Q100" s="168"/>
      <c r="R100" s="121">
        <v>1</v>
      </c>
      <c r="S100" s="167" t="s">
        <v>20</v>
      </c>
      <c r="T100" s="168"/>
      <c r="U100" s="168"/>
      <c r="V100" s="175"/>
    </row>
    <row r="101" spans="1:22" ht="25.5" x14ac:dyDescent="0.25">
      <c r="A101" s="11" t="s">
        <v>180</v>
      </c>
      <c r="B101" s="12" t="s">
        <v>181</v>
      </c>
      <c r="C101" s="56" t="s">
        <v>23</v>
      </c>
      <c r="D101" s="173" t="s">
        <v>20</v>
      </c>
      <c r="E101" s="162"/>
      <c r="F101" s="162"/>
      <c r="G101" s="162"/>
      <c r="H101" s="56" t="s">
        <v>23</v>
      </c>
      <c r="I101" s="161" t="s">
        <v>20</v>
      </c>
      <c r="J101" s="162"/>
      <c r="K101" s="162"/>
      <c r="L101" s="162"/>
      <c r="M101" s="129" t="s">
        <v>23</v>
      </c>
      <c r="N101" s="161" t="s">
        <v>20</v>
      </c>
      <c r="O101" s="162"/>
      <c r="P101" s="162"/>
      <c r="Q101" s="162"/>
      <c r="R101" s="129" t="s">
        <v>23</v>
      </c>
      <c r="S101" s="161" t="s">
        <v>20</v>
      </c>
      <c r="T101" s="162"/>
      <c r="U101" s="162"/>
      <c r="V101" s="163"/>
    </row>
    <row r="102" spans="1:22" ht="51" x14ac:dyDescent="0.25">
      <c r="A102" s="19" t="s">
        <v>182</v>
      </c>
      <c r="B102" s="20" t="s">
        <v>183</v>
      </c>
      <c r="C102" s="57">
        <v>2.060839245324006E-3</v>
      </c>
      <c r="D102" s="169" t="s">
        <v>20</v>
      </c>
      <c r="E102" s="165"/>
      <c r="F102" s="165"/>
      <c r="G102" s="165"/>
      <c r="H102" s="57">
        <v>1.9438010354601882E-3</v>
      </c>
      <c r="I102" s="164" t="s">
        <v>20</v>
      </c>
      <c r="J102" s="165"/>
      <c r="K102" s="165"/>
      <c r="L102" s="165"/>
      <c r="M102" s="130">
        <v>1.0660341469643612E-3</v>
      </c>
      <c r="N102" s="164" t="s">
        <v>20</v>
      </c>
      <c r="O102" s="165"/>
      <c r="P102" s="165"/>
      <c r="Q102" s="165"/>
      <c r="R102" s="130">
        <v>7.0029921474675416E-4</v>
      </c>
      <c r="S102" s="164" t="s">
        <v>20</v>
      </c>
      <c r="T102" s="165"/>
      <c r="U102" s="165"/>
      <c r="V102" s="166"/>
    </row>
    <row r="103" spans="1:22" x14ac:dyDescent="0.25">
      <c r="A103" s="21" t="s">
        <v>184</v>
      </c>
    </row>
    <row r="105" spans="1:22" x14ac:dyDescent="0.25">
      <c r="A105" s="22" t="s">
        <v>185</v>
      </c>
    </row>
  </sheetData>
  <mergeCells count="178">
    <mergeCell ref="I85:L85"/>
    <mergeCell ref="I86:L86"/>
    <mergeCell ref="I87:L87"/>
    <mergeCell ref="I88:L88"/>
    <mergeCell ref="I89:L89"/>
    <mergeCell ref="I90:L90"/>
    <mergeCell ref="I91:L91"/>
    <mergeCell ref="I92:L92"/>
    <mergeCell ref="I94:L94"/>
    <mergeCell ref="A93:Q93"/>
    <mergeCell ref="D88:G88"/>
    <mergeCell ref="D89:G89"/>
    <mergeCell ref="D90:G90"/>
    <mergeCell ref="D91:G91"/>
    <mergeCell ref="D92:G92"/>
    <mergeCell ref="D94:G94"/>
    <mergeCell ref="N94:Q94"/>
    <mergeCell ref="N90:Q90"/>
    <mergeCell ref="N91:Q91"/>
    <mergeCell ref="N92:Q92"/>
    <mergeCell ref="N87:Q87"/>
    <mergeCell ref="N88:Q88"/>
    <mergeCell ref="N89:Q89"/>
    <mergeCell ref="I82:L82"/>
    <mergeCell ref="I83:L83"/>
    <mergeCell ref="I84:L84"/>
    <mergeCell ref="I67:L67"/>
    <mergeCell ref="I68:L68"/>
    <mergeCell ref="I69:L69"/>
    <mergeCell ref="I70:L70"/>
    <mergeCell ref="I71:L71"/>
    <mergeCell ref="I72:L72"/>
    <mergeCell ref="I73:L73"/>
    <mergeCell ref="I74:L74"/>
    <mergeCell ref="I75:L75"/>
    <mergeCell ref="I76:L76"/>
    <mergeCell ref="I77:L77"/>
    <mergeCell ref="I78:L78"/>
    <mergeCell ref="I79:L79"/>
    <mergeCell ref="I80:L80"/>
    <mergeCell ref="I81:L81"/>
    <mergeCell ref="I61:L61"/>
    <mergeCell ref="I62:L62"/>
    <mergeCell ref="I63:L63"/>
    <mergeCell ref="I64:L64"/>
    <mergeCell ref="I65:L65"/>
    <mergeCell ref="I66:L66"/>
    <mergeCell ref="H2:N2"/>
    <mergeCell ref="D61:G61"/>
    <mergeCell ref="D62:G62"/>
    <mergeCell ref="D63:G63"/>
    <mergeCell ref="D64:G64"/>
    <mergeCell ref="D65:G65"/>
    <mergeCell ref="D66:G66"/>
    <mergeCell ref="A19:Q19"/>
    <mergeCell ref="A24:Q24"/>
    <mergeCell ref="A59:Q59"/>
    <mergeCell ref="F4:P4"/>
    <mergeCell ref="N61:Q61"/>
    <mergeCell ref="N62:Q62"/>
    <mergeCell ref="N63:Q63"/>
    <mergeCell ref="N64:Q64"/>
    <mergeCell ref="N65:Q65"/>
    <mergeCell ref="N66:Q66"/>
    <mergeCell ref="H1:N1"/>
    <mergeCell ref="D17:G17"/>
    <mergeCell ref="C5:G5"/>
    <mergeCell ref="H3:N3"/>
    <mergeCell ref="A8:Q8"/>
    <mergeCell ref="H5:L5"/>
    <mergeCell ref="I17:L17"/>
    <mergeCell ref="M5:Q5"/>
    <mergeCell ref="M17:Q17"/>
    <mergeCell ref="D67:G67"/>
    <mergeCell ref="D68:G68"/>
    <mergeCell ref="D69:G69"/>
    <mergeCell ref="D70:G70"/>
    <mergeCell ref="D71:G71"/>
    <mergeCell ref="D72:G72"/>
    <mergeCell ref="D101:G101"/>
    <mergeCell ref="D73:G73"/>
    <mergeCell ref="D74:G74"/>
    <mergeCell ref="D75:G75"/>
    <mergeCell ref="D76:G76"/>
    <mergeCell ref="D77:G77"/>
    <mergeCell ref="D78:G78"/>
    <mergeCell ref="D79:G79"/>
    <mergeCell ref="D80:G80"/>
    <mergeCell ref="D81:G81"/>
    <mergeCell ref="D82:G82"/>
    <mergeCell ref="D83:G83"/>
    <mergeCell ref="D84:G84"/>
    <mergeCell ref="D85:G85"/>
    <mergeCell ref="D86:G86"/>
    <mergeCell ref="D87:G87"/>
    <mergeCell ref="D98:G98"/>
    <mergeCell ref="D100:G100"/>
    <mergeCell ref="N67:Q67"/>
    <mergeCell ref="N68:Q68"/>
    <mergeCell ref="N69:Q69"/>
    <mergeCell ref="S77:V77"/>
    <mergeCell ref="S78:V78"/>
    <mergeCell ref="S79:V79"/>
    <mergeCell ref="N84:Q84"/>
    <mergeCell ref="N85:Q85"/>
    <mergeCell ref="N86:Q86"/>
    <mergeCell ref="N81:Q81"/>
    <mergeCell ref="N82:Q82"/>
    <mergeCell ref="N83:Q83"/>
    <mergeCell ref="S80:V80"/>
    <mergeCell ref="S81:V81"/>
    <mergeCell ref="S82:V82"/>
    <mergeCell ref="S83:V83"/>
    <mergeCell ref="S84:V84"/>
    <mergeCell ref="S85:V85"/>
    <mergeCell ref="S86:V86"/>
    <mergeCell ref="N70:Q70"/>
    <mergeCell ref="N71:Q71"/>
    <mergeCell ref="N72:Q72"/>
    <mergeCell ref="N73:Q73"/>
    <mergeCell ref="N74:Q74"/>
    <mergeCell ref="S87:V87"/>
    <mergeCell ref="S88:V88"/>
    <mergeCell ref="S89:V89"/>
    <mergeCell ref="N79:Q79"/>
    <mergeCell ref="N80:Q80"/>
    <mergeCell ref="S68:V68"/>
    <mergeCell ref="S69:V69"/>
    <mergeCell ref="S70:V70"/>
    <mergeCell ref="S71:V71"/>
    <mergeCell ref="S72:V72"/>
    <mergeCell ref="S73:V73"/>
    <mergeCell ref="S74:V74"/>
    <mergeCell ref="S75:V75"/>
    <mergeCell ref="S76:V76"/>
    <mergeCell ref="N75:Q75"/>
    <mergeCell ref="N76:Q76"/>
    <mergeCell ref="N77:Q77"/>
    <mergeCell ref="N78:Q78"/>
    <mergeCell ref="R5:V5"/>
    <mergeCell ref="R17:V17"/>
    <mergeCell ref="S61:V61"/>
    <mergeCell ref="S62:V62"/>
    <mergeCell ref="S63:V63"/>
    <mergeCell ref="S64:V64"/>
    <mergeCell ref="S65:V65"/>
    <mergeCell ref="S66:V66"/>
    <mergeCell ref="S67:V67"/>
    <mergeCell ref="S90:V90"/>
    <mergeCell ref="S91:V91"/>
    <mergeCell ref="S92:V92"/>
    <mergeCell ref="S94:V94"/>
    <mergeCell ref="S95:V95"/>
    <mergeCell ref="S96:V96"/>
    <mergeCell ref="S97:V97"/>
    <mergeCell ref="S98:V98"/>
    <mergeCell ref="S100:V100"/>
    <mergeCell ref="S101:V101"/>
    <mergeCell ref="S102:V102"/>
    <mergeCell ref="N100:Q100"/>
    <mergeCell ref="N101:Q101"/>
    <mergeCell ref="N102:Q102"/>
    <mergeCell ref="I95:L95"/>
    <mergeCell ref="I96:L96"/>
    <mergeCell ref="I97:L97"/>
    <mergeCell ref="I98:L98"/>
    <mergeCell ref="I100:L100"/>
    <mergeCell ref="I101:L101"/>
    <mergeCell ref="I102:L102"/>
    <mergeCell ref="N98:Q98"/>
    <mergeCell ref="A99:Q99"/>
    <mergeCell ref="D102:G102"/>
    <mergeCell ref="D95:G95"/>
    <mergeCell ref="D96:G96"/>
    <mergeCell ref="N95:Q95"/>
    <mergeCell ref="N96:Q96"/>
    <mergeCell ref="N97:Q97"/>
    <mergeCell ref="D97:G97"/>
  </mergeCells>
  <conditionalFormatting sqref="A5:B7 A8 A9:G18 I17:M17 A19 A20:V23 A24 A25:V58 A59 A60:V92 A93 A94:V98 A99 A100:V102 A105">
    <cfRule type="containsText" dxfId="9" priority="47" stopIfTrue="1" operator="containsText" text="Ei sovelleta">
      <formula>NOT(ISERROR(SEARCH("Ei sovelleta",A5)))</formula>
    </cfRule>
  </conditionalFormatting>
  <conditionalFormatting sqref="C5:V6">
    <cfRule type="containsText" dxfId="8" priority="33" stopIfTrue="1" operator="containsText" text="Ei sovelleta">
      <formula>NOT(ISERROR(SEARCH("Ei sovelleta",C5)))</formula>
    </cfRule>
  </conditionalFormatting>
  <conditionalFormatting sqref="I14:K14">
    <cfRule type="containsText" dxfId="7" priority="25" stopIfTrue="1" operator="containsText" text="Ei sovelleta">
      <formula>NOT(ISERROR(SEARCH("Ei sovelleta",I14)))</formula>
    </cfRule>
  </conditionalFormatting>
  <conditionalFormatting sqref="L13:V14">
    <cfRule type="containsText" dxfId="6" priority="30" stopIfTrue="1" operator="containsText" text="Ei sovelleta">
      <formula>NOT(ISERROR(SEARCH("Ei sovelleta",L13)))</formula>
    </cfRule>
  </conditionalFormatting>
  <conditionalFormatting sqref="R17">
    <cfRule type="containsText" dxfId="5" priority="7" stopIfTrue="1" operator="containsText" text="Ei sovelleta">
      <formula>NOT(ISERROR(SEARCH("Ei sovelleta",R17)))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9"/>
  <sheetViews>
    <sheetView tabSelected="1" zoomScale="90" zoomScaleNormal="90" workbookViewId="0">
      <selection activeCell="V11" sqref="V11"/>
    </sheetView>
  </sheetViews>
  <sheetFormatPr defaultRowHeight="15" x14ac:dyDescent="0.25"/>
  <cols>
    <col min="1" max="1" width="9.140625" customWidth="1"/>
    <col min="2" max="2" width="87.85546875" customWidth="1"/>
    <col min="3" max="3" width="15.7109375" customWidth="1"/>
    <col min="4" max="6" width="14.5703125" customWidth="1"/>
  </cols>
  <sheetData>
    <row r="1" spans="1:6" ht="32.25" customHeight="1" x14ac:dyDescent="0.25">
      <c r="A1" s="156" t="s">
        <v>254</v>
      </c>
      <c r="B1" s="156"/>
    </row>
    <row r="2" spans="1:6" s="23" customFormat="1" ht="25.5" x14ac:dyDescent="0.25">
      <c r="A2" s="33" t="s">
        <v>2</v>
      </c>
      <c r="B2" s="33" t="s">
        <v>3</v>
      </c>
      <c r="C2" s="33" t="s">
        <v>240</v>
      </c>
      <c r="D2" s="33" t="s">
        <v>242</v>
      </c>
      <c r="E2" s="114" t="s">
        <v>245</v>
      </c>
      <c r="F2" s="142" t="s">
        <v>246</v>
      </c>
    </row>
    <row r="3" spans="1:6" ht="15" customHeight="1" x14ac:dyDescent="0.25">
      <c r="A3" s="157" t="s">
        <v>244</v>
      </c>
      <c r="B3" s="158"/>
      <c r="C3" s="128"/>
      <c r="D3" s="128"/>
      <c r="E3" s="128"/>
      <c r="F3" s="143"/>
    </row>
    <row r="4" spans="1:6" x14ac:dyDescent="0.25">
      <c r="A4" s="34" t="s">
        <v>186</v>
      </c>
      <c r="B4" s="73" t="s">
        <v>187</v>
      </c>
      <c r="C4" s="39">
        <v>5</v>
      </c>
      <c r="D4" s="108">
        <v>5</v>
      </c>
      <c r="E4" s="110">
        <v>5</v>
      </c>
      <c r="F4" s="148">
        <v>5</v>
      </c>
    </row>
    <row r="5" spans="1:6" x14ac:dyDescent="0.25">
      <c r="A5" s="24" t="s">
        <v>188</v>
      </c>
      <c r="B5" s="72" t="s">
        <v>189</v>
      </c>
      <c r="C5" s="40">
        <v>29</v>
      </c>
      <c r="D5" s="108">
        <v>31</v>
      </c>
      <c r="E5" s="67">
        <v>31</v>
      </c>
      <c r="F5" s="67">
        <v>32</v>
      </c>
    </row>
    <row r="6" spans="1:6" x14ac:dyDescent="0.25">
      <c r="A6" s="24" t="s">
        <v>190</v>
      </c>
      <c r="B6" s="72" t="s">
        <v>191</v>
      </c>
      <c r="C6" s="40">
        <v>5</v>
      </c>
      <c r="D6" s="108">
        <v>0</v>
      </c>
      <c r="E6" s="67">
        <v>0</v>
      </c>
      <c r="F6" s="67">
        <v>0</v>
      </c>
    </row>
    <row r="7" spans="1:6" x14ac:dyDescent="0.25">
      <c r="A7" s="24" t="s">
        <v>192</v>
      </c>
      <c r="B7" s="72" t="s">
        <v>193</v>
      </c>
      <c r="C7" s="41">
        <v>1</v>
      </c>
      <c r="D7" s="108">
        <v>0</v>
      </c>
      <c r="E7" s="67">
        <v>0</v>
      </c>
      <c r="F7" s="67">
        <v>0</v>
      </c>
    </row>
    <row r="8" spans="1:6" ht="25.5" x14ac:dyDescent="0.25">
      <c r="A8" s="24" t="s">
        <v>194</v>
      </c>
      <c r="B8" s="24" t="s">
        <v>195</v>
      </c>
      <c r="C8" s="41">
        <v>0</v>
      </c>
      <c r="D8" s="108">
        <v>0</v>
      </c>
      <c r="E8" s="67">
        <v>0</v>
      </c>
      <c r="F8" s="67">
        <v>0</v>
      </c>
    </row>
    <row r="9" spans="1:6" ht="25.5" x14ac:dyDescent="0.25">
      <c r="A9" s="24" t="s">
        <v>196</v>
      </c>
      <c r="B9" s="24" t="s">
        <v>197</v>
      </c>
      <c r="C9" s="41">
        <v>1</v>
      </c>
      <c r="D9" s="108">
        <v>0</v>
      </c>
      <c r="E9" s="67">
        <v>0</v>
      </c>
      <c r="F9" s="67">
        <v>0</v>
      </c>
    </row>
    <row r="10" spans="1:6" ht="38.25" x14ac:dyDescent="0.25">
      <c r="A10" s="24" t="s">
        <v>198</v>
      </c>
      <c r="B10" s="24" t="s">
        <v>199</v>
      </c>
      <c r="C10" s="25">
        <v>0</v>
      </c>
      <c r="D10" s="109">
        <v>0</v>
      </c>
      <c r="E10" s="120">
        <v>0</v>
      </c>
      <c r="F10" s="120">
        <v>0</v>
      </c>
    </row>
    <row r="11" spans="1:6" ht="60.6" customHeight="1" x14ac:dyDescent="0.25">
      <c r="A11" s="24" t="s">
        <v>200</v>
      </c>
      <c r="B11" s="24" t="s">
        <v>255</v>
      </c>
      <c r="C11" s="25">
        <v>0</v>
      </c>
      <c r="D11" s="109">
        <v>0</v>
      </c>
      <c r="E11" s="120">
        <v>0</v>
      </c>
      <c r="F11" s="120">
        <v>0</v>
      </c>
    </row>
    <row r="12" spans="1:6" x14ac:dyDescent="0.25">
      <c r="A12" s="24" t="s">
        <v>201</v>
      </c>
      <c r="B12" s="24" t="s">
        <v>202</v>
      </c>
      <c r="C12" s="25" t="s">
        <v>23</v>
      </c>
      <c r="D12" s="109" t="s">
        <v>23</v>
      </c>
      <c r="E12" s="120" t="s">
        <v>23</v>
      </c>
      <c r="F12" s="120" t="s">
        <v>23</v>
      </c>
    </row>
    <row r="13" spans="1:6" ht="25.5" customHeight="1" x14ac:dyDescent="0.25">
      <c r="A13" s="24" t="s">
        <v>203</v>
      </c>
      <c r="B13" s="24" t="s">
        <v>204</v>
      </c>
      <c r="C13" s="25">
        <v>0</v>
      </c>
      <c r="D13" s="109">
        <v>0</v>
      </c>
      <c r="E13" s="120">
        <v>0</v>
      </c>
      <c r="F13" s="120">
        <v>0</v>
      </c>
    </row>
    <row r="14" spans="1:6" ht="25.5" x14ac:dyDescent="0.25">
      <c r="A14" s="24" t="s">
        <v>205</v>
      </c>
      <c r="B14" s="24" t="s">
        <v>206</v>
      </c>
      <c r="C14" s="25">
        <v>0</v>
      </c>
      <c r="D14" s="109">
        <v>0</v>
      </c>
      <c r="E14" s="120">
        <v>0</v>
      </c>
      <c r="F14" s="120">
        <v>0</v>
      </c>
    </row>
    <row r="15" spans="1:6" x14ac:dyDescent="0.25">
      <c r="A15" s="24" t="s">
        <v>207</v>
      </c>
      <c r="B15" s="24" t="s">
        <v>208</v>
      </c>
      <c r="C15" s="25">
        <v>0</v>
      </c>
      <c r="D15" s="109">
        <v>0</v>
      </c>
      <c r="E15" s="120">
        <v>0</v>
      </c>
      <c r="F15" s="47">
        <v>0</v>
      </c>
    </row>
    <row r="16" spans="1:6" ht="25.5" x14ac:dyDescent="0.25">
      <c r="A16" s="24" t="s">
        <v>209</v>
      </c>
      <c r="B16" s="24" t="s">
        <v>210</v>
      </c>
      <c r="C16" s="25">
        <v>0</v>
      </c>
      <c r="D16" s="109">
        <v>0</v>
      </c>
      <c r="E16" s="120">
        <v>0</v>
      </c>
      <c r="F16" s="120">
        <v>0</v>
      </c>
    </row>
    <row r="17" spans="1:6" ht="25.5" x14ac:dyDescent="0.25">
      <c r="A17" s="24" t="s">
        <v>211</v>
      </c>
      <c r="B17" s="24" t="s">
        <v>212</v>
      </c>
      <c r="C17" s="25">
        <v>0</v>
      </c>
      <c r="D17" s="109">
        <v>0</v>
      </c>
      <c r="E17" s="120">
        <v>0</v>
      </c>
      <c r="F17" s="149">
        <v>0</v>
      </c>
    </row>
    <row r="18" spans="1:6" ht="63.75" x14ac:dyDescent="0.25">
      <c r="A18" s="24" t="s">
        <v>213</v>
      </c>
      <c r="B18" s="24" t="s">
        <v>256</v>
      </c>
      <c r="C18" s="25">
        <v>0</v>
      </c>
      <c r="D18" s="109">
        <v>0</v>
      </c>
      <c r="E18" s="120">
        <v>0</v>
      </c>
      <c r="F18" s="149">
        <v>0</v>
      </c>
    </row>
    <row r="19" spans="1:6" ht="25.5" x14ac:dyDescent="0.25">
      <c r="A19" s="35" t="s">
        <v>214</v>
      </c>
      <c r="B19" s="35" t="s">
        <v>215</v>
      </c>
      <c r="C19" s="42" t="s">
        <v>241</v>
      </c>
      <c r="D19" s="77">
        <v>0</v>
      </c>
      <c r="E19" s="119">
        <v>0</v>
      </c>
      <c r="F19" s="144">
        <v>0</v>
      </c>
    </row>
    <row r="20" spans="1:6" ht="15" customHeight="1" x14ac:dyDescent="0.25">
      <c r="A20" s="157" t="s">
        <v>216</v>
      </c>
      <c r="B20" s="158"/>
      <c r="C20" s="74"/>
      <c r="D20" s="74"/>
      <c r="E20" s="111"/>
      <c r="F20" s="145"/>
    </row>
    <row r="21" spans="1:6" ht="38.25" x14ac:dyDescent="0.25">
      <c r="A21" s="34" t="s">
        <v>217</v>
      </c>
      <c r="B21" s="34" t="s">
        <v>257</v>
      </c>
      <c r="C21" s="43">
        <v>0</v>
      </c>
      <c r="D21" s="43">
        <v>0</v>
      </c>
      <c r="E21" s="112">
        <v>0</v>
      </c>
      <c r="F21" s="115">
        <v>0</v>
      </c>
    </row>
    <row r="22" spans="1:6" ht="25.5" x14ac:dyDescent="0.25">
      <c r="A22" s="24" t="s">
        <v>218</v>
      </c>
      <c r="B22" s="24" t="s">
        <v>219</v>
      </c>
      <c r="C22" s="44">
        <v>28019141826</v>
      </c>
      <c r="D22" s="44">
        <v>24198561265</v>
      </c>
      <c r="E22" s="118">
        <v>25826298900</v>
      </c>
      <c r="F22" s="118">
        <v>26927427950.790001</v>
      </c>
    </row>
    <row r="23" spans="1:6" ht="38.25" x14ac:dyDescent="0.25">
      <c r="A23" s="24" t="s">
        <v>220</v>
      </c>
      <c r="B23" s="24" t="s">
        <v>258</v>
      </c>
      <c r="C23" s="44">
        <v>28019141826</v>
      </c>
      <c r="D23" s="44">
        <v>24198561265</v>
      </c>
      <c r="E23" s="118">
        <v>25826298900</v>
      </c>
      <c r="F23" s="118">
        <v>26927427950.790001</v>
      </c>
    </row>
    <row r="24" spans="1:6" ht="38.25" x14ac:dyDescent="0.25">
      <c r="A24" s="24" t="s">
        <v>221</v>
      </c>
      <c r="B24" s="24" t="s">
        <v>259</v>
      </c>
      <c r="C24" s="41">
        <v>0</v>
      </c>
      <c r="D24" s="41">
        <v>0</v>
      </c>
      <c r="E24" s="116">
        <v>0</v>
      </c>
      <c r="F24" s="116">
        <v>0</v>
      </c>
    </row>
    <row r="25" spans="1:6" ht="38.25" x14ac:dyDescent="0.25">
      <c r="A25" s="35" t="s">
        <v>222</v>
      </c>
      <c r="B25" s="35" t="s">
        <v>260</v>
      </c>
      <c r="C25" s="45">
        <v>0</v>
      </c>
      <c r="D25" s="45">
        <v>0</v>
      </c>
      <c r="E25" s="117">
        <v>0</v>
      </c>
      <c r="F25" s="146">
        <v>0</v>
      </c>
    </row>
    <row r="26" spans="1:6" ht="15" customHeight="1" x14ac:dyDescent="0.25">
      <c r="A26" s="159" t="s">
        <v>223</v>
      </c>
      <c r="B26" s="160"/>
      <c r="C26" s="64"/>
      <c r="D26" s="64"/>
      <c r="E26" s="90"/>
      <c r="F26" s="147"/>
    </row>
    <row r="27" spans="1:6" ht="25.5" customHeight="1" x14ac:dyDescent="0.25">
      <c r="A27" s="34" t="s">
        <v>224</v>
      </c>
      <c r="B27" s="34" t="s">
        <v>225</v>
      </c>
      <c r="C27" s="46">
        <v>16965709525</v>
      </c>
      <c r="D27" s="46">
        <v>15157355720</v>
      </c>
      <c r="E27" s="133">
        <v>16042280774</v>
      </c>
      <c r="F27" s="133">
        <v>17561007457.299999</v>
      </c>
    </row>
    <row r="28" spans="1:6" ht="38.25" x14ac:dyDescent="0.25">
      <c r="A28" s="24" t="s">
        <v>226</v>
      </c>
      <c r="B28" s="24" t="s">
        <v>261</v>
      </c>
      <c r="C28" s="44">
        <v>16965709525</v>
      </c>
      <c r="D28" s="44">
        <v>15157355720</v>
      </c>
      <c r="E28" s="113">
        <v>16042280774</v>
      </c>
      <c r="F28" s="118">
        <v>17561007457.299999</v>
      </c>
    </row>
    <row r="29" spans="1:6" ht="25.5" x14ac:dyDescent="0.25">
      <c r="A29" s="24" t="s">
        <v>227</v>
      </c>
      <c r="B29" s="24" t="s">
        <v>262</v>
      </c>
      <c r="C29" s="41">
        <v>0</v>
      </c>
      <c r="D29" s="41">
        <v>0</v>
      </c>
      <c r="E29" s="116">
        <v>0</v>
      </c>
      <c r="F29" s="116">
        <v>0</v>
      </c>
    </row>
    <row r="30" spans="1:6" ht="25.5" x14ac:dyDescent="0.25">
      <c r="A30" s="35" t="s">
        <v>228</v>
      </c>
      <c r="B30" s="35" t="s">
        <v>263</v>
      </c>
      <c r="C30" s="45">
        <v>0</v>
      </c>
      <c r="D30" s="45">
        <v>0</v>
      </c>
      <c r="E30" s="117">
        <v>0</v>
      </c>
      <c r="F30" s="146">
        <v>0</v>
      </c>
    </row>
    <row r="31" spans="1:6" ht="15" customHeight="1" x14ac:dyDescent="0.25">
      <c r="A31" s="159" t="s">
        <v>229</v>
      </c>
      <c r="B31" s="160"/>
      <c r="C31" s="64"/>
      <c r="D31" s="64"/>
      <c r="E31" s="90"/>
      <c r="F31" s="147"/>
    </row>
    <row r="32" spans="1:6" ht="25.5" x14ac:dyDescent="0.25">
      <c r="A32" s="34" t="s">
        <v>230</v>
      </c>
      <c r="B32" s="34" t="s">
        <v>231</v>
      </c>
      <c r="C32" s="43">
        <v>0</v>
      </c>
      <c r="D32" s="43">
        <v>0</v>
      </c>
      <c r="E32" s="115">
        <v>0</v>
      </c>
      <c r="F32" s="115">
        <v>0</v>
      </c>
    </row>
    <row r="33" spans="1:6" x14ac:dyDescent="0.25">
      <c r="A33" s="24" t="s">
        <v>232</v>
      </c>
      <c r="B33" s="24" t="s">
        <v>233</v>
      </c>
      <c r="C33" s="41">
        <v>0</v>
      </c>
      <c r="D33" s="41">
        <v>0</v>
      </c>
      <c r="E33" s="116">
        <v>0</v>
      </c>
      <c r="F33" s="116">
        <v>0</v>
      </c>
    </row>
    <row r="34" spans="1:6" x14ac:dyDescent="0.25">
      <c r="A34" s="24" t="s">
        <v>234</v>
      </c>
      <c r="B34" s="24" t="s">
        <v>235</v>
      </c>
      <c r="C34" s="41">
        <v>0</v>
      </c>
      <c r="D34" s="41">
        <v>0</v>
      </c>
      <c r="E34" s="116">
        <v>0</v>
      </c>
      <c r="F34" s="116">
        <v>0</v>
      </c>
    </row>
    <row r="35" spans="1:6" ht="25.5" x14ac:dyDescent="0.25">
      <c r="A35" s="24" t="s">
        <v>236</v>
      </c>
      <c r="B35" s="24" t="s">
        <v>237</v>
      </c>
      <c r="C35" s="41">
        <v>0</v>
      </c>
      <c r="D35" s="41">
        <v>0</v>
      </c>
      <c r="E35" s="116">
        <v>0</v>
      </c>
      <c r="F35" s="116">
        <v>0</v>
      </c>
    </row>
    <row r="36" spans="1:6" ht="18.600000000000001" customHeight="1" x14ac:dyDescent="0.25">
      <c r="A36" s="24" t="s">
        <v>238</v>
      </c>
      <c r="B36" s="24" t="s">
        <v>233</v>
      </c>
      <c r="C36" s="41">
        <v>0</v>
      </c>
      <c r="D36" s="41">
        <v>0</v>
      </c>
      <c r="E36" s="116">
        <v>0</v>
      </c>
      <c r="F36" s="116">
        <v>0</v>
      </c>
    </row>
    <row r="37" spans="1:6" x14ac:dyDescent="0.25">
      <c r="A37" s="24" t="s">
        <v>239</v>
      </c>
      <c r="B37" s="24" t="s">
        <v>235</v>
      </c>
      <c r="C37" s="41">
        <v>0</v>
      </c>
      <c r="D37" s="41">
        <v>0</v>
      </c>
      <c r="E37" s="115">
        <v>0</v>
      </c>
      <c r="F37" s="115">
        <v>0</v>
      </c>
    </row>
    <row r="38" spans="1:6" x14ac:dyDescent="0.25">
      <c r="A38" s="26"/>
      <c r="B38" s="26"/>
    </row>
    <row r="39" spans="1:6" x14ac:dyDescent="0.25">
      <c r="A39" s="26"/>
      <c r="B39" s="26"/>
    </row>
  </sheetData>
  <mergeCells count="5">
    <mergeCell ref="A1:B1"/>
    <mergeCell ref="A20:B20"/>
    <mergeCell ref="A3:B3"/>
    <mergeCell ref="A26:B26"/>
    <mergeCell ref="A31:B31"/>
  </mergeCells>
  <phoneticPr fontId="7" type="noConversion"/>
  <conditionalFormatting sqref="A1 C4:C9 C10:F14 C15:E15 C16:F18 C19 A21:F25 A26 A27:F30 A31 A32:F37">
    <cfRule type="containsText" dxfId="4" priority="33" stopIfTrue="1" operator="containsText" text="Ei sovelleta">
      <formula>NOT(ISERROR(SEARCH("Ei sovelleta",A1)))</formula>
    </cfRule>
  </conditionalFormatting>
  <conditionalFormatting sqref="A3">
    <cfRule type="containsText" dxfId="3" priority="7" stopIfTrue="1" operator="containsText" text="Ei sovelleta">
      <formula>NOT(ISERROR(SEARCH("Ei sovelleta",A3)))</formula>
    </cfRule>
  </conditionalFormatting>
  <conditionalFormatting sqref="A20">
    <cfRule type="containsText" dxfId="2" priority="5" stopIfTrue="1" operator="containsText" text="Ei sovelleta">
      <formula>NOT(ISERROR(SEARCH("Ei sovelleta",A20)))</formula>
    </cfRule>
  </conditionalFormatting>
  <conditionalFormatting sqref="A4:B19">
    <cfRule type="containsText" dxfId="1" priority="31" stopIfTrue="1" operator="containsText" text="Ei sovelleta">
      <formula>NOT(ISERROR(SEARCH("Ei sovelleta",A4)))</formula>
    </cfRule>
  </conditionalFormatting>
  <conditionalFormatting sqref="A2:F2">
    <cfRule type="containsText" dxfId="0" priority="32" stopIfTrue="1" operator="containsText" text="Ei sovelleta">
      <formula>NOT(ISERROR(SEARCH("Ei sovelleta",A2)))</formula>
    </cfRule>
  </conditionalFormatting>
  <pageMargins left="0.7" right="0.7" top="0.75" bottom="0.75" header="0.3" footer="0.3"/>
  <pageSetup paperSize="9" orientation="portrait" verticalDpi="0" r:id="rId1"/>
  <ignoredErrors>
    <ignoredError sqref="C1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40e46966-f7fa-45b5-8ca3-afcada85705b" ContentTypeId="0x010100E1A654F63526D9459D0CB48CFE9E7DA8" PreviousValue="false" LastSyncTimeStamp="2025-11-20T08:17:54.583Z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va asiakirja" ma:contentTypeID="0x010100E1A654F63526D9459D0CB48CFE9E7DA800345FDBA15A22A14CABA63D13EF1EE8CB" ma:contentTypeVersion="8" ma:contentTypeDescription="Supernovan Fiva asiakirja." ma:contentTypeScope="" ma:versionID="4b05b6ee4276c7ffb7d4f61ac17f1b50">
  <xsd:schema xmlns:xsd="http://www.w3.org/2001/XMLSchema" xmlns:xs="http://www.w3.org/2001/XMLSchema" xmlns:p="http://schemas.microsoft.com/office/2006/metadata/properties" xmlns:ns2="6acf3a52-5fc7-44aa-b5a3-d8fcafa65ae9" xmlns:ns3="f2096284-7bfd-43cb-aaa8-73da2d978483" xmlns:ns4="c4498ab8-87d8-47b3-9041-c69352928396" xmlns:ns5="55138f9e-73f8-4372-9e33-3fa3d14d1605" targetNamespace="http://schemas.microsoft.com/office/2006/metadata/properties" ma:root="true" ma:fieldsID="bafed82531993e092971aace6bd1dca4" ns2:_="" ns3:_="" ns4:_="" ns5:_="">
    <xsd:import namespace="6acf3a52-5fc7-44aa-b5a3-d8fcafa65ae9"/>
    <xsd:import namespace="f2096284-7bfd-43cb-aaa8-73da2d978483"/>
    <xsd:import namespace="c4498ab8-87d8-47b3-9041-c69352928396"/>
    <xsd:import namespace="55138f9e-73f8-4372-9e33-3fa3d14d1605"/>
    <xsd:element name="properties">
      <xsd:complexType>
        <xsd:sequence>
          <xsd:element name="documentManagement">
            <xsd:complexType>
              <xsd:all>
                <xsd:element ref="ns2:BOFDate"/>
                <xsd:element ref="ns2:BOFEKPJDocument" minOccurs="0"/>
                <xsd:element ref="ns4:BOFAccessRights" minOccurs="0"/>
                <xsd:element ref="ns2:BOFTOSSelectionDate" minOccurs="0"/>
                <xsd:element ref="ns2:BOFRetentionPeriod" minOccurs="0"/>
                <xsd:element ref="ns2:BOFSecurityPeriod" minOccurs="0"/>
                <xsd:element ref="ns2:BOFSecurityPeriodEndDate" minOccurs="0"/>
                <xsd:element ref="ns2:BOFDocumentShape1" minOccurs="0"/>
                <xsd:element ref="ns2:BOFJournalNumber" minOccurs="0"/>
                <xsd:element ref="ns2:BOFRegulationID" minOccurs="0"/>
                <xsd:element ref="ns2:BOFTopic" minOccurs="0"/>
                <xsd:element ref="ns2:BOFYear" minOccurs="0"/>
                <xsd:element ref="ns2:BOFVersionNumber" minOccurs="0"/>
                <xsd:element ref="ns2:BOFDistribution" minOccurs="0"/>
                <xsd:element ref="ns2:BOFMeeting" minOccurs="0"/>
                <xsd:element ref="ns2:BOFMeetingDate" minOccurs="0"/>
                <xsd:element ref="ns2:BOFDescription" minOccurs="0"/>
                <xsd:element ref="ns2:BOFEnclosureNumber" minOccurs="0"/>
                <xsd:element ref="ns2:BOFDeadline" minOccurs="0"/>
                <xsd:element ref="ns2:BOFNumber" minOccurs="0"/>
                <xsd:element ref="ns2:BOFOrganization" minOccurs="0"/>
                <xsd:element ref="ns2:BOFDepartment" minOccurs="0"/>
                <xsd:element ref="ns2:BOFArrivalMethod" minOccurs="0"/>
                <xsd:element ref="ns2:BOFOriginator" minOccurs="0"/>
                <xsd:element ref="ns2:BOFIdentifier" minOccurs="0"/>
                <xsd:element ref="ns2:BOFBusinessID" minOccurs="0"/>
                <xsd:element ref="ns3:TaxCatchAll" minOccurs="0"/>
                <xsd:element ref="ns3:TaxCatchAllLabel" minOccurs="0"/>
                <xsd:element ref="ns3:gd8b56b432df437cb5b0d2ef9fd59038" minOccurs="0"/>
                <xsd:element ref="ns3:o96e69e5e0314f8992b96c5b8538545d" minOccurs="0"/>
                <xsd:element ref="ns3:c46fafd1657f437393bab4237537afdc" minOccurs="0"/>
                <xsd:element ref="ns3:d137ed4ccf9f47e6aec6101c1c03764b" minOccurs="0"/>
                <xsd:element ref="ns3:a4415a7a0fef4c36bb7c664d9877e65b" minOccurs="0"/>
                <xsd:element ref="ns3:l8dd6da34d7b440d9390ef60a6148415" minOccurs="0"/>
                <xsd:element ref="ns3:n54dfee9a4da44ffb02740dbb43665a9" minOccurs="0"/>
                <xsd:element ref="ns3:j2201bb872c640ea92f1c67ac7f7ed20" minOccurs="0"/>
                <xsd:element ref="ns3:m2456a99f2ce4e3d9c0360899ed8d51c" minOccurs="0"/>
                <xsd:element ref="ns3:o1fbbbeebb644891a6771ec98b7c634d" minOccurs="0"/>
                <xsd:element ref="ns3:l4f343cd45344ba894f48b05823d4b1e" minOccurs="0"/>
                <xsd:element ref="ns5:_dlc_DocId" minOccurs="0"/>
                <xsd:element ref="ns5:_dlc_DocIdUrl" minOccurs="0"/>
                <xsd:element ref="ns5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f3a52-5fc7-44aa-b5a3-d8fcafa65ae9" elementFormDefault="qualified">
    <xsd:import namespace="http://schemas.microsoft.com/office/2006/documentManagement/types"/>
    <xsd:import namespace="http://schemas.microsoft.com/office/infopath/2007/PartnerControls"/>
    <xsd:element name="BOFDate" ma:index="2" ma:displayName="Päivämäärä" ma:default="[today]" ma:format="DateOnly" ma:internalName="BOFDate">
      <xsd:simpleType>
        <xsd:restriction base="dms:DateTime"/>
      </xsd:simpleType>
    </xsd:element>
    <xsd:element name="BOFEKPJDocument" ma:index="9" nillable="true" ma:displayName="EKPJ-asiakirja" ma:default="0" ma:internalName="BOFEKPJDocument">
      <xsd:simpleType>
        <xsd:restriction base="dms:Boolean"/>
      </xsd:simpleType>
    </xsd:element>
    <xsd:element name="BOFTOSSelectionDate" ma:index="12" nillable="true" ma:displayName="TOS valintapäivämäärä" ma:format="DateOnly" ma:internalName="BOFTOSSelectionDate">
      <xsd:simpleType>
        <xsd:restriction base="dms:DateTime"/>
      </xsd:simpleType>
    </xsd:element>
    <xsd:element name="BOFRetentionPeriod" ma:index="13" nillable="true" ma:displayName="Säilytysaika" ma:internalName="BOFRetentionPeriod">
      <xsd:simpleType>
        <xsd:restriction base="dms:Text">
          <xsd:maxLength value="255"/>
        </xsd:restriction>
      </xsd:simpleType>
    </xsd:element>
    <xsd:element name="BOFSecurityPeriod" ma:index="14" nillable="true" ma:displayName="Salassapitoaika" ma:internalName="BOFSecurityPeriod">
      <xsd:simpleType>
        <xsd:restriction base="dms:Text">
          <xsd:maxLength value="255"/>
        </xsd:restriction>
      </xsd:simpleType>
    </xsd:element>
    <xsd:element name="BOFSecurityPeriodEndDate" ma:index="15" nillable="true" ma:displayName="Salassapidon päättymisajankohta" ma:format="DateOnly" ma:internalName="BOFSecurityPeriodEndDate">
      <xsd:simpleType>
        <xsd:restriction base="dms:DateTime"/>
      </xsd:simpleType>
    </xsd:element>
    <xsd:element name="BOFDocumentShape1" ma:index="17" nillable="true" ma:displayName="Dokumentin luonne" ma:format="Dropdown" ma:internalName="BOFDocumentShape1">
      <xsd:simpleType>
        <xsd:union memberTypes="dms:Text">
          <xsd:simpleType>
            <xsd:restriction base="dms:Choice">
              <xsd:enumeration value="Ehdotus"/>
              <xsd:enumeration value="Esitys"/>
              <xsd:enumeration value="Faksi"/>
              <xsd:enumeration value="Hakemus"/>
              <xsd:enumeration value="Ilmoitus"/>
              <xsd:enumeration value="Kutsu"/>
              <xsd:enumeration value="Lausunto"/>
              <xsd:enumeration value="Lausuntopyyntö"/>
              <xsd:enumeration value="Liite"/>
              <xsd:enumeration value="Muistio"/>
              <xsd:enumeration value="Ohje"/>
              <xsd:enumeration value="Ote"/>
              <xsd:enumeration value="Päätös"/>
              <xsd:enumeration value="Pöytäkirjan ote"/>
              <xsd:enumeration value="Saate"/>
              <xsd:enumeration value="Sopimus"/>
              <xsd:enumeration value="Tarjous"/>
              <xsd:enumeration value="Tarjouspyyntö"/>
              <xsd:enumeration value="Tiedote"/>
              <xsd:enumeration value="Tilaus"/>
              <xsd:enumeration value="Tilausvahvistus"/>
              <xsd:enumeration value="Toimeksianto"/>
              <xsd:enumeration value="Vahvistus"/>
            </xsd:restriction>
          </xsd:simpleType>
        </xsd:union>
      </xsd:simpleType>
    </xsd:element>
    <xsd:element name="BOFJournalNumber" ma:index="18" nillable="true" ma:displayName="Asiatunnus" ma:internalName="BOFJournalNumber">
      <xsd:simpleType>
        <xsd:restriction base="dms:Text">
          <xsd:maxLength value="255"/>
        </xsd:restriction>
      </xsd:simpleType>
    </xsd:element>
    <xsd:element name="BOFRegulationID" ma:index="19" nillable="true" ma:displayName="Määräystunnus" ma:internalName="BOFRegulationID">
      <xsd:simpleType>
        <xsd:restriction base="dms:Text">
          <xsd:maxLength value="255"/>
        </xsd:restriction>
      </xsd:simpleType>
    </xsd:element>
    <xsd:element name="BOFTopic" ma:index="20" nillable="true" ma:displayName="Aihe" ma:internalName="BOFTopic">
      <xsd:simpleType>
        <xsd:restriction base="dms:Text">
          <xsd:maxLength value="255"/>
        </xsd:restriction>
      </xsd:simpleType>
    </xsd:element>
    <xsd:element name="BOFYear" ma:index="21" nillable="true" ma:displayName="Vuosi" ma:internalName="BOFYear">
      <xsd:simpleType>
        <xsd:restriction base="dms:Text">
          <xsd:maxLength value="255"/>
        </xsd:restriction>
      </xsd:simpleType>
    </xsd:element>
    <xsd:element name="BOFVersionNumber" ma:index="22" nillable="true" ma:displayName="Versionumero" ma:internalName="BOFVersionNumber">
      <xsd:simpleType>
        <xsd:restriction base="dms:Text">
          <xsd:maxLength value="255"/>
        </xsd:restriction>
      </xsd:simpleType>
    </xsd:element>
    <xsd:element name="BOFDistribution" ma:index="23" nillable="true" ma:displayName="Jakelu" ma:internalName="BOFDistribution">
      <xsd:simpleType>
        <xsd:restriction base="dms:Text">
          <xsd:maxLength value="255"/>
        </xsd:restriction>
      </xsd:simpleType>
    </xsd:element>
    <xsd:element name="BOFMeeting" ma:index="25" nillable="true" ma:displayName="Kokous" ma:internalName="BOFMeeting">
      <xsd:simpleType>
        <xsd:restriction base="dms:Text">
          <xsd:maxLength value="255"/>
        </xsd:restriction>
      </xsd:simpleType>
    </xsd:element>
    <xsd:element name="BOFMeetingDate" ma:index="26" nillable="true" ma:displayName="Kokouksen päivämäärä" ma:format="DateOnly" ma:internalName="BOFMeetingDate">
      <xsd:simpleType>
        <xsd:restriction base="dms:DateTime"/>
      </xsd:simpleType>
    </xsd:element>
    <xsd:element name="BOFDescription" ma:index="27" nillable="true" ma:displayName="Kuvaus" ma:internalName="BOFDescription">
      <xsd:simpleType>
        <xsd:restriction base="dms:Note">
          <xsd:maxLength value="255"/>
        </xsd:restriction>
      </xsd:simpleType>
    </xsd:element>
    <xsd:element name="BOFEnclosureNumber" ma:index="28" nillable="true" ma:displayName="Liitenumero" ma:internalName="BOFEnclosureNumber">
      <xsd:simpleType>
        <xsd:restriction base="dms:Text">
          <xsd:maxLength value="255"/>
        </xsd:restriction>
      </xsd:simpleType>
    </xsd:element>
    <xsd:element name="BOFDeadline" ma:index="29" nillable="true" ma:displayName="Määräpäivä" ma:format="DateOnly" ma:internalName="BOFDeadline">
      <xsd:simpleType>
        <xsd:restriction base="dms:DateTime"/>
      </xsd:simpleType>
    </xsd:element>
    <xsd:element name="BOFNumber" ma:index="30" nillable="true" ma:displayName="Numero" ma:internalName="BOFNumber">
      <xsd:simpleType>
        <xsd:restriction base="dms:Text">
          <xsd:maxLength value="255"/>
        </xsd:restriction>
      </xsd:simpleType>
    </xsd:element>
    <xsd:element name="BOFOrganization" ma:index="31" nillable="true" ma:displayName="Organisaatio" ma:internalName="BOFOrganization">
      <xsd:simpleType>
        <xsd:restriction base="dms:Text">
          <xsd:maxLength value="255"/>
        </xsd:restriction>
      </xsd:simpleType>
    </xsd:element>
    <xsd:element name="BOFDepartment" ma:index="32" nillable="true" ma:displayName="Osasto/toimisto" ma:internalName="BOFDepartment">
      <xsd:simpleType>
        <xsd:restriction base="dms:Text">
          <xsd:maxLength value="255"/>
        </xsd:restriction>
      </xsd:simpleType>
    </xsd:element>
    <xsd:element name="BOFArrivalMethod" ma:index="33" nillable="true" ma:displayName="Saapumistapa" ma:internalName="BOFArrivalMethod">
      <xsd:simpleType>
        <xsd:restriction base="dms:Text">
          <xsd:maxLength value="255"/>
        </xsd:restriction>
      </xsd:simpleType>
    </xsd:element>
    <xsd:element name="BOFOriginator" ma:index="34" nillable="true" ma:displayName="Tekijät" ma:internalName="BOFOriginator">
      <xsd:simpleType>
        <xsd:restriction base="dms:Text">
          <xsd:maxLength value="255"/>
        </xsd:restriction>
      </xsd:simpleType>
    </xsd:element>
    <xsd:element name="BOFIdentifier" ma:index="35" nillable="true" ma:displayName="Tunniste / Muu tunnus" ma:internalName="BOFIdentifier">
      <xsd:simpleType>
        <xsd:restriction base="dms:Text">
          <xsd:maxLength value="255"/>
        </xsd:restriction>
      </xsd:simpleType>
    </xsd:element>
    <xsd:element name="BOFBusinessID" ma:index="38" nillable="true" ma:displayName="Y-tunnus" ma:default="0202248-1" ma:internalName="BOFBusiness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96284-7bfd-43cb-aaa8-73da2d978483" elementFormDefault="qualified">
    <xsd:import namespace="http://schemas.microsoft.com/office/2006/documentManagement/types"/>
    <xsd:import namespace="http://schemas.microsoft.com/office/infopath/2007/PartnerControls"/>
    <xsd:element name="TaxCatchAll" ma:index="39" nillable="true" ma:displayName="Taxonomy Catch All Column" ma:hidden="true" ma:list="{e7681383-7714-4d4a-95de-46b44d6a553b}" ma:internalName="TaxCatchAll" ma:showField="CatchAllData" ma:web="55138f9e-73f8-4372-9e33-3fa3d14d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0" nillable="true" ma:displayName="Taxonomy Catch All Column1" ma:hidden="true" ma:list="{e7681383-7714-4d4a-95de-46b44d6a553b}" ma:internalName="TaxCatchAllLabel" ma:readOnly="true" ma:showField="CatchAllDataLabel" ma:web="55138f9e-73f8-4372-9e33-3fa3d14d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d8b56b432df437cb5b0d2ef9fd59038" ma:index="42" ma:taxonomy="true" ma:internalName="gd8b56b432df437cb5b0d2ef9fd59038" ma:taxonomyFieldName="BOFStatus" ma:displayName="Tila" ma:default="1;#Luonnos|eb8c226b-c5bb-4ca1-823d-868db9a2d96d" ma:fieldId="{0d8b56b4-32df-437c-b5b0-d2ef9fd59038}" ma:sspId="40e46966-f7fa-45b5-8ca3-afcada85705b" ma:termSetId="9275b4e0-cc2f-431e-9d42-6e5508b9ee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6e69e5e0314f8992b96c5b8538545d" ma:index="44" ma:taxonomy="true" ma:internalName="o96e69e5e0314f8992b96c5b8538545d" ma:taxonomyFieldName="BOFPublicity" ma:displayName="Julkisuusluokka" ma:default="" ma:fieldId="{896e69e5-e031-4f89-92b9-6c5b8538545d}" ma:sspId="40e46966-f7fa-45b5-8ca3-afcada85705b" ma:termSetId="ede1f580-9a8e-4536-8f37-47f328b451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6fafd1657f437393bab4237537afdc" ma:index="46" nillable="true" ma:taxonomy="true" ma:internalName="c46fafd1657f437393bab4237537afdc" ma:taxonomyFieldName="BOFSecurityReasonFiva" ma:displayName="Salassapitoperuste Fiva" ma:default="" ma:fieldId="{c46fafd1-657f-4373-93ba-b4237537afdc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37ed4ccf9f47e6aec6101c1c03764b" ma:index="48" nillable="true" ma:taxonomy="true" ma:internalName="d137ed4ccf9f47e6aec6101c1c03764b" ma:taxonomyFieldName="BOFSecurityReasonFiva3" ma:displayName="Salassapitoperuste Fiva 3" ma:default="" ma:fieldId="{d137ed4c-cf9f-47e6-aec6-101c1c03764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415a7a0fef4c36bb7c664d9877e65b" ma:index="49" nillable="true" ma:taxonomy="true" ma:internalName="a4415a7a0fef4c36bb7c664d9877e65b" ma:taxonomyFieldName="BOFSecurityReasonFiva2" ma:displayName="Salassapitoperuste Fiva 2" ma:default="" ma:fieldId="{a4415a7a-0fef-4c36-bb7c-664d9877e65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dd6da34d7b440d9390ef60a6148415" ma:index="50" ma:taxonomy="true" ma:internalName="l8dd6da34d7b440d9390ef60a6148415" ma:taxonomyFieldName="BOFSecuritylevel" ma:displayName="Käsittelytaso" ma:default="" ma:fieldId="{58dd6da3-4d7b-440d-9390-ef60a6148415}" ma:sspId="40e46966-f7fa-45b5-8ca3-afcada85705b" ma:termSetId="d91ca804-285d-4227-bd33-1640439888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54dfee9a4da44ffb02740dbb43665a9" ma:index="52" ma:taxonomy="true" ma:internalName="n54dfee9a4da44ffb02740dbb43665a9" ma:taxonomyFieldName="BOFFivaTOSAndDocumentType" ma:displayName="Tehtäväluokka ja asiakirjatyyppi FIVA" ma:readOnly="false" ma:default="" ma:fieldId="{754dfee9-a4da-44ff-b027-40dbb43665a9}" ma:sspId="40e46966-f7fa-45b5-8ca3-afcada85705b" ma:termSetId="6d19e647-1d2d-408a-8c15-a75791df93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201bb872c640ea92f1c67ac7f7ed20" ma:index="53" nillable="true" ma:taxonomy="true" ma:internalName="j2201bb872c640ea92f1c67ac7f7ed20" ma:taxonomyFieldName="BOFECBClassification" ma:displayName="EKPJ-julkisuusluokka" ma:default="" ma:fieldId="{32201bb8-72c6-40ea-92f1-c67ac7f7ed20}" ma:sspId="40e46966-f7fa-45b5-8ca3-afcada85705b" ma:termSetId="96f52b74-aa63-4522-96a5-748c5d6be6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56a99f2ce4e3d9c0360899ed8d51c" ma:index="54" nillable="true" ma:taxonomy="true" ma:internalName="m2456a99f2ce4e3d9c0360899ed8d51c" ma:taxonomyFieldName="BOFYhpe" ma:displayName="Yhteisöjen perustietorekisteri" ma:default="" ma:fieldId="{62456a99-f2ce-4e3d-9c03-60899ed8d51c}" ma:sspId="40e46966-f7fa-45b5-8ca3-afcada85705b" ma:termSetId="fb9e46a2-0485-47b9-b69a-43389a34c4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1fbbbeebb644891a6771ec98b7c634d" ma:index="56" nillable="true" ma:taxonomy="true" ma:internalName="o1fbbbeebb644891a6771ec98b7c634d" ma:taxonomyFieldName="BOFLanguage" ma:displayName="Kieli" ma:default="" ma:fieldId="{81fbbbee-bb64-4891-a677-1ec98b7c634d}" ma:sspId="40e46966-f7fa-45b5-8ca3-afcada85705b" ma:termSetId="bc56ba24-bcf7-4287-9897-7c636b644c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f343cd45344ba894f48b05823d4b1e" ma:index="57" nillable="true" ma:taxonomy="true" ma:internalName="l4f343cd45344ba894f48b05823d4b1e" ma:taxonomyFieldName="BOFPersonalData" ma:displayName="Henkilötietoja" ma:readOnly="false" ma:default="" ma:fieldId="{54f343cd-4534-4ba8-94f4-8b05823d4b1e}" ma:sspId="40e46966-f7fa-45b5-8ca3-afcada85705b" ma:termSetId="9f4158aa-fe4f-4683-8b5e-a4d8b29013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98ab8-87d8-47b3-9041-c69352928396" elementFormDefault="qualified">
    <xsd:import namespace="http://schemas.microsoft.com/office/2006/documentManagement/types"/>
    <xsd:import namespace="http://schemas.microsoft.com/office/infopath/2007/PartnerControls"/>
    <xsd:element name="BOFAccessRights" ma:index="11" nillable="true" ma:displayName="Lukuoikeudet arkistoinnin jälkeen" ma:list="UserInfo" ma:SearchPeopleOnly="false" ma:SharePointGroup="0" ma:internalName="BOFAccessRight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38f9e-73f8-4372-9e33-3fa3d14d1605" elementFormDefault="qualified">
    <xsd:import namespace="http://schemas.microsoft.com/office/2006/documentManagement/types"/>
    <xsd:import namespace="http://schemas.microsoft.com/office/infopath/2007/PartnerControls"/>
    <xsd:element name="_dlc_DocId" ma:index="5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5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FMeetingDate xmlns="6acf3a52-5fc7-44aa-b5a3-d8fcafa65ae9" xsi:nil="true"/>
    <o96e69e5e0314f8992b96c5b8538545d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Julkinen</TermName>
          <TermId xmlns="http://schemas.microsoft.com/office/infopath/2007/PartnerControls">22eec492-dc8a-4ca2-89ab-485330597488</TermId>
        </TermInfo>
      </Terms>
    </o96e69e5e0314f8992b96c5b8538545d>
    <j2201bb872c640ea92f1c67ac7f7ed20 xmlns="f2096284-7bfd-43cb-aaa8-73da2d978483">
      <Terms xmlns="http://schemas.microsoft.com/office/infopath/2007/PartnerControls"/>
    </j2201bb872c640ea92f1c67ac7f7ed20>
    <m2456a99f2ce4e3d9c0360899ed8d51c xmlns="f2096284-7bfd-43cb-aaa8-73da2d978483">
      <Terms xmlns="http://schemas.microsoft.com/office/infopath/2007/PartnerControls"/>
    </m2456a99f2ce4e3d9c0360899ed8d51c>
    <BOFRetentionPeriod xmlns="6acf3a52-5fc7-44aa-b5a3-d8fcafa65ae9" xsi:nil="true"/>
    <BOFBusinessID xmlns="6acf3a52-5fc7-44aa-b5a3-d8fcafa65ae9">0202248-1</BOFBusinessID>
    <l8dd6da34d7b440d9390ef60a6148415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SP/FIVA-EI RAJOITETTU</TermName>
          <TermId xmlns="http://schemas.microsoft.com/office/infopath/2007/PartnerControls">bedfd2e6-62e7-424d-876f-0677d372658a</TermId>
        </TermInfo>
      </Terms>
    </l8dd6da34d7b440d9390ef60a6148415>
    <l4f343cd45344ba894f48b05823d4b1e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 sisällä henkilötietoja</TermName>
          <TermId xmlns="http://schemas.microsoft.com/office/infopath/2007/PartnerControls">dc4e5d95-7f5c-40bc-90d0-62ffc545ecb2</TermId>
        </TermInfo>
      </Terms>
    </l4f343cd45344ba894f48b05823d4b1e>
    <BOFIdentifier xmlns="6acf3a52-5fc7-44aa-b5a3-d8fcafa65ae9" xsi:nil="true"/>
    <a4415a7a0fef4c36bb7c664d9877e65b xmlns="f2096284-7bfd-43cb-aaa8-73da2d978483">
      <Terms xmlns="http://schemas.microsoft.com/office/infopath/2007/PartnerControls"/>
    </a4415a7a0fef4c36bb7c664d9877e65b>
    <BOFMeeting xmlns="6acf3a52-5fc7-44aa-b5a3-d8fcafa65ae9" xsi:nil="true"/>
    <TaxCatchAll xmlns="f2096284-7bfd-43cb-aaa8-73da2d978483">
      <Value>10</Value>
      <Value>5</Value>
      <Value>25</Value>
      <Value>38</Value>
      <Value>462</Value>
    </TaxCatchAll>
    <BOFEKPJDocument xmlns="6acf3a52-5fc7-44aa-b5a3-d8fcafa65ae9">false</BOFEKPJDocument>
    <o1fbbbeebb644891a6771ec98b7c634d xmlns="f2096284-7bfd-43cb-aaa8-73da2d978483">
      <Terms xmlns="http://schemas.microsoft.com/office/infopath/2007/PartnerControls"/>
    </o1fbbbeebb644891a6771ec98b7c634d>
    <BOFOriginator xmlns="6acf3a52-5fc7-44aa-b5a3-d8fcafa65ae9" xsi:nil="true"/>
    <BOFDate xmlns="6acf3a52-5fc7-44aa-b5a3-d8fcafa65ae9">2026-08-20T10:31:34+00:00</BOFDate>
    <BOFDescription xmlns="6acf3a52-5fc7-44aa-b5a3-d8fcafa65ae9" xsi:nil="true"/>
    <BOFOrganization xmlns="6acf3a52-5fc7-44aa-b5a3-d8fcafa65ae9" xsi:nil="true"/>
    <c46fafd1657f437393bab4237537afdc xmlns="f2096284-7bfd-43cb-aaa8-73da2d978483">
      <Terms xmlns="http://schemas.microsoft.com/office/infopath/2007/PartnerControls"/>
    </c46fafd1657f437393bab4237537afdc>
    <n54dfee9a4da44ffb02740dbb43665a9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muu asiakirja</TermName>
          <TermId xmlns="http://schemas.microsoft.com/office/infopath/2007/PartnerControls">0ae9066e-3d6d-4521-99fd-8f82d1398341</TermId>
        </TermInfo>
      </Terms>
    </n54dfee9a4da44ffb02740dbb43665a9>
    <BOFYear xmlns="6acf3a52-5fc7-44aa-b5a3-d8fcafa65ae9" xsi:nil="true"/>
    <BOFVersionNumber xmlns="6acf3a52-5fc7-44aa-b5a3-d8fcafa65ae9" xsi:nil="true"/>
    <BOFRegulationID xmlns="6acf3a52-5fc7-44aa-b5a3-d8fcafa65ae9" xsi:nil="true"/>
    <BOFTopic xmlns="6acf3a52-5fc7-44aa-b5a3-d8fcafa65ae9" xsi:nil="true"/>
    <BOFDistribution xmlns="6acf3a52-5fc7-44aa-b5a3-d8fcafa65ae9" xsi:nil="true"/>
    <BOFAccessRights xmlns="c4498ab8-87d8-47b3-9041-c69352928396">
      <UserInfo>
        <DisplayName/>
        <AccountId xsi:nil="true"/>
        <AccountType/>
      </UserInfo>
    </BOFAccessRights>
    <BOFDeadline xmlns="6acf3a52-5fc7-44aa-b5a3-d8fcafa65ae9" xsi:nil="true"/>
    <BOFNumber xmlns="6acf3a52-5fc7-44aa-b5a3-d8fcafa65ae9" xsi:nil="true"/>
    <d137ed4ccf9f47e6aec6101c1c03764b xmlns="f2096284-7bfd-43cb-aaa8-73da2d978483">
      <Terms xmlns="http://schemas.microsoft.com/office/infopath/2007/PartnerControls"/>
    </d137ed4ccf9f47e6aec6101c1c03764b>
    <BOFArrivalMethod xmlns="6acf3a52-5fc7-44aa-b5a3-d8fcafa65ae9" xsi:nil="true"/>
    <BOFSecurityPeriodEndDate xmlns="6acf3a52-5fc7-44aa-b5a3-d8fcafa65ae9" xsi:nil="true"/>
    <BOFDocumentShape1 xmlns="6acf3a52-5fc7-44aa-b5a3-d8fcafa65ae9" xsi:nil="true"/>
    <BOFJournalNumber xmlns="6acf3a52-5fc7-44aa-b5a3-d8fcafa65ae9" xsi:nil="true"/>
    <BOFEnclosureNumber xmlns="6acf3a52-5fc7-44aa-b5a3-d8fcafa65ae9" xsi:nil="true"/>
    <BOFDepartment xmlns="6acf3a52-5fc7-44aa-b5a3-d8fcafa65ae9" xsi:nil="true"/>
    <BOFSecurityPeriod xmlns="6acf3a52-5fc7-44aa-b5a3-d8fcafa65ae9" xsi:nil="true"/>
    <gd8b56b432df437cb5b0d2ef9fd59038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Valmis</TermName>
          <TermId xmlns="http://schemas.microsoft.com/office/infopath/2007/PartnerControls">7bd06bfd-9be2-4619-a001-663c5987b03d</TermId>
        </TermInfo>
      </Terms>
    </gd8b56b432df437cb5b0d2ef9fd59038>
    <BOFTOSSelectionDate xmlns="6acf3a52-5fc7-44aa-b5a3-d8fcafa65ae9" xsi:nil="true"/>
    <_dlc_DocId xmlns="55138f9e-73f8-4372-9e33-3fa3d14d1605">5CWKJ5PKD6SV-905050751-4692</_dlc_DocId>
    <_dlc_DocIdUrl xmlns="55138f9e-73f8-4372-9e33-3fa3d14d1605">
      <Url>https://suomenpankki.sharepoint.com/sites/fiva-Vahinko-_ja_henkivakuutusyhtiöt/_layouts/15/DocIdRedir.aspx?ID=5CWKJ5PKD6SV-905050751-4692</Url>
      <Description>5CWKJ5PKD6SV-905050751-4692</Description>
    </_dlc_DocIdUrl>
  </documentManagement>
</p:properties>
</file>

<file path=customXml/item5.xml><?xml version="1.0" encoding="utf-8"?>
<?mso-contentType ?>
<FormUrls xmlns="http://schemas.microsoft.com/sharepoint/v3/contenttype/forms/url">
  <Edit>_layouts/15/SPListForm.aspx?PageType=6</Edit>
  <EditComponentId>da89f6a6-6ea0-4d0d-8e36-953b2d2111a5</EditComponentId>
  <NewComponentId>&amp;amp;amp;amp;amp;amp;amp;amp;amp;amp;amp;amp;amp;amp;amp;amp;amp;amp;amp;amp;amp;amp;amp;amp;amp;amp;amp;amp;amp;amp;amp;amp;amp;amp;amp;amp;amp;amp;lt;FormUrls xmlns="http://schemas.microsoft.com/sharepoint/v3/contenttype/forms/url"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&amp;amp;amp;amp;amp;amp;amp;amp;amp;amp;amp;amp;amp;amp;amp;amp;amp;amp;amp;amp;amp;amp;amp;amp;amp;amp;amp;amp;amp;amp;amp;amp;amp;amp;amp;amp;amp;amp;gt;_layouts/15/SPListForm.aspx?PageType=6&amp;amp;amp;amp;amp;amp;amp;amp;amp;amp;amp;amp;amp;amp;amp;amp;amp;amp;amp;amp;amp;amp;amp;amp;amp;amp;amp;amp;amp;amp;amp;amp;amp;amp;amp;amp;amp;amp;lt;/Edi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ComponentId&amp;amp;amp;amp;amp;amp;amp;amp;amp;amp;amp;amp;amp;amp;amp;amp;amp;amp;amp;amp;amp;amp;amp;amp;amp;amp;amp;amp;amp;amp;amp;amp;amp;amp;amp;amp;amp;amp;gt;da89f6a6-6ea0-4d0d-8e36-953b2d2111a5&amp;amp;amp;amp;amp;amp;amp;amp;amp;amp;amp;amp;amp;amp;amp;amp;amp;amp;amp;amp;amp;amp;amp;amp;amp;amp;amp;amp;amp;amp;amp;amp;amp;amp;amp;amp;amp;amp;lt;/EditComponentId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Display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Display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Edit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New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New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/FormUrls&amp;amp;amp;amp;amp;amp;amp;amp;amp;amp;amp;amp;amp;amp;amp;amp;amp;amp;amp;amp;amp;amp;amp;amp;amp;amp;amp;amp;amp;amp;amp;amp;amp;amp;amp;amp;amp;amp;gt;</NewComponentId>
  <DisplayFormTarget>NewWindow</DisplayFormTarget>
  <EditFormTarget>NewWindow</EditFormTarget>
  <NewFormTarget>NewWindow</NewFormTarget>
</FormUrl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8EF496-B6FE-4BD3-BED1-EA734B4FB19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A3A5FBE-F7F6-43E9-9987-5A02C38F1B0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2B7CE5F-3583-416C-BD20-5EED79C57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f3a52-5fc7-44aa-b5a3-d8fcafa65ae9"/>
    <ds:schemaRef ds:uri="f2096284-7bfd-43cb-aaa8-73da2d978483"/>
    <ds:schemaRef ds:uri="c4498ab8-87d8-47b3-9041-c69352928396"/>
    <ds:schemaRef ds:uri="55138f9e-73f8-4372-9e33-3fa3d14d1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4F72032-124C-4400-9B73-7EEF34416106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f2096284-7bfd-43cb-aaa8-73da2d978483"/>
    <ds:schemaRef ds:uri="55138f9e-73f8-4372-9e33-3fa3d14d1605"/>
    <ds:schemaRef ds:uri="c4498ab8-87d8-47b3-9041-c69352928396"/>
    <ds:schemaRef ds:uri="6acf3a52-5fc7-44aa-b5a3-d8fcafa65ae9"/>
  </ds:schemaRefs>
</ds:datastoreItem>
</file>

<file path=customXml/itemProps5.xml><?xml version="1.0" encoding="utf-8"?>
<ds:datastoreItem xmlns:ds="http://schemas.openxmlformats.org/officeDocument/2006/customXml" ds:itemID="{244694DF-E551-4217-A8C8-75FBE62E23D5}">
  <ds:schemaRefs>
    <ds:schemaRef ds:uri="http://schemas.microsoft.com/sharepoint/v3/contenttype/forms/url"/>
  </ds:schemaRefs>
</ds:datastoreItem>
</file>

<file path=customXml/itemProps6.xml><?xml version="1.0" encoding="utf-8"?>
<ds:datastoreItem xmlns:ds="http://schemas.openxmlformats.org/officeDocument/2006/customXml" ds:itemID="{94055B3F-B285-4654-A183-624CD17D1F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Taulukko A</vt:lpstr>
      <vt:lpstr>Taulukko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2022_2025_sii_a_b_fi</dc:title>
  <dc:creator/>
  <cp:lastModifiedBy/>
  <dcterms:created xsi:type="dcterms:W3CDTF">2026-08-20T09:41:37Z</dcterms:created>
  <dcterms:modified xsi:type="dcterms:W3CDTF">2026-09-30T07:23:20Z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0x010100E1A654F63526D9459D0CB48CFE9E7DA800345FDBA15A22A14CABA63D13EF1EE8CB</vt:lpwstr>
  </property>
  <property fmtid="{D5CDD505-2E9C-101B-9397-08002B2CF9AE}" pid="3" name="BOFStatus">
    <vt:lpwstr>5;#Valmis|7bd06bfd-9be2-4619-a001-663c5987b03d</vt:lpwstr>
  </property>
  <property fmtid="{D5CDD505-2E9C-101B-9397-08002B2CF9AE}" pid="4" name="_dlc_DocIdItemGuid">
    <vt:lpwstr>40e5cecf-a957-4dd7-b322-66234912ef91</vt:lpwstr>
  </property>
  <property fmtid="{D5CDD505-2E9C-101B-9397-08002B2CF9AE}" pid="5" name="BOFSecurityReasonFiva2">
    <vt:lpwstr/>
  </property>
  <property fmtid="{D5CDD505-2E9C-101B-9397-08002B2CF9AE}" pid="6" name="BOFPersonalData">
    <vt:lpwstr>10;#Ei sisällä henkilötietoja|dc4e5d95-7f5c-40bc-90d0-62ffc545ecb2</vt:lpwstr>
  </property>
  <property fmtid="{D5CDD505-2E9C-101B-9397-08002B2CF9AE}" pid="7" name="MediaServiceImageTags">
    <vt:lpwstr/>
  </property>
  <property fmtid="{D5CDD505-2E9C-101B-9397-08002B2CF9AE}" pid="8" name="BOFSecurityReasonFiva3">
    <vt:lpwstr/>
  </property>
  <property fmtid="{D5CDD505-2E9C-101B-9397-08002B2CF9AE}" pid="9" name="BOFSecurityReasonFiva">
    <vt:lpwstr/>
  </property>
  <property fmtid="{D5CDD505-2E9C-101B-9397-08002B2CF9AE}" pid="10" name="BOFECBClassification">
    <vt:lpwstr/>
  </property>
  <property fmtid="{D5CDD505-2E9C-101B-9397-08002B2CF9AE}" pid="11" name="BOFFivaTOSAndDocumentType">
    <vt:lpwstr>462;#muu asiakirja|0ae9066e-3d6d-4521-99fd-8f82d1398341</vt:lpwstr>
  </property>
  <property fmtid="{D5CDD505-2E9C-101B-9397-08002B2CF9AE}" pid="12" name="BOFSecuritylevel">
    <vt:lpwstr>25;#SP/FIVA-EI RAJOITETTU|bedfd2e6-62e7-424d-876f-0677d372658a</vt:lpwstr>
  </property>
  <property fmtid="{D5CDD505-2E9C-101B-9397-08002B2CF9AE}" pid="13" name="BOFLanguage">
    <vt:lpwstr/>
  </property>
  <property fmtid="{D5CDD505-2E9C-101B-9397-08002B2CF9AE}" pid="14" name="BOFPublicity">
    <vt:lpwstr>38;#Julkinen|22eec492-dc8a-4ca2-89ab-485330597488</vt:lpwstr>
  </property>
  <property fmtid="{D5CDD505-2E9C-101B-9397-08002B2CF9AE}" pid="15" name="BOFYhpe">
    <vt:lpwstr/>
  </property>
  <property fmtid="{D5CDD505-2E9C-101B-9397-08002B2CF9AE}" pid="16" name="lcf76f155ced4ddcb4097134ff3c332f">
    <vt:lpwstr/>
  </property>
</Properties>
</file>