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8_{CBB8A671-69CE-4450-9658-DD24807D5E13}" xr6:coauthVersionLast="47" xr6:coauthVersionMax="47" xr10:uidLastSave="{00000000-0000-0000-0000-000000000000}"/>
  <bookViews>
    <workbookView xWindow="-110" yWindow="-110" windowWidth="19420" windowHeight="11500" xr2:uid="{00000000-000D-0000-FFFF-FFFF00000000}"/>
  </bookViews>
  <sheets>
    <sheet name="MALL A" sheetId="1" r:id="rId1"/>
    <sheet name="MALL B"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C10" i="1"/>
  <c r="C12" i="1"/>
  <c r="C13" i="1"/>
  <c r="C15" i="1"/>
  <c r="R9" i="1"/>
  <c r="M9" i="1"/>
  <c r="H9" i="1"/>
  <c r="M15" i="1"/>
  <c r="H15" i="1"/>
  <c r="R13" i="1"/>
  <c r="M13" i="1"/>
  <c r="H13" i="1"/>
  <c r="R12" i="1"/>
  <c r="M12" i="1"/>
  <c r="H12" i="1"/>
  <c r="R10" i="1"/>
  <c r="M10" i="1"/>
  <c r="H10" i="1"/>
</calcChain>
</file>

<file path=xl/sharedStrings.xml><?xml version="1.0" encoding="utf-8"?>
<sst xmlns="http://schemas.openxmlformats.org/spreadsheetml/2006/main" count="485" uniqueCount="265">
  <si>
    <t>AS1a</t>
  </si>
  <si>
    <t>AS1b</t>
  </si>
  <si>
    <t>AS1c</t>
  </si>
  <si>
    <t>AS2</t>
  </si>
  <si>
    <t>AS3</t>
  </si>
  <si>
    <t>AS4a</t>
  </si>
  <si>
    <t>-</t>
  </si>
  <si>
    <t>AS4b</t>
  </si>
  <si>
    <t>AS5</t>
  </si>
  <si>
    <t>AS6</t>
  </si>
  <si>
    <t>AS7</t>
  </si>
  <si>
    <t>AS8</t>
  </si>
  <si>
    <t>AS9</t>
  </si>
  <si>
    <t>AS10</t>
  </si>
  <si>
    <t>AS11</t>
  </si>
  <si>
    <t>AS12</t>
  </si>
  <si>
    <t>AS12a</t>
  </si>
  <si>
    <t>AS12b</t>
  </si>
  <si>
    <t>AS12c</t>
  </si>
  <si>
    <t>AS12d</t>
  </si>
  <si>
    <t>AS12e</t>
  </si>
  <si>
    <t>AS12f</t>
  </si>
  <si>
    <t>AS12g</t>
  </si>
  <si>
    <t>AS12h</t>
  </si>
  <si>
    <t>AS12i</t>
  </si>
  <si>
    <t>AS12j</t>
  </si>
  <si>
    <t>AS12k</t>
  </si>
  <si>
    <t>AS12l</t>
  </si>
  <si>
    <t>AS12m</t>
  </si>
  <si>
    <t>AS12n</t>
  </si>
  <si>
    <t>AS12o</t>
  </si>
  <si>
    <t>AS12p</t>
  </si>
  <si>
    <t>AS12q</t>
  </si>
  <si>
    <t>AS13</t>
  </si>
  <si>
    <t>AS13a</t>
  </si>
  <si>
    <t>AS13b</t>
  </si>
  <si>
    <t>AS13c</t>
  </si>
  <si>
    <t>AS14a</t>
  </si>
  <si>
    <t>AS14aa</t>
  </si>
  <si>
    <t>AS14b</t>
  </si>
  <si>
    <t>AS15</t>
  </si>
  <si>
    <t>AS15a</t>
  </si>
  <si>
    <t>AS15b</t>
  </si>
  <si>
    <t>AS15c</t>
  </si>
  <si>
    <t>AS15d</t>
  </si>
  <si>
    <t>AS16</t>
  </si>
  <si>
    <t>AS16a</t>
  </si>
  <si>
    <t>AS16b</t>
  </si>
  <si>
    <t>AS16c</t>
  </si>
  <si>
    <t>AS17</t>
  </si>
  <si>
    <t>AS18</t>
  </si>
  <si>
    <t>AS19</t>
  </si>
  <si>
    <t>AS19a</t>
  </si>
  <si>
    <t>AS19aa</t>
  </si>
  <si>
    <t>AS19ab</t>
  </si>
  <si>
    <t>AS19ac</t>
  </si>
  <si>
    <t>AS19ad</t>
  </si>
  <si>
    <t>AS19ae</t>
  </si>
  <si>
    <t>AS19af</t>
  </si>
  <si>
    <t>AS19b</t>
  </si>
  <si>
    <t>AS19c</t>
  </si>
  <si>
    <t>AS19ca</t>
  </si>
  <si>
    <t>AS19cb</t>
  </si>
  <si>
    <t>AS19cc</t>
  </si>
  <si>
    <t>AS19cd</t>
  </si>
  <si>
    <t>AS19ce</t>
  </si>
  <si>
    <t>AS19cf</t>
  </si>
  <si>
    <t>AS19cg</t>
  </si>
  <si>
    <t>AS19d</t>
  </si>
  <si>
    <t>AS19da</t>
  </si>
  <si>
    <t>AS19db</t>
  </si>
  <si>
    <t>AS19dc</t>
  </si>
  <si>
    <t>AS19e</t>
  </si>
  <si>
    <t>AS19ea</t>
  </si>
  <si>
    <t>AS19eb</t>
  </si>
  <si>
    <t>AS19ec</t>
  </si>
  <si>
    <t>AS19f</t>
  </si>
  <si>
    <t>AS19g</t>
  </si>
  <si>
    <t>AS20</t>
  </si>
  <si>
    <t>AS20a</t>
  </si>
  <si>
    <t>AS20b</t>
  </si>
  <si>
    <t>AS20c</t>
  </si>
  <si>
    <t>AS21</t>
  </si>
  <si>
    <t>AS21a</t>
  </si>
  <si>
    <t>AS22a</t>
  </si>
  <si>
    <t>AS22b</t>
  </si>
  <si>
    <t>AS22c</t>
  </si>
  <si>
    <t>AS23a</t>
  </si>
  <si>
    <t>AS23b</t>
  </si>
  <si>
    <t>AS23c</t>
  </si>
  <si>
    <t xml:space="preserve"> </t>
  </si>
  <si>
    <t>AG24</t>
  </si>
  <si>
    <t>AG24a</t>
  </si>
  <si>
    <t>AG24b</t>
  </si>
  <si>
    <t>AG24c</t>
  </si>
  <si>
    <t>AG24ca</t>
  </si>
  <si>
    <t>AG24cb</t>
  </si>
  <si>
    <t>AG25</t>
  </si>
  <si>
    <t>AG26</t>
  </si>
  <si>
    <t>AG26a</t>
  </si>
  <si>
    <t>AG26b</t>
  </si>
  <si>
    <t>AG26c</t>
  </si>
  <si>
    <t>AG26d</t>
  </si>
  <si>
    <t>AG26da</t>
  </si>
  <si>
    <t>AG26db</t>
  </si>
  <si>
    <t>AG27</t>
  </si>
  <si>
    <t>AG28</t>
  </si>
  <si>
    <t>AG29</t>
  </si>
  <si>
    <t>AG30</t>
  </si>
  <si>
    <t>AG30a</t>
  </si>
  <si>
    <t>AG30b</t>
  </si>
  <si>
    <t>AG30c</t>
  </si>
  <si>
    <t>AG31</t>
  </si>
  <si>
    <t>AG31a</t>
  </si>
  <si>
    <t>AG31b</t>
  </si>
  <si>
    <t>AG31c</t>
  </si>
  <si>
    <t>AG32a</t>
  </si>
  <si>
    <t>AG32aa</t>
  </si>
  <si>
    <t>AG32ab</t>
  </si>
  <si>
    <t>AG32b</t>
  </si>
  <si>
    <t>AG32ba</t>
  </si>
  <si>
    <t>AG32bb</t>
  </si>
  <si>
    <t>31.12.2020</t>
  </si>
  <si>
    <t>31.12.2021</t>
  </si>
  <si>
    <t>31.12.2022</t>
  </si>
  <si>
    <t>1</t>
  </si>
  <si>
    <t>31.12.2023</t>
  </si>
  <si>
    <t>BILAGA I</t>
  </si>
  <si>
    <t>MALLAR FÖR OFFENTLIGGÖRANDE AV AGGREGERADE STATISTISKA UPPGIFTER</t>
  </si>
  <si>
    <t>Offentliggörandet av aggregerade statistiska uppgifter enligt artikel 3 ska göras med hjälp av mallarna A, B, C och D nedan.</t>
  </si>
  <si>
    <t>MALL A FÖR OFFENTLIGGÖRANDET AV AGGREGERADE STATISTISKA UPPGIFTER OM FÖRSÄKRINGS- OCH ÅTERFÖRSÄKRINGSFÖRETAG SOM STÅR UNDER TILLSYN ENLIGT DIREKTIV 2009/138/EG</t>
  </si>
  <si>
    <t>Ruta nr</t>
  </si>
  <si>
    <t>Post</t>
  </si>
  <si>
    <t>Samtliga försäkrings- och återförsäkringsföretag</t>
  </si>
  <si>
    <t>Livförsäkringsföretag</t>
  </si>
  <si>
    <t>Skadeförsäkringsföretag</t>
  </si>
  <si>
    <t>Försäkringsföretag som samtidigt bedriver både livförsäkrings- och skadeförsäkringsverksamhet</t>
  </si>
  <si>
    <t>Återförsäkringsföretag</t>
  </si>
  <si>
    <t>TYPER AV FÖRETAG</t>
  </si>
  <si>
    <t>FÖRETAGS ANVÄNDNING AV JUSTERINGAR ELLER ÖVERGÅNGSÅTGÄRDER</t>
  </si>
  <si>
    <t>TILLGÅNGAR, SKULDER OCH EGET KAPITAL</t>
  </si>
  <si>
    <t>STANDARDFORMELN FÖR SOLVENSKAPITALKRAVET</t>
  </si>
  <si>
    <t>INTERNA MODELLER FÖR SOLVENSKAPITALKRAVET</t>
  </si>
  <si>
    <t>KAPITALTILLÄGG FÖR SOLVENSKAPITALKRAVET</t>
  </si>
  <si>
    <t>(1) Uppgifter om solvenskapitalkravet per riskmodul och undergrupp inkluderar inte uppgifter om företag med separata fonder eller matchande portföljer, eftersom uppgifter om solvenskapitalkraven endast är tillgängliga på entitetsnivå för dessa företag på grund av beräkningens natur.</t>
  </si>
  <si>
    <t>Fördelningen av kapitaltillägg, uttryckt i procent av solvenskapitalkravet, för samtliga försäkrings- och återförsäkringsföretag som står under tillsyn enligt direktiv 2009/138/EG.</t>
  </si>
  <si>
    <t>Genomsnittligt kapitaltillägg per företag</t>
  </si>
  <si>
    <t>Antalet kapitaltillägg</t>
  </si>
  <si>
    <t>Ej tillämpligt</t>
  </si>
  <si>
    <t>Antalet försäkrings- och återförsäkringsföretag som använder en godkänd intern modell där kreditrisk ingår i såväl marknadsrisk som motpartsrisk</t>
  </si>
  <si>
    <t>Antalet försäkrings- och återförsäkringsföretag som använder en godkänd partiell intern modell för beräkning av solvenskapitalkravet</t>
  </si>
  <si>
    <t>Antalet försäkrings- och återförsäkringsföretag som använder en godkänd fullständig intern modell för beräkning av solvenskapitalkravet</t>
  </si>
  <si>
    <t>Det totala beloppet för solvenskapitalkravet beräknat med en godkänd partiell intern modell där kreditrisk ingår i såväl marknadsrisk som motpartsrisk – på tillgänglig aggregeringsnivå – uttryckt som procentandel av det totala beloppet för solvenskapitalkravet beräknat med en partiell intern modell.</t>
  </si>
  <si>
    <t>Det totala beloppet för solvenskapitalkravet beräknat med en godkänd partiell intern modell – på tillgänglig aggregeringsnivå – uttryckt som procentandel av det totala beloppet för solvenskapitalkravet.</t>
  </si>
  <si>
    <t>Antalet försäkrings- och återförsäkringsföretag</t>
  </si>
  <si>
    <t>Antal Filialer enligt artikel 13.11 i direktiv 2009/138/EG som etablerats i tillsynsmyndighetens medlemsstat</t>
  </si>
  <si>
    <t>Antalet i andra medlemsstater etablerade försäkringsföretag som faktiskt bedriver verksamhet i tillsynsmyndighetens medlemsstat
med stöd av friheten att tillhandahålla tjänster</t>
  </si>
  <si>
    <t>Antalet filialer enligt vad som avses i artikel 162.3 i direktiv 2009/138/EG som är etablerade i tillsynsmyndighetens medlemsstat</t>
  </si>
  <si>
    <t>Antalet filialer i unionen tillförsäkrings- och återförsäkringsföretag som är etablerade
i tillsynsmyndighetens medlemsstat med relevant verksamhet i en eller flera andra medlemsstater</t>
  </si>
  <si>
    <t>Antalet försäkringsföretag etablerade i tillsynsmyndighetens medlemsstat som bedriver verksamhet i andra medlemsstater med stöd av friheten att tillhandahålla tjänster</t>
  </si>
  <si>
    <t>Antalet i andra medlemsstater etablerade försäkringsföretag som har anmält sin avsikt att bedriva verksamhet i tillsynsmyndighetens
medlemsstat med stöd av friheten att tillhandahålla tjänster</t>
  </si>
  <si>
    <t>Antalet försäkrings- och återförsäkringsföretag som inte omfattas av tillämpningsområdet
för direktiv 2009/138/EG</t>
  </si>
  <si>
    <t>Antalet specialföretag som auktoriserats i enlighet med artikel 211 i direktiv 2009/138/EG från försäkrings- och återförsäkringsföretag</t>
  </si>
  <si>
    <t xml:space="preserve">
Antalet försäkrings- och återförsäkringsföretag som är föremål för rekonstruktions- eller likvidationsförfaranden</t>
  </si>
  <si>
    <t xml:space="preserve">Antalet försäkrings- och återförsäkringsföretag och deras antal portföljer där den matchningsjustering som avses i artikel 77b i direktiv 2009/138/EG tillämpas.
</t>
  </si>
  <si>
    <t>Antalet försäkrings- och återförsäkringsföretag som tillämpar den volatilitetsjustering som avses i artikel 77d i direktiv 2009/138/EG</t>
  </si>
  <si>
    <t>Antalet försäkrings- och återförsäkringsföretag som tillämpar de övergångsbestämmelser för riskfria räntesatser för relevanta durationer som avses i artikel 308c i direktiv 2009/138/EG</t>
  </si>
  <si>
    <t>Antalet försäkrings- och återförsäkringsföretag som tillämpar den övergångsåtgärd för avdrag för försäkringstekniska avsättningar som avses i artikel 308d i direktiv 2009/138/EG</t>
  </si>
  <si>
    <t>Det totala beloppet av försäkrings- och återförsäkringsföretagens tillgångar, värderade enligt artikel 75 i direktiv 2009/138/EG</t>
  </si>
  <si>
    <t>Immateriella tillgångar</t>
  </si>
  <si>
    <t>Uppskjutna skattefordringar</t>
  </si>
  <si>
    <t>Överskott av pensionsförmåner</t>
  </si>
  <si>
    <t>Materiella anläggningstillgångar som innehas för eget bruk</t>
  </si>
  <si>
    <t>Placeringstillgångar (andra än tillgångar som innehas för index- och fondförsäkringsavtal)</t>
  </si>
  <si>
    <t>Tillgångar som innehas för fondförsäkringsavtal och indexreglerade avtal</t>
  </si>
  <si>
    <t>Lån &amp; hypotekslån (utom lån på försäkringsbrev)</t>
  </si>
  <si>
    <t>Lån på försäkringsbrev</t>
  </si>
  <si>
    <t>Fordringar enligt återförsäkringsavtal</t>
  </si>
  <si>
    <t>Depåer hos företag som avgivit återförsäkring</t>
  </si>
  <si>
    <t>Försäkringsfordringar och fordringar på förmedlare</t>
  </si>
  <si>
    <t>Återförsäkringsfordringar</t>
  </si>
  <si>
    <t>Fordringar (kundfordringar, inte försäkring)</t>
  </si>
  <si>
    <t>Egna aktier</t>
  </si>
  <si>
    <t>Fordringar avseende primärkapitalposter eller garantikapital som infordrats men ej inbetalats</t>
  </si>
  <si>
    <t>Kontanter och andra likvida medel</t>
  </si>
  <si>
    <t>Övriga tillgångar som inte visas någon annanstans</t>
  </si>
  <si>
    <t>Det totala beloppet av försäkrings- och återförsäkringsföretagens skulder, värderade enligt artikel 75 i direktiv 2009/138/EG</t>
  </si>
  <si>
    <t>Försäkringstekniska avsättningar</t>
  </si>
  <si>
    <t>Övriga skulder, med undantag av efterställda skulder som inte ingår i kapitalbasen</t>
  </si>
  <si>
    <t>Efterställda skulder som inte ingår i kapitalbasen</t>
  </si>
  <si>
    <t>Beloppet för det totala primärkapitalet</t>
  </si>
  <si>
    <t>varav efterställda skulder</t>
  </si>
  <si>
    <t>Beloppet för det totala tillläggskapitalet</t>
  </si>
  <si>
    <t>Det totala beloppet av medräkningsbara kapitalbasmedel för att täcka solvenskapitalkravet</t>
  </si>
  <si>
    <t>Nivå 1 (Tier 1) – obegränsat</t>
  </si>
  <si>
    <t>Nivå 1 (Tier 1) – begränsat</t>
  </si>
  <si>
    <t>Nivå 2 (Tier 2)</t>
  </si>
  <si>
    <t>Nivå 3 (Tier 3)</t>
  </si>
  <si>
    <t>Det totala beloppet av medräkningsbara primärkapitalmedel för att täcka solvenskapitalkravet</t>
  </si>
  <si>
    <t>Det totala beloppet för minimikapitalkravet.</t>
  </si>
  <si>
    <t>Det totala beloppet för solvenskapitalkravet</t>
  </si>
  <si>
    <t>Det totala beloppet för solvenskapitalkravet beräknat med användning av standardformeln per riskmodul och undergrupp – på tillgänglig aggregeringsnivå – uttryckt som procentandel av det totala beloppet för solvenskapitalkravet (1).</t>
  </si>
  <si>
    <t>Marknadsrisk</t>
  </si>
  <si>
    <t>Ränterisk</t>
  </si>
  <si>
    <t>Aktierisk</t>
  </si>
  <si>
    <t>Fastighetsrisk</t>
  </si>
  <si>
    <t>Spreadrisk</t>
  </si>
  <si>
    <t>Koncentrationsrisk inom marknadsrisk</t>
  </si>
  <si>
    <t>Valutarisk</t>
  </si>
  <si>
    <t>Motpartsrisk</t>
  </si>
  <si>
    <t>Teckningsrisk för livförsäkring</t>
  </si>
  <si>
    <t>Dödsfallsrisk</t>
  </si>
  <si>
    <t>Livsfallsrisk</t>
  </si>
  <si>
    <t>Invaliditets- och sjukrisk</t>
  </si>
  <si>
    <t>Annullationsrisk</t>
  </si>
  <si>
    <t>Kostnadsrisk för livförsäkring</t>
  </si>
  <si>
    <t>Omprövningsrisk</t>
  </si>
  <si>
    <t>Katastrofrisk för livförsäkring</t>
  </si>
  <si>
    <t>Teckningsrisk för sjukförsäkring</t>
  </si>
  <si>
    <t>Teckningsrisk SLT sjukförsäkring</t>
  </si>
  <si>
    <t>Teckningsrisk NSLT sjukförsäkring</t>
  </si>
  <si>
    <t>Katastrofrisk för sjukförsäkring</t>
  </si>
  <si>
    <t>Teckningsrisk för skadeförsäkring</t>
  </si>
  <si>
    <t>Premie- och reservrisk vid skadeförsäkring</t>
  </si>
  <si>
    <t>Annullationsrisk för skadeförsäkring</t>
  </si>
  <si>
    <t>Katastrofrisk för skadeförsäkring</t>
  </si>
  <si>
    <t>Immateriell tillgångsrisk</t>
  </si>
  <si>
    <t>Operativ risk</t>
  </si>
  <si>
    <t>Det totala beloppet för solvenskapitalkravet för de undergrupper för spreadrisk och marknadsriskkoncentration och för den motpartsriskmodul för vilka en omvärdering av kreditkvalitetsstegen för de större eller mer komplicerade exponeringarna har gjorts i enlighet med artikel 4.5 i delegerad förordning (EU) 2015/35 – på tillgänglig aggregeringsnivå – uttryckt som procentandel av det totala beloppet för respektive undergrupp eller modul (om solvenskapitalkravet för kreditrisk beräknas med standardformeln) (1)</t>
  </si>
  <si>
    <t>MALL B FÖR OFFENTLIGGÖRANDET AV AGGREGERADE STATISTISKA UPPGIFTER OM FÖRSÄKRINGS- OCH ÅTERFÖRSÄKRINGSFÖRETAG SOM STÅR UNDER TILLSYN ENLIGT DIREKTIV 2009/138/EG</t>
  </si>
  <si>
    <t>Fält nr</t>
  </si>
  <si>
    <t>TYPER AV GRUPPER</t>
  </si>
  <si>
    <t>REDOVISNINGSMETOD OCH KAPITALBAS PÅ GRUPPNIVÅ</t>
  </si>
  <si>
    <t>SOLVENSKAPITALKRAV PÅ GRUPPNIVÅ</t>
  </si>
  <si>
    <t>GRUPPINTERNA MODELLER</t>
  </si>
  <si>
    <t>Antalet försäkringsgrupper för vilka tillsynsmyndigheten är grupptillsynsmyndighet inklusive följande:</t>
  </si>
  <si>
    <t>Antalet försäkrings- och återförsäkringsdotterföretag på nationell nivå</t>
  </si>
  <si>
    <t>Antalet försäkrings- och återförsäkringsdotterföretag i andra medlemsstater</t>
  </si>
  <si>
    <t>Antalet försäkrings- och återförsäkringsdotterföretag i tredje länder:</t>
  </si>
  <si>
    <t>Varav antalet försäkrings- och återförsäkringsdotterföretag i likvärdiga tredje länder</t>
  </si>
  <si>
    <t>Varav antalet försäkrings- och återförsäkringsdotterföretag i icke-likvärdiga tredje länder</t>
  </si>
  <si>
    <t>Antalet försäkrings- eller återförsäkringsföretag eller försäkringsholdingföretag eller blandade finansiella holdingföretag med yttersta ägarintresse som omfattas av grupptillsyn på nationell nivå av tillsynsmyndigheten enligt artikel 216 i direktiv 2009/138/EG, inklusive följande:</t>
  </si>
  <si>
    <t>Antalet försäkringsgrupper för vilka tillsynsmyndigheten är grupptillsynsmyndighet, där försäkrings- eller återförsäkringsföretaget eller försäkringsholdingföretaget eller det blandade finansiella holdingföretaget med huvudkontor i unionen är ett dotterföretag till ett företag som har sitt huvudkontor utanför unionen</t>
  </si>
  <si>
    <t>Namn på sådant företag och holdingföretag</t>
  </si>
  <si>
    <t>Antalet av dess försäkrings- och återförsäkringsdotterföretag på nationell nivå</t>
  </si>
  <si>
    <t>Antalet av dess försäkrings- och återförsäkringsdotterföretag i andra medlemsstater</t>
  </si>
  <si>
    <t>Antalet av dess försäkrings- och återförsäkringsdotterföretag i tredje länder:</t>
  </si>
  <si>
    <t>Varav antalet av dess försäkrings- och återförsäkringsdotterföretag i likvärdiga tredje länder</t>
  </si>
  <si>
    <t>Varav antalet av dess försäkrings- och återförsäkringsdotterföretag i icke-likvärdiga tredje länder</t>
  </si>
  <si>
    <t>Antalet försäkrings- eller återförsäkringsföretag eller försäkringsholdingföretag eller försäkringsholdingföretag med yttersta ägarintresse som omfattas av grupptillsyn på nationell nivå av tillsynsmyndigheten enligt artikel 216 i direktiv 2009/138/EG, där ett annat anknutet företag med yttersta ägarintresse på nationell nivå är verksamt enligt artikel 217 i direktiv 2009/138/EG.</t>
  </si>
  <si>
    <t>Antalet gränsöverskridande försäkringsgrupper för vilka tillsynsmyndigheten är grupptillsynsmyndighet.</t>
  </si>
  <si>
    <t>Antalet försäkringsgrupper som har tillåtits använda metod 2 eller en kombination av metoderna 1 och 2 i enlighet med artikel 220.2 i direktiv 2009/138/EG för beräkning av solvensen på gruppnivå.</t>
  </si>
  <si>
    <t>Det totala beloppet för gruppens medräkningsbara kapitalbas för de försäkringsgrupper för vilka tillsynsmyndigheten är grupptillsynsmyndighet</t>
  </si>
  <si>
    <t>Det totala beloppet för gruppens medräkningsbara kapitalbas ska beräknas i enlighet med metod 1 som avses i artikel 230.1 i direktiv 2009/138/EG för de försäkringsgrupper för vilka tillsynsmyndigheten är grupptillsynsmyndighet</t>
  </si>
  <si>
    <t>Det totala beloppet för gruppens medräkningsbara kapitalbas ska beräknas i enlighet med metod 2 som avses i artikel 233.1 i direktiv 2009/138/EG för de försäkringsgrupper för vilka tillsynsmyndigheten är grupptillsynsmyndighet</t>
  </si>
  <si>
    <t>Det totala beloppet för gruppens medräkningsbara kapitalbas ska beräknas i enlighet med en kombination av metod 1 och metod 2 som avses i artikel 220 i direktiv 2009/138/EG för de försäkringsgrupper för vilka tillsynsmyndigheten är grupptillsynsmyndighet</t>
  </si>
  <si>
    <t>Det totala beloppet för den medräkningsbara kapitalbasen på gruppnivå för de försäkringsgrupper för vilka tillsynsmyndigheten är grupptillsynsmyndigheten</t>
  </si>
  <si>
    <t>Det totala beloppet för den medräkningsbara kapitalbasen på gruppnivå beräknat i enlighet med metod 1 som avses i artikel 230.1 i direktiv 2009/138/EG för de försäkringsgrupper för vilka tillsynsmyndigheten är grupptillsynsmyndigheten för solvenskapitalkravet på gruppnivå</t>
  </si>
  <si>
    <t>Det totala beloppet för den medräkningsbara kapitalbasen på gruppnivå beräknat i enlighet med metod 2 som avses i artikel 233 i direktiv 2009/138/EG för de försäkringsgrupper för vilka tillsynsmyndigheten är grupptillsynsmyndigheten för solvenskapitalkravet på gruppnivå</t>
  </si>
  <si>
    <t>Det totala beloppet för den medräkningsbara kapitalbasen på gruppnivå beräknat i enlighet med en kombination av metod 1 och 2 för de försäkringsgrupper för vilka tillsynsmyndigheten är grupptillsynsmyndigheten för solvenskapitalkravet på gruppnivå</t>
  </si>
  <si>
    <t>Antalet försäkringsgrupper för vilka tillsynsmyndigheten är grupptillsynsmyndigheten som använder en godkänd fullständig intern modell för beräkning av solvenskapitalkravet</t>
  </si>
  <si>
    <t>Antalet försäkringsgrupper för vilka tillsynsmyndigheten är grupptillsynsmyndigheten som använder en godkänd fullständig partiell intern modell för beräkning av solvenskapitalkravet</t>
  </si>
  <si>
    <t>Varav, godkännanden i enlighet med artikel 231 i direktiv 2009/138/EG</t>
  </si>
  <si>
    <t>Varav, godkännanden i enlighet med artikel 230 i direktiv 2009/138/EG</t>
  </si>
  <si>
    <t>Ej tillgängligt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</si>
</sst>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0"/>
      <color theme="1"/>
      <name val="Arial"/>
      <family val="2"/>
    </font>
    <font>
      <sz val="10"/>
      <color theme="1"/>
      <name val="Arial"/>
      <family val="2"/>
    </font>
    <font>
      <sz val="10"/>
      <name val="Arial"/>
      <family val="2"/>
    </font>
    <font>
      <sz val="11"/>
      <name val="Calibri"/>
      <family val="2"/>
      <scheme val="minor"/>
    </font>
    <font>
      <sz val="8"/>
      <name val="Calibri"/>
      <family val="2"/>
      <scheme val="minor"/>
    </font>
    <font>
      <sz val="11"/>
      <color theme="0"/>
      <name val="Calibri"/>
      <family val="2"/>
      <scheme val="minor"/>
    </font>
    <font>
      <b/>
      <sz val="10"/>
      <color theme="0"/>
      <name val="Arial"/>
      <family val="2"/>
    </font>
    <font>
      <sz val="11"/>
      <color rgb="FF004C93"/>
      <name val="Calibri"/>
      <family val="2"/>
      <scheme val="minor"/>
    </font>
  </fonts>
  <fills count="6">
    <fill>
      <patternFill patternType="none"/>
    </fill>
    <fill>
      <patternFill patternType="gray125"/>
    </fill>
    <fill>
      <patternFill patternType="solid">
        <fgColor rgb="FF004C93"/>
        <bgColor indexed="64"/>
      </patternFill>
    </fill>
    <fill>
      <patternFill patternType="solid">
        <fgColor rgb="FFE8EFF7"/>
        <bgColor indexed="64"/>
      </patternFill>
    </fill>
    <fill>
      <patternFill patternType="solid">
        <fgColor rgb="FFF2F2F2"/>
        <bgColor rgb="FF000000"/>
      </patternFill>
    </fill>
    <fill>
      <patternFill patternType="solid">
        <fgColor theme="0" tint="-4.9989318521683403E-2"/>
        <bgColor indexed="64"/>
      </patternFill>
    </fill>
  </fills>
  <borders count="4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indexed="64"/>
      </bottom>
      <diagonal/>
    </border>
    <border>
      <left/>
      <right style="thin">
        <color indexed="64"/>
      </right>
      <top style="thin">
        <color rgb="FF000000"/>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0" fillId="0" borderId="0" xfId="0" applyAlignment="1">
      <alignment horizontal="center"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0" xfId="0" applyFont="1" applyAlignment="1">
      <alignment horizontal="justify" vertical="center" wrapText="1"/>
    </xf>
    <xf numFmtId="0" fontId="5" fillId="0" borderId="0" xfId="0" applyFont="1" applyAlignment="1">
      <alignment horizontal="right" textRotation="90"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right" vertical="center" wrapText="1"/>
    </xf>
    <xf numFmtId="0" fontId="6" fillId="0" borderId="11" xfId="0" applyFont="1" applyBorder="1" applyAlignment="1">
      <alignment horizontal="right" vertical="center" wrapText="1"/>
    </xf>
    <xf numFmtId="0" fontId="5" fillId="0" borderId="12" xfId="0" applyFont="1" applyBorder="1" applyAlignment="1">
      <alignment horizontal="righ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right" vertical="center" wrapText="1"/>
    </xf>
    <xf numFmtId="0" fontId="6" fillId="0" borderId="2" xfId="0" applyFont="1" applyBorder="1" applyAlignment="1">
      <alignment horizontal="right" vertical="center" wrapText="1"/>
    </xf>
    <xf numFmtId="0" fontId="5" fillId="0" borderId="14" xfId="0" applyFont="1" applyBorder="1" applyAlignment="1">
      <alignment horizontal="right" vertical="center" wrapText="1"/>
    </xf>
    <xf numFmtId="0" fontId="6" fillId="0" borderId="2" xfId="0" quotePrefix="1" applyFont="1" applyBorder="1" applyAlignment="1">
      <alignment horizontal="right" vertical="center" wrapText="1"/>
    </xf>
    <xf numFmtId="0" fontId="5" fillId="0" borderId="2" xfId="0" quotePrefix="1" applyFont="1" applyBorder="1" applyAlignment="1">
      <alignment horizontal="right" vertical="center" wrapText="1"/>
    </xf>
    <xf numFmtId="3" fontId="5" fillId="0" borderId="2" xfId="0" applyNumberFormat="1" applyFont="1" applyBorder="1" applyAlignment="1">
      <alignment horizontal="right" vertical="center" wrapText="1"/>
    </xf>
    <xf numFmtId="0" fontId="5" fillId="0" borderId="0" xfId="0" applyFont="1" applyAlignment="1">
      <alignment wrapText="1"/>
    </xf>
    <xf numFmtId="0" fontId="5" fillId="0" borderId="16" xfId="0" applyFont="1" applyBorder="1" applyAlignment="1">
      <alignment horizontal="left" vertical="center" wrapText="1"/>
    </xf>
    <xf numFmtId="0" fontId="6" fillId="0" borderId="0" xfId="0" applyFont="1"/>
    <xf numFmtId="0" fontId="0" fillId="0" borderId="0" xfId="0" applyAlignment="1">
      <alignment wrapText="1"/>
    </xf>
    <xf numFmtId="0" fontId="5" fillId="0" borderId="0" xfId="0" applyFont="1" applyAlignment="1">
      <alignment horizontal="left" vertical="center" wrapText="1"/>
    </xf>
    <xf numFmtId="0" fontId="7" fillId="0" borderId="0" xfId="0" applyFont="1"/>
    <xf numFmtId="0" fontId="0" fillId="0" borderId="0" xfId="0" applyAlignment="1">
      <alignment vertical="center"/>
    </xf>
    <xf numFmtId="49" fontId="5" fillId="0" borderId="2" xfId="0" applyNumberFormat="1" applyFont="1" applyBorder="1" applyAlignment="1">
      <alignment horizontal="left" vertical="center" wrapText="1"/>
    </xf>
    <xf numFmtId="3" fontId="5" fillId="0" borderId="2" xfId="0" applyNumberFormat="1" applyFont="1" applyBorder="1" applyAlignment="1">
      <alignment horizontal="right" vertical="center"/>
    </xf>
    <xf numFmtId="49" fontId="5" fillId="0" borderId="2" xfId="0" applyNumberFormat="1" applyFont="1" applyBorder="1" applyAlignment="1">
      <alignment horizontal="right" vertical="center"/>
    </xf>
    <xf numFmtId="3" fontId="5" fillId="0" borderId="2" xfId="1" applyNumberFormat="1" applyFont="1" applyBorder="1" applyAlignment="1">
      <alignment horizontal="right" vertical="center"/>
    </xf>
    <xf numFmtId="0" fontId="5" fillId="0" borderId="0" xfId="0" applyFont="1"/>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2" xfId="0" applyFont="1" applyBorder="1" applyAlignment="1">
      <alignment horizontal="right" vertical="center" wrapText="1"/>
    </xf>
    <xf numFmtId="0" fontId="5" fillId="0" borderId="24" xfId="0" applyFont="1" applyBorder="1" applyAlignment="1">
      <alignment horizontal="right" vertical="center" wrapText="1"/>
    </xf>
    <xf numFmtId="3" fontId="5" fillId="0" borderId="11" xfId="0" applyNumberFormat="1" applyFont="1" applyBorder="1" applyAlignment="1">
      <alignment horizontal="right" vertical="center" wrapText="1"/>
    </xf>
    <xf numFmtId="3" fontId="5" fillId="0" borderId="12" xfId="0" applyNumberFormat="1" applyFont="1" applyBorder="1" applyAlignment="1">
      <alignment horizontal="right" vertical="center" wrapText="1"/>
    </xf>
    <xf numFmtId="3" fontId="5" fillId="0" borderId="22" xfId="0" applyNumberFormat="1" applyFont="1" applyBorder="1" applyAlignment="1">
      <alignment horizontal="right" vertical="center" wrapText="1"/>
    </xf>
    <xf numFmtId="49" fontId="4" fillId="0" borderId="22"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3" fontId="5" fillId="0" borderId="11" xfId="0" applyNumberFormat="1" applyFont="1" applyBorder="1" applyAlignment="1">
      <alignment horizontal="right" vertical="center"/>
    </xf>
    <xf numFmtId="49" fontId="5" fillId="0" borderId="22" xfId="0" applyNumberFormat="1" applyFont="1" applyBorder="1" applyAlignment="1">
      <alignment horizontal="left" vertical="center" wrapText="1"/>
    </xf>
    <xf numFmtId="49" fontId="5" fillId="0" borderId="22" xfId="0" applyNumberFormat="1" applyFont="1" applyBorder="1" applyAlignment="1">
      <alignment horizontal="right" vertical="center"/>
    </xf>
    <xf numFmtId="3" fontId="5" fillId="0" borderId="22" xfId="1" applyNumberFormat="1" applyFont="1" applyBorder="1" applyAlignment="1">
      <alignment horizontal="right" vertical="center"/>
    </xf>
    <xf numFmtId="3" fontId="5" fillId="0" borderId="11" xfId="1" applyNumberFormat="1" applyFont="1" applyBorder="1" applyAlignment="1">
      <alignment horizontal="right" vertical="center"/>
    </xf>
    <xf numFmtId="3" fontId="6" fillId="0" borderId="11" xfId="0" applyNumberFormat="1" applyFont="1" applyBorder="1" applyAlignment="1">
      <alignment horizontal="right" vertical="center"/>
    </xf>
    <xf numFmtId="3" fontId="6" fillId="0" borderId="2" xfId="0" applyNumberFormat="1" applyFont="1" applyBorder="1" applyAlignment="1">
      <alignment horizontal="right" vertical="center"/>
    </xf>
    <xf numFmtId="0" fontId="5" fillId="0" borderId="3" xfId="0" applyFont="1" applyBorder="1" applyAlignment="1">
      <alignment horizontal="right" vertical="center" wrapText="1"/>
    </xf>
    <xf numFmtId="0" fontId="5" fillId="0" borderId="26" xfId="0" applyFont="1" applyBorder="1" applyAlignment="1">
      <alignment horizontal="right" vertical="center" wrapText="1"/>
    </xf>
    <xf numFmtId="0" fontId="5" fillId="0" borderId="27" xfId="0" applyFont="1" applyBorder="1" applyAlignment="1">
      <alignment horizontal="right" vertical="center" wrapText="1"/>
    </xf>
    <xf numFmtId="3" fontId="6" fillId="0" borderId="27" xfId="0" applyNumberFormat="1" applyFont="1" applyBorder="1" applyAlignment="1">
      <alignment horizontal="right" vertical="center"/>
    </xf>
    <xf numFmtId="3" fontId="6" fillId="0" borderId="3" xfId="0" applyNumberFormat="1" applyFont="1" applyBorder="1" applyAlignment="1">
      <alignment horizontal="right" vertical="center"/>
    </xf>
    <xf numFmtId="3" fontId="5" fillId="0" borderId="3" xfId="0" applyNumberFormat="1" applyFont="1" applyBorder="1" applyAlignment="1">
      <alignment horizontal="right" vertical="center"/>
    </xf>
    <xf numFmtId="49" fontId="5" fillId="0" borderId="26" xfId="0" applyNumberFormat="1" applyFont="1" applyBorder="1" applyAlignment="1">
      <alignment horizontal="right" vertical="center"/>
    </xf>
    <xf numFmtId="3" fontId="5" fillId="0" borderId="27" xfId="0" applyNumberFormat="1" applyFont="1" applyBorder="1" applyAlignment="1">
      <alignment horizontal="right" vertical="center"/>
    </xf>
    <xf numFmtId="3" fontId="5" fillId="0" borderId="3" xfId="1" applyNumberFormat="1" applyFont="1" applyBorder="1" applyAlignment="1">
      <alignment horizontal="right" vertical="center"/>
    </xf>
    <xf numFmtId="3" fontId="5" fillId="0" borderId="26" xfId="1" applyNumberFormat="1" applyFont="1" applyBorder="1" applyAlignment="1">
      <alignment horizontal="right" vertical="center"/>
    </xf>
    <xf numFmtId="3" fontId="5" fillId="0" borderId="27" xfId="1" applyNumberFormat="1" applyFont="1" applyBorder="1" applyAlignment="1">
      <alignment horizontal="right" vertical="center"/>
    </xf>
    <xf numFmtId="0" fontId="0" fillId="0" borderId="28" xfId="0" applyBorder="1"/>
    <xf numFmtId="0" fontId="5" fillId="3" borderId="11" xfId="0"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23" xfId="0" applyFont="1" applyFill="1" applyBorder="1" applyAlignment="1">
      <alignment horizontal="right" vertical="center" wrapText="1"/>
    </xf>
    <xf numFmtId="0" fontId="5" fillId="3" borderId="22" xfId="0" applyFont="1" applyFill="1" applyBorder="1" applyAlignment="1">
      <alignment horizontal="right" vertical="center" wrapText="1"/>
    </xf>
    <xf numFmtId="3" fontId="5" fillId="3" borderId="11" xfId="0" applyNumberFormat="1" applyFont="1" applyFill="1" applyBorder="1" applyAlignment="1">
      <alignment horizontal="right" vertical="center" wrapText="1"/>
    </xf>
    <xf numFmtId="3" fontId="5" fillId="3" borderId="2" xfId="0" applyNumberFormat="1" applyFont="1" applyFill="1" applyBorder="1" applyAlignment="1">
      <alignment horizontal="right" vertical="center" wrapText="1"/>
    </xf>
    <xf numFmtId="10" fontId="5" fillId="3" borderId="2" xfId="0" applyNumberFormat="1" applyFont="1" applyFill="1" applyBorder="1" applyAlignment="1">
      <alignment horizontal="right" vertical="center" wrapText="1"/>
    </xf>
    <xf numFmtId="10" fontId="5" fillId="3" borderId="22" xfId="0" applyNumberFormat="1" applyFont="1" applyFill="1" applyBorder="1" applyAlignment="1">
      <alignment horizontal="right" vertical="center" wrapText="1"/>
    </xf>
    <xf numFmtId="1" fontId="5" fillId="3" borderId="2" xfId="2" quotePrefix="1" applyNumberFormat="1" applyFont="1" applyFill="1" applyBorder="1" applyAlignment="1">
      <alignment horizontal="right" vertical="center" wrapText="1"/>
    </xf>
    <xf numFmtId="3" fontId="5" fillId="3" borderId="22" xfId="0" applyNumberFormat="1" applyFont="1" applyFill="1" applyBorder="1" applyAlignment="1">
      <alignment horizontal="right" vertical="center" wrapText="1"/>
    </xf>
    <xf numFmtId="10" fontId="5" fillId="3" borderId="17" xfId="2" applyNumberFormat="1" applyFont="1" applyFill="1" applyBorder="1" applyAlignment="1">
      <alignment horizontal="right" vertical="center" wrapText="1"/>
    </xf>
    <xf numFmtId="0" fontId="6" fillId="3" borderId="11" xfId="0" applyFont="1" applyFill="1" applyBorder="1" applyAlignment="1">
      <alignment horizontal="right" vertical="center" wrapText="1"/>
    </xf>
    <xf numFmtId="0" fontId="6" fillId="3" borderId="2" xfId="0" applyFont="1" applyFill="1" applyBorder="1" applyAlignment="1">
      <alignment horizontal="right" vertical="center" wrapText="1"/>
    </xf>
    <xf numFmtId="3" fontId="5" fillId="0" borderId="27" xfId="0" applyNumberFormat="1" applyFont="1" applyBorder="1" applyAlignment="1">
      <alignment horizontal="right" vertical="center" wrapText="1"/>
    </xf>
    <xf numFmtId="0" fontId="0" fillId="3" borderId="28" xfId="0" applyFill="1" applyBorder="1"/>
    <xf numFmtId="0" fontId="5" fillId="0" borderId="23" xfId="0" applyFont="1" applyBorder="1" applyAlignment="1">
      <alignment horizontal="right" vertical="center" wrapText="1"/>
    </xf>
    <xf numFmtId="0" fontId="5" fillId="3" borderId="28" xfId="0" applyFont="1" applyFill="1" applyBorder="1" applyAlignment="1">
      <alignment horizontal="right" vertical="center" wrapText="1"/>
    </xf>
    <xf numFmtId="0" fontId="0" fillId="3" borderId="29" xfId="0" applyFill="1" applyBorder="1"/>
    <xf numFmtId="0" fontId="9" fillId="2" borderId="8" xfId="0" applyFont="1" applyFill="1" applyBorder="1"/>
    <xf numFmtId="0" fontId="9" fillId="2" borderId="9" xfId="0" applyFont="1" applyFill="1" applyBorder="1"/>
    <xf numFmtId="0" fontId="0" fillId="3" borderId="28" xfId="0" applyFill="1" applyBorder="1" applyAlignment="1">
      <alignment horizontal="right" vertical="center"/>
    </xf>
    <xf numFmtId="0" fontId="0" fillId="0" borderId="28" xfId="0" applyBorder="1" applyAlignment="1">
      <alignment horizontal="right" vertical="center"/>
    </xf>
    <xf numFmtId="0" fontId="5" fillId="0" borderId="28" xfId="0" applyFont="1" applyBorder="1"/>
    <xf numFmtId="0" fontId="5" fillId="3" borderId="28" xfId="0" applyFont="1" applyFill="1" applyBorder="1" applyAlignment="1">
      <alignment horizontal="right" vertical="center"/>
    </xf>
    <xf numFmtId="0" fontId="5" fillId="0" borderId="28" xfId="0" applyFont="1" applyBorder="1" applyAlignment="1">
      <alignment horizontal="right" vertical="center"/>
    </xf>
    <xf numFmtId="0" fontId="0" fillId="3" borderId="25" xfId="0" applyFill="1" applyBorder="1" applyAlignment="1">
      <alignment horizontal="right" vertical="center"/>
    </xf>
    <xf numFmtId="0" fontId="0" fillId="0" borderId="25" xfId="0" applyBorder="1" applyAlignment="1">
      <alignment horizontal="right" vertical="center"/>
    </xf>
    <xf numFmtId="0" fontId="11" fillId="2" borderId="8" xfId="0" applyFont="1" applyFill="1" applyBorder="1"/>
    <xf numFmtId="0" fontId="2" fillId="0" borderId="2" xfId="0" applyFont="1" applyBorder="1" applyAlignment="1">
      <alignment horizontal="center" vertical="center" wrapText="1"/>
    </xf>
    <xf numFmtId="0" fontId="3" fillId="0" borderId="2" xfId="0" applyFont="1" applyBorder="1" applyAlignment="1">
      <alignment horizontal="center" textRotation="90"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4" borderId="2" xfId="0" applyFont="1" applyFill="1" applyBorder="1" applyAlignment="1">
      <alignment horizontal="right" vertical="center" wrapText="1"/>
    </xf>
    <xf numFmtId="0" fontId="3" fillId="0" borderId="22" xfId="0" applyFont="1" applyBorder="1" applyAlignment="1">
      <alignment horizontal="left" vertical="center" wrapText="1"/>
    </xf>
    <xf numFmtId="0" fontId="3" fillId="0" borderId="0" xfId="0" applyFont="1" applyAlignment="1">
      <alignment wrapText="1"/>
    </xf>
    <xf numFmtId="0" fontId="2" fillId="0" borderId="22" xfId="0" applyFont="1" applyBorder="1" applyAlignment="1">
      <alignment horizontal="center" vertical="center" wrapText="1"/>
    </xf>
    <xf numFmtId="0" fontId="5" fillId="3" borderId="13" xfId="0" applyFont="1" applyFill="1" applyBorder="1" applyAlignment="1">
      <alignment horizontal="right" vertical="center" wrapText="1"/>
    </xf>
    <xf numFmtId="0" fontId="3" fillId="0" borderId="2" xfId="0" applyFont="1" applyBorder="1" applyAlignment="1">
      <alignment horizontal="right" vertical="center" wrapText="1"/>
    </xf>
    <xf numFmtId="0" fontId="3" fillId="4" borderId="14" xfId="0" applyFont="1" applyFill="1" applyBorder="1" applyAlignment="1">
      <alignment horizontal="right" vertical="center" wrapText="1"/>
    </xf>
    <xf numFmtId="0" fontId="3" fillId="5" borderId="14" xfId="0" applyFont="1" applyFill="1" applyBorder="1" applyAlignment="1">
      <alignment horizontal="right" vertical="center" wrapText="1"/>
    </xf>
    <xf numFmtId="0" fontId="5" fillId="5" borderId="28" xfId="0" applyFont="1" applyFill="1" applyBorder="1" applyAlignment="1">
      <alignment horizontal="right" vertical="center"/>
    </xf>
    <xf numFmtId="0" fontId="0" fillId="0" borderId="36" xfId="0" applyBorder="1"/>
    <xf numFmtId="49" fontId="4" fillId="0" borderId="24" xfId="0" applyNumberFormat="1" applyFont="1" applyBorder="1" applyAlignment="1">
      <alignment horizontal="center" vertical="center" wrapText="1"/>
    </xf>
    <xf numFmtId="49" fontId="5" fillId="0" borderId="14" xfId="0" applyNumberFormat="1" applyFont="1" applyBorder="1" applyAlignment="1">
      <alignment horizontal="right" vertical="center"/>
    </xf>
    <xf numFmtId="0" fontId="11" fillId="2" borderId="9" xfId="0" applyFont="1" applyFill="1" applyBorder="1"/>
    <xf numFmtId="3" fontId="5" fillId="0" borderId="12" xfId="0" applyNumberFormat="1" applyFont="1" applyBorder="1" applyAlignment="1">
      <alignment horizontal="right" vertical="center"/>
    </xf>
    <xf numFmtId="3" fontId="5" fillId="0" borderId="14" xfId="1" applyNumberFormat="1" applyFont="1" applyBorder="1" applyAlignment="1">
      <alignment horizontal="right" vertical="center"/>
    </xf>
    <xf numFmtId="3" fontId="5" fillId="0" borderId="14" xfId="0" applyNumberFormat="1" applyFont="1" applyBorder="1" applyAlignment="1">
      <alignment horizontal="right" vertical="center"/>
    </xf>
    <xf numFmtId="3" fontId="5" fillId="0" borderId="24" xfId="1" applyNumberFormat="1" applyFont="1" applyBorder="1" applyAlignment="1">
      <alignment horizontal="right" vertical="center"/>
    </xf>
    <xf numFmtId="3" fontId="5" fillId="0" borderId="12" xfId="1" applyNumberFormat="1" applyFont="1" applyBorder="1" applyAlignment="1">
      <alignment horizontal="right" vertical="center"/>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5"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35" xfId="0" applyFont="1" applyFill="1" applyBorder="1" applyAlignment="1">
      <alignment horizontal="right" vertical="center" wrapText="1"/>
    </xf>
    <xf numFmtId="0" fontId="3" fillId="4" borderId="33" xfId="0" applyFont="1" applyFill="1" applyBorder="1" applyAlignment="1">
      <alignment horizontal="right" vertical="center" wrapText="1"/>
    </xf>
    <xf numFmtId="0" fontId="3" fillId="4" borderId="30" xfId="0" applyFont="1" applyFill="1" applyBorder="1" applyAlignment="1">
      <alignment horizontal="right" vertical="center" wrapText="1"/>
    </xf>
    <xf numFmtId="0" fontId="3" fillId="4" borderId="31" xfId="0" applyFont="1" applyFill="1" applyBorder="1" applyAlignment="1">
      <alignment horizontal="right"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3" fillId="4" borderId="7" xfId="0" applyFont="1" applyFill="1" applyBorder="1" applyAlignment="1">
      <alignment horizontal="right" vertical="center" wrapText="1"/>
    </xf>
    <xf numFmtId="0" fontId="3" fillId="4" borderId="8" xfId="0" applyFont="1" applyFill="1" applyBorder="1" applyAlignment="1">
      <alignment horizontal="right" vertical="center" wrapText="1"/>
    </xf>
    <xf numFmtId="0" fontId="3" fillId="4" borderId="9" xfId="0" applyFont="1" applyFill="1" applyBorder="1" applyAlignment="1">
      <alignment horizontal="right" vertical="center" wrapText="1"/>
    </xf>
    <xf numFmtId="0" fontId="2" fillId="0" borderId="0" xfId="0" applyFont="1" applyAlignment="1">
      <alignment horizontal="center" vertical="center" wrapText="1"/>
    </xf>
    <xf numFmtId="0" fontId="3" fillId="4" borderId="5" xfId="0" applyFont="1" applyFill="1" applyBorder="1" applyAlignment="1">
      <alignment horizontal="right" vertical="center" wrapText="1"/>
    </xf>
    <xf numFmtId="0" fontId="3" fillId="4" borderId="32" xfId="0" applyFont="1" applyFill="1" applyBorder="1" applyAlignment="1">
      <alignment horizontal="right"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4" borderId="34" xfId="0" applyFont="1" applyFill="1" applyBorder="1" applyAlignment="1">
      <alignment horizontal="right" vertical="center" wrapText="1"/>
    </xf>
    <xf numFmtId="0" fontId="3" fillId="4" borderId="20" xfId="0" applyFont="1" applyFill="1" applyBorder="1" applyAlignment="1">
      <alignment horizontal="right" vertical="center" wrapText="1"/>
    </xf>
    <xf numFmtId="49" fontId="10" fillId="2" borderId="7" xfId="0" applyNumberFormat="1" applyFont="1" applyFill="1" applyBorder="1" applyAlignment="1">
      <alignment horizontal="center" wrapText="1"/>
    </xf>
    <xf numFmtId="49" fontId="10" fillId="2" borderId="8" xfId="0" applyNumberFormat="1" applyFont="1" applyFill="1" applyBorder="1" applyAlignment="1">
      <alignment horizontal="center" wrapText="1"/>
    </xf>
  </cellXfs>
  <cellStyles count="3">
    <cellStyle name="Comma" xfId="1" builtinId="3"/>
    <cellStyle name="Normal" xfId="0" builtinId="0"/>
    <cellStyle name="Percent" xfId="2" builtinId="5"/>
  </cellStyles>
  <dxfs count="1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4C93"/>
      <color rgb="FFE8E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8"/>
  <sheetViews>
    <sheetView tabSelected="1" zoomScaleNormal="100" workbookViewId="0">
      <selection activeCell="A99" sqref="A99:V99"/>
    </sheetView>
  </sheetViews>
  <sheetFormatPr defaultRowHeight="14.5" x14ac:dyDescent="0.35"/>
  <cols>
    <col min="2" max="2" width="42.81640625" customWidth="1"/>
    <col min="3" max="13" width="15.7265625" customWidth="1"/>
    <col min="14" max="14" width="15.7265625" style="1" customWidth="1"/>
    <col min="15" max="17" width="15.7265625" customWidth="1"/>
    <col min="18" max="18" width="19.26953125" customWidth="1"/>
    <col min="19" max="19" width="15.453125" customWidth="1"/>
    <col min="20" max="20" width="15.81640625" customWidth="1"/>
    <col min="21" max="21" width="11.81640625" customWidth="1"/>
    <col min="22" max="22" width="14.453125" customWidth="1"/>
  </cols>
  <sheetData>
    <row r="1" spans="1:22" x14ac:dyDescent="0.35">
      <c r="A1" s="134" t="s">
        <v>127</v>
      </c>
      <c r="B1" s="134"/>
      <c r="C1" s="134"/>
      <c r="D1" s="134"/>
      <c r="E1" s="134"/>
      <c r="F1" s="134"/>
      <c r="G1" s="134"/>
      <c r="H1" s="134"/>
      <c r="I1" s="134"/>
      <c r="J1" s="134"/>
      <c r="K1" s="134"/>
      <c r="L1" s="134"/>
      <c r="M1" s="134"/>
      <c r="N1" s="134"/>
      <c r="O1" s="134"/>
      <c r="P1" s="134"/>
      <c r="Q1" s="134"/>
    </row>
    <row r="2" spans="1:22" ht="15" customHeight="1" x14ac:dyDescent="0.35">
      <c r="A2" s="134" t="s">
        <v>128</v>
      </c>
      <c r="B2" s="134"/>
      <c r="C2" s="134"/>
      <c r="D2" s="134"/>
      <c r="E2" s="134"/>
      <c r="F2" s="134"/>
      <c r="G2" s="134"/>
      <c r="H2" s="134"/>
      <c r="I2" s="134"/>
      <c r="J2" s="134"/>
      <c r="K2" s="134"/>
      <c r="L2" s="134"/>
      <c r="M2" s="134"/>
      <c r="N2" s="134"/>
      <c r="O2" s="134"/>
      <c r="P2" s="134"/>
      <c r="Q2" s="134"/>
    </row>
    <row r="3" spans="1:22" ht="15" customHeight="1" x14ac:dyDescent="0.35">
      <c r="A3" s="138" t="s">
        <v>129</v>
      </c>
      <c r="B3" s="138"/>
      <c r="C3" s="138"/>
      <c r="D3" s="138"/>
      <c r="E3" s="138"/>
      <c r="F3" s="138"/>
      <c r="G3" s="138"/>
      <c r="H3" s="138"/>
      <c r="I3" s="138"/>
      <c r="J3" s="138"/>
      <c r="K3" s="138"/>
      <c r="L3" s="138"/>
      <c r="M3" s="138"/>
      <c r="N3" s="138"/>
      <c r="O3" s="138"/>
      <c r="P3" s="138"/>
      <c r="Q3" s="138"/>
    </row>
    <row r="4" spans="1:22" ht="15" customHeight="1" x14ac:dyDescent="0.35">
      <c r="A4" s="137" t="s">
        <v>130</v>
      </c>
      <c r="B4" s="137"/>
      <c r="C4" s="137"/>
      <c r="D4" s="137"/>
      <c r="E4" s="137"/>
      <c r="F4" s="137"/>
      <c r="G4" s="137"/>
      <c r="H4" s="137"/>
      <c r="I4" s="137"/>
      <c r="J4" s="137"/>
      <c r="K4" s="137"/>
      <c r="L4" s="137"/>
      <c r="M4" s="137"/>
      <c r="N4" s="137"/>
      <c r="O4" s="137"/>
      <c r="P4" s="137"/>
      <c r="Q4" s="137"/>
    </row>
    <row r="5" spans="1:22" x14ac:dyDescent="0.35">
      <c r="A5" s="87" t="s">
        <v>131</v>
      </c>
      <c r="B5" s="87" t="s">
        <v>132</v>
      </c>
      <c r="C5" s="128">
        <v>44196</v>
      </c>
      <c r="D5" s="129"/>
      <c r="E5" s="129"/>
      <c r="F5" s="129"/>
      <c r="G5" s="130"/>
      <c r="H5" s="128">
        <v>44561</v>
      </c>
      <c r="I5" s="129"/>
      <c r="J5" s="129"/>
      <c r="K5" s="129"/>
      <c r="L5" s="130"/>
      <c r="M5" s="128">
        <v>44926</v>
      </c>
      <c r="N5" s="129"/>
      <c r="O5" s="129"/>
      <c r="P5" s="129"/>
      <c r="Q5" s="130"/>
      <c r="R5" s="128">
        <v>45291</v>
      </c>
      <c r="S5" s="129"/>
      <c r="T5" s="129"/>
      <c r="U5" s="129"/>
      <c r="V5" s="130"/>
    </row>
    <row r="6" spans="1:22" ht="131.5" x14ac:dyDescent="0.35">
      <c r="A6" s="2"/>
      <c r="B6" s="2"/>
      <c r="C6" s="88" t="s">
        <v>133</v>
      </c>
      <c r="D6" s="88" t="s">
        <v>134</v>
      </c>
      <c r="E6" s="88" t="s">
        <v>135</v>
      </c>
      <c r="F6" s="88" t="s">
        <v>136</v>
      </c>
      <c r="G6" s="88" t="s">
        <v>137</v>
      </c>
      <c r="H6" s="88" t="s">
        <v>133</v>
      </c>
      <c r="I6" s="88" t="s">
        <v>134</v>
      </c>
      <c r="J6" s="88" t="s">
        <v>135</v>
      </c>
      <c r="K6" s="88" t="s">
        <v>136</v>
      </c>
      <c r="L6" s="88" t="s">
        <v>137</v>
      </c>
      <c r="M6" s="88" t="s">
        <v>133</v>
      </c>
      <c r="N6" s="88" t="s">
        <v>134</v>
      </c>
      <c r="O6" s="88" t="s">
        <v>135</v>
      </c>
      <c r="P6" s="88" t="s">
        <v>136</v>
      </c>
      <c r="Q6" s="88" t="s">
        <v>137</v>
      </c>
      <c r="R6" s="88" t="s">
        <v>133</v>
      </c>
      <c r="S6" s="88" t="s">
        <v>134</v>
      </c>
      <c r="T6" s="88" t="s">
        <v>135</v>
      </c>
      <c r="U6" s="88" t="s">
        <v>136</v>
      </c>
      <c r="V6" s="88" t="s">
        <v>137</v>
      </c>
    </row>
    <row r="7" spans="1:22" ht="5.15" customHeight="1" x14ac:dyDescent="0.35">
      <c r="A7" s="3"/>
      <c r="B7" s="4"/>
      <c r="C7" s="5"/>
      <c r="D7" s="5"/>
      <c r="E7" s="5"/>
      <c r="F7" s="5"/>
      <c r="G7" s="5"/>
      <c r="H7" s="5"/>
      <c r="I7" s="5"/>
      <c r="J7" s="5"/>
      <c r="K7" s="5"/>
      <c r="L7" s="5"/>
      <c r="V7" s="101"/>
    </row>
    <row r="8" spans="1:22" ht="15" customHeight="1" x14ac:dyDescent="0.35">
      <c r="A8" s="113" t="s">
        <v>138</v>
      </c>
      <c r="B8" s="114"/>
      <c r="C8" s="114"/>
      <c r="D8" s="114"/>
      <c r="E8" s="114"/>
      <c r="F8" s="114"/>
      <c r="G8" s="114"/>
      <c r="H8" s="114"/>
      <c r="I8" s="114"/>
      <c r="J8" s="114"/>
      <c r="K8" s="114"/>
      <c r="L8" s="114"/>
      <c r="M8" s="114"/>
      <c r="N8" s="114"/>
      <c r="O8" s="114"/>
      <c r="P8" s="114"/>
      <c r="Q8" s="114"/>
      <c r="R8" s="114"/>
      <c r="S8" s="114"/>
      <c r="T8" s="114"/>
      <c r="U8" s="114"/>
      <c r="V8" s="114"/>
    </row>
    <row r="9" spans="1:22" x14ac:dyDescent="0.35">
      <c r="A9" s="6" t="s">
        <v>0</v>
      </c>
      <c r="B9" s="91" t="s">
        <v>154</v>
      </c>
      <c r="C9" s="59">
        <f>D9+E9+F9+G9</f>
        <v>43</v>
      </c>
      <c r="D9" s="9">
        <v>9</v>
      </c>
      <c r="E9" s="9">
        <v>34</v>
      </c>
      <c r="F9" s="9">
        <v>0</v>
      </c>
      <c r="G9" s="9">
        <v>0</v>
      </c>
      <c r="H9" s="59">
        <f>I9+J9+K9+L9</f>
        <v>43</v>
      </c>
      <c r="I9" s="8">
        <v>9</v>
      </c>
      <c r="J9" s="8">
        <v>34</v>
      </c>
      <c r="K9" s="8">
        <v>0</v>
      </c>
      <c r="L9" s="10">
        <v>0</v>
      </c>
      <c r="M9" s="70">
        <f>N9+O9+P9+Q9</f>
        <v>43</v>
      </c>
      <c r="N9" s="9">
        <v>9</v>
      </c>
      <c r="O9" s="9">
        <v>34</v>
      </c>
      <c r="P9" s="8">
        <v>0</v>
      </c>
      <c r="Q9" s="49">
        <v>0</v>
      </c>
      <c r="R9" s="76">
        <f>S9+T9+U9+V9</f>
        <v>43</v>
      </c>
      <c r="S9" s="58">
        <v>9</v>
      </c>
      <c r="T9" s="58">
        <v>34</v>
      </c>
      <c r="U9" s="58">
        <v>0</v>
      </c>
      <c r="V9" s="58">
        <v>0</v>
      </c>
    </row>
    <row r="10" spans="1:22" ht="37.5" x14ac:dyDescent="0.35">
      <c r="A10" s="11" t="s">
        <v>1</v>
      </c>
      <c r="B10" s="90" t="s">
        <v>155</v>
      </c>
      <c r="C10" s="59">
        <f>D10+E10+F10+G10</f>
        <v>17</v>
      </c>
      <c r="D10" s="14">
        <v>1</v>
      </c>
      <c r="E10" s="14">
        <v>14</v>
      </c>
      <c r="F10" s="14">
        <v>2</v>
      </c>
      <c r="G10" s="14">
        <v>0</v>
      </c>
      <c r="H10" s="59">
        <f>I10+J10+K10+L10</f>
        <v>17</v>
      </c>
      <c r="I10" s="13">
        <v>1</v>
      </c>
      <c r="J10" s="13">
        <v>14</v>
      </c>
      <c r="K10" s="13">
        <v>2</v>
      </c>
      <c r="L10" s="15">
        <v>0</v>
      </c>
      <c r="M10" s="59">
        <f>N10+O10+P10+Q10</f>
        <v>18</v>
      </c>
      <c r="N10" s="13">
        <v>1</v>
      </c>
      <c r="O10" s="13">
        <v>15</v>
      </c>
      <c r="P10" s="13">
        <v>2</v>
      </c>
      <c r="Q10" s="47">
        <v>0</v>
      </c>
      <c r="R10" s="82">
        <f>S10+T10+U10+V10</f>
        <v>20</v>
      </c>
      <c r="S10" s="83">
        <v>3</v>
      </c>
      <c r="T10" s="83">
        <v>15</v>
      </c>
      <c r="U10" s="83">
        <v>2</v>
      </c>
      <c r="V10" s="83">
        <v>0</v>
      </c>
    </row>
    <row r="11" spans="1:22" ht="37.5" x14ac:dyDescent="0.35">
      <c r="A11" s="11" t="s">
        <v>2</v>
      </c>
      <c r="B11" s="12" t="s">
        <v>157</v>
      </c>
      <c r="C11" s="59">
        <v>0</v>
      </c>
      <c r="D11" s="13">
        <v>0</v>
      </c>
      <c r="E11" s="13">
        <v>0</v>
      </c>
      <c r="F11" s="13">
        <v>0</v>
      </c>
      <c r="G11" s="13">
        <v>0</v>
      </c>
      <c r="H11" s="59">
        <v>0</v>
      </c>
      <c r="I11" s="13">
        <v>0</v>
      </c>
      <c r="J11" s="13">
        <v>0</v>
      </c>
      <c r="K11" s="13">
        <v>0</v>
      </c>
      <c r="L11" s="15">
        <v>0</v>
      </c>
      <c r="M11" s="59">
        <v>0</v>
      </c>
      <c r="N11" s="13">
        <v>0</v>
      </c>
      <c r="O11" s="13">
        <v>0</v>
      </c>
      <c r="P11" s="13">
        <v>0</v>
      </c>
      <c r="Q11" s="47">
        <v>0</v>
      </c>
      <c r="R11" s="82">
        <v>0</v>
      </c>
      <c r="S11" s="83">
        <v>0</v>
      </c>
      <c r="T11" s="83">
        <v>0</v>
      </c>
      <c r="U11" s="83">
        <v>0</v>
      </c>
      <c r="V11" s="83">
        <v>0</v>
      </c>
    </row>
    <row r="12" spans="1:22" ht="67.5" customHeight="1" x14ac:dyDescent="0.35">
      <c r="A12" s="11" t="s">
        <v>3</v>
      </c>
      <c r="B12" s="12" t="s">
        <v>158</v>
      </c>
      <c r="C12" s="59">
        <f>D12+E12+F12+G12</f>
        <v>4</v>
      </c>
      <c r="D12" s="13">
        <v>4</v>
      </c>
      <c r="E12" s="13">
        <v>0</v>
      </c>
      <c r="F12" s="13">
        <v>0</v>
      </c>
      <c r="G12" s="13">
        <v>0</v>
      </c>
      <c r="H12" s="59">
        <f>I12+J12+K12+L12</f>
        <v>4</v>
      </c>
      <c r="I12" s="13">
        <v>4</v>
      </c>
      <c r="J12" s="13">
        <v>0</v>
      </c>
      <c r="K12" s="13">
        <v>0</v>
      </c>
      <c r="L12" s="15">
        <v>0</v>
      </c>
      <c r="M12" s="59">
        <f>N12+O12+P12+Q12</f>
        <v>5</v>
      </c>
      <c r="N12" s="13">
        <v>4</v>
      </c>
      <c r="O12" s="13">
        <v>1</v>
      </c>
      <c r="P12" s="13">
        <v>0</v>
      </c>
      <c r="Q12" s="47">
        <v>0</v>
      </c>
      <c r="R12" s="82">
        <f>S12+T12+U12+V12</f>
        <v>1</v>
      </c>
      <c r="S12" s="83">
        <v>0</v>
      </c>
      <c r="T12" s="83">
        <v>1</v>
      </c>
      <c r="U12" s="83">
        <v>0</v>
      </c>
      <c r="V12" s="83">
        <v>0</v>
      </c>
    </row>
    <row r="13" spans="1:22" ht="50" x14ac:dyDescent="0.35">
      <c r="A13" s="11" t="s">
        <v>4</v>
      </c>
      <c r="B13" s="12" t="s">
        <v>159</v>
      </c>
      <c r="C13" s="59">
        <f>D13+E13+F13</f>
        <v>9</v>
      </c>
      <c r="D13" s="13">
        <v>2</v>
      </c>
      <c r="E13" s="13">
        <v>7</v>
      </c>
      <c r="F13" s="13">
        <v>0</v>
      </c>
      <c r="G13" s="92" t="s">
        <v>148</v>
      </c>
      <c r="H13" s="59">
        <f>I13+J13+K13</f>
        <v>9</v>
      </c>
      <c r="I13" s="13">
        <v>2</v>
      </c>
      <c r="J13" s="13">
        <v>7</v>
      </c>
      <c r="K13" s="13">
        <v>0</v>
      </c>
      <c r="L13" s="92" t="s">
        <v>148</v>
      </c>
      <c r="M13" s="59">
        <f>N13+O13+P13</f>
        <v>8</v>
      </c>
      <c r="N13" s="13">
        <v>1</v>
      </c>
      <c r="O13" s="13">
        <v>7</v>
      </c>
      <c r="P13" s="13">
        <v>0</v>
      </c>
      <c r="Q13" s="92" t="s">
        <v>148</v>
      </c>
      <c r="R13" s="82">
        <f>S13+T13+U13</f>
        <v>8</v>
      </c>
      <c r="S13" s="83">
        <v>1</v>
      </c>
      <c r="T13" s="83">
        <v>7</v>
      </c>
      <c r="U13" s="83">
        <v>0</v>
      </c>
      <c r="V13" s="98" t="s">
        <v>148</v>
      </c>
    </row>
    <row r="14" spans="1:22" ht="62.5" x14ac:dyDescent="0.35">
      <c r="A14" s="11" t="s">
        <v>5</v>
      </c>
      <c r="B14" s="12" t="s">
        <v>160</v>
      </c>
      <c r="C14" s="59">
        <v>463</v>
      </c>
      <c r="D14" s="16" t="s">
        <v>6</v>
      </c>
      <c r="E14" s="16" t="s">
        <v>6</v>
      </c>
      <c r="F14" s="17" t="s">
        <v>6</v>
      </c>
      <c r="G14" s="92" t="s">
        <v>148</v>
      </c>
      <c r="H14" s="59">
        <v>463</v>
      </c>
      <c r="I14" s="16" t="s">
        <v>6</v>
      </c>
      <c r="J14" s="16" t="s">
        <v>6</v>
      </c>
      <c r="K14" s="17" t="s">
        <v>6</v>
      </c>
      <c r="L14" s="92" t="s">
        <v>148</v>
      </c>
      <c r="M14" s="59">
        <v>463</v>
      </c>
      <c r="N14" s="16" t="s">
        <v>6</v>
      </c>
      <c r="O14" s="16" t="s">
        <v>6</v>
      </c>
      <c r="P14" s="17" t="s">
        <v>6</v>
      </c>
      <c r="Q14" s="92" t="s">
        <v>148</v>
      </c>
      <c r="R14" s="82">
        <v>468</v>
      </c>
      <c r="S14" s="16" t="s">
        <v>6</v>
      </c>
      <c r="T14" s="16" t="s">
        <v>6</v>
      </c>
      <c r="U14" s="17" t="s">
        <v>6</v>
      </c>
      <c r="V14" s="98" t="s">
        <v>148</v>
      </c>
    </row>
    <row r="15" spans="1:22" ht="50.25" customHeight="1" x14ac:dyDescent="0.35">
      <c r="A15" s="11" t="s">
        <v>7</v>
      </c>
      <c r="B15" s="12" t="s">
        <v>156</v>
      </c>
      <c r="C15" s="59">
        <f>D15+E15+F15+G15</f>
        <v>218</v>
      </c>
      <c r="D15" s="13">
        <v>18</v>
      </c>
      <c r="E15" s="13">
        <v>158</v>
      </c>
      <c r="F15" s="13">
        <v>20</v>
      </c>
      <c r="G15" s="97">
        <v>22</v>
      </c>
      <c r="H15" s="59">
        <f>I15+J15+K15+L15</f>
        <v>199</v>
      </c>
      <c r="I15" s="13">
        <v>16</v>
      </c>
      <c r="J15" s="13">
        <v>141</v>
      </c>
      <c r="K15" s="13">
        <v>19</v>
      </c>
      <c r="L15" s="97">
        <v>23</v>
      </c>
      <c r="M15" s="59">
        <f>N15+O15+P15+Q15</f>
        <v>200</v>
      </c>
      <c r="N15" s="13">
        <v>16</v>
      </c>
      <c r="O15" s="13">
        <v>144</v>
      </c>
      <c r="P15" s="13">
        <v>19</v>
      </c>
      <c r="Q15" s="97">
        <v>21</v>
      </c>
      <c r="R15" s="100" t="s">
        <v>264</v>
      </c>
      <c r="S15" s="100" t="s">
        <v>264</v>
      </c>
      <c r="T15" s="100" t="s">
        <v>264</v>
      </c>
      <c r="U15" s="100" t="s">
        <v>264</v>
      </c>
      <c r="V15" s="99" t="s">
        <v>264</v>
      </c>
    </row>
    <row r="16" spans="1:22" ht="37.5" x14ac:dyDescent="0.35">
      <c r="A16" s="11" t="s">
        <v>8</v>
      </c>
      <c r="B16" s="12" t="s">
        <v>161</v>
      </c>
      <c r="C16" s="61">
        <v>0</v>
      </c>
      <c r="D16" s="33">
        <v>0</v>
      </c>
      <c r="E16" s="33">
        <v>0</v>
      </c>
      <c r="F16" s="33">
        <v>0</v>
      </c>
      <c r="G16" s="33">
        <v>0</v>
      </c>
      <c r="H16" s="59">
        <v>0</v>
      </c>
      <c r="I16" s="13">
        <v>0</v>
      </c>
      <c r="J16" s="13">
        <v>0</v>
      </c>
      <c r="K16" s="13">
        <v>0</v>
      </c>
      <c r="L16" s="15">
        <v>0</v>
      </c>
      <c r="M16" s="59">
        <v>0</v>
      </c>
      <c r="N16" s="13">
        <v>0</v>
      </c>
      <c r="O16" s="13">
        <v>0</v>
      </c>
      <c r="P16" s="13">
        <v>0</v>
      </c>
      <c r="Q16" s="47">
        <v>0</v>
      </c>
      <c r="R16" s="79">
        <v>0</v>
      </c>
      <c r="S16" s="80">
        <v>0</v>
      </c>
      <c r="T16" s="80">
        <v>0</v>
      </c>
      <c r="U16" s="80">
        <v>0</v>
      </c>
      <c r="V16" s="80">
        <v>0</v>
      </c>
    </row>
    <row r="17" spans="1:22" ht="43.5" customHeight="1" x14ac:dyDescent="0.35">
      <c r="A17" s="11" t="s">
        <v>9</v>
      </c>
      <c r="B17" s="12" t="s">
        <v>162</v>
      </c>
      <c r="C17" s="75"/>
      <c r="D17" s="136" t="s">
        <v>148</v>
      </c>
      <c r="E17" s="120"/>
      <c r="F17" s="120"/>
      <c r="G17" s="121"/>
      <c r="H17" s="96"/>
      <c r="I17" s="119" t="s">
        <v>148</v>
      </c>
      <c r="J17" s="120"/>
      <c r="K17" s="120"/>
      <c r="L17" s="135"/>
      <c r="M17" s="60"/>
      <c r="N17" s="119" t="s">
        <v>148</v>
      </c>
      <c r="O17" s="120"/>
      <c r="P17" s="120"/>
      <c r="Q17" s="121"/>
      <c r="R17" s="73"/>
      <c r="S17" s="131" t="s">
        <v>148</v>
      </c>
      <c r="T17" s="132"/>
      <c r="U17" s="132"/>
      <c r="V17" s="133"/>
    </row>
    <row r="18" spans="1:22" ht="48.75" customHeight="1" x14ac:dyDescent="0.35">
      <c r="A18" s="31" t="s">
        <v>10</v>
      </c>
      <c r="B18" s="32" t="s">
        <v>163</v>
      </c>
      <c r="C18" s="61">
        <v>0</v>
      </c>
      <c r="D18" s="74">
        <v>0</v>
      </c>
      <c r="E18" s="74">
        <v>0</v>
      </c>
      <c r="F18" s="74">
        <v>0</v>
      </c>
      <c r="G18" s="74">
        <v>0</v>
      </c>
      <c r="H18" s="61">
        <v>0</v>
      </c>
      <c r="I18" s="33">
        <v>0</v>
      </c>
      <c r="J18" s="33">
        <v>0</v>
      </c>
      <c r="K18" s="33">
        <v>0</v>
      </c>
      <c r="L18" s="34">
        <v>0</v>
      </c>
      <c r="M18" s="61">
        <v>0</v>
      </c>
      <c r="N18" s="33">
        <v>0</v>
      </c>
      <c r="O18" s="33">
        <v>0</v>
      </c>
      <c r="P18" s="33">
        <v>0</v>
      </c>
      <c r="Q18" s="48">
        <v>0</v>
      </c>
      <c r="R18" s="84">
        <v>0</v>
      </c>
      <c r="S18" s="85">
        <v>0</v>
      </c>
      <c r="T18" s="85">
        <v>0</v>
      </c>
      <c r="U18" s="85">
        <v>0</v>
      </c>
      <c r="V18" s="85">
        <v>0</v>
      </c>
    </row>
    <row r="19" spans="1:22" ht="15" customHeight="1" x14ac:dyDescent="0.35">
      <c r="A19" s="110" t="s">
        <v>139</v>
      </c>
      <c r="B19" s="111"/>
      <c r="C19" s="111"/>
      <c r="D19" s="111"/>
      <c r="E19" s="111"/>
      <c r="F19" s="111"/>
      <c r="G19" s="111"/>
      <c r="H19" s="111"/>
      <c r="I19" s="111"/>
      <c r="J19" s="111"/>
      <c r="K19" s="111"/>
      <c r="L19" s="111"/>
      <c r="M19" s="111"/>
      <c r="N19" s="111"/>
      <c r="O19" s="111"/>
      <c r="P19" s="111"/>
      <c r="Q19" s="111"/>
      <c r="R19" s="111"/>
      <c r="S19" s="111"/>
      <c r="T19" s="111"/>
      <c r="U19" s="111"/>
      <c r="V19" s="112"/>
    </row>
    <row r="20" spans="1:22" ht="62.5" x14ac:dyDescent="0.35">
      <c r="A20" s="6" t="s">
        <v>11</v>
      </c>
      <c r="B20" s="7" t="s">
        <v>164</v>
      </c>
      <c r="C20" s="59">
        <v>0</v>
      </c>
      <c r="D20" s="8">
        <v>0</v>
      </c>
      <c r="E20" s="8">
        <v>0</v>
      </c>
      <c r="F20" s="8">
        <v>0</v>
      </c>
      <c r="G20" s="8">
        <v>0</v>
      </c>
      <c r="H20" s="59">
        <v>0</v>
      </c>
      <c r="I20" s="8">
        <v>0</v>
      </c>
      <c r="J20" s="8">
        <v>0</v>
      </c>
      <c r="K20" s="8">
        <v>0</v>
      </c>
      <c r="L20" s="10">
        <v>0</v>
      </c>
      <c r="M20" s="59">
        <v>0</v>
      </c>
      <c r="N20" s="8">
        <v>0</v>
      </c>
      <c r="O20" s="8">
        <v>0</v>
      </c>
      <c r="P20" s="8">
        <v>0</v>
      </c>
      <c r="Q20" s="49">
        <v>0</v>
      </c>
      <c r="R20" s="59">
        <v>0</v>
      </c>
      <c r="S20" s="48">
        <v>0</v>
      </c>
      <c r="T20" s="48">
        <v>0</v>
      </c>
      <c r="U20" s="48">
        <v>0</v>
      </c>
      <c r="V20" s="34">
        <v>0</v>
      </c>
    </row>
    <row r="21" spans="1:22" ht="37.5" x14ac:dyDescent="0.35">
      <c r="A21" s="11" t="s">
        <v>12</v>
      </c>
      <c r="B21" s="12" t="s">
        <v>165</v>
      </c>
      <c r="C21" s="60">
        <v>9</v>
      </c>
      <c r="D21" s="13">
        <v>5</v>
      </c>
      <c r="E21" s="13">
        <v>3</v>
      </c>
      <c r="F21" s="13">
        <v>1</v>
      </c>
      <c r="G21" s="13">
        <v>0</v>
      </c>
      <c r="H21" s="60">
        <v>11</v>
      </c>
      <c r="I21" s="13">
        <v>5</v>
      </c>
      <c r="J21" s="13">
        <v>5</v>
      </c>
      <c r="K21" s="13">
        <v>1</v>
      </c>
      <c r="L21" s="15">
        <v>0</v>
      </c>
      <c r="M21" s="71">
        <v>11</v>
      </c>
      <c r="N21" s="14">
        <v>5</v>
      </c>
      <c r="O21" s="14">
        <v>5</v>
      </c>
      <c r="P21" s="13">
        <v>1</v>
      </c>
      <c r="Q21" s="47">
        <v>0</v>
      </c>
      <c r="R21" s="59">
        <v>11</v>
      </c>
      <c r="S21" s="48">
        <v>5</v>
      </c>
      <c r="T21" s="48">
        <v>5</v>
      </c>
      <c r="U21" s="48">
        <v>1</v>
      </c>
      <c r="V21" s="34">
        <v>0</v>
      </c>
    </row>
    <row r="22" spans="1:22" ht="50" x14ac:dyDescent="0.35">
      <c r="A22" s="11" t="s">
        <v>13</v>
      </c>
      <c r="B22" s="12" t="s">
        <v>166</v>
      </c>
      <c r="C22" s="60">
        <v>0</v>
      </c>
      <c r="D22" s="13">
        <v>0</v>
      </c>
      <c r="E22" s="13">
        <v>0</v>
      </c>
      <c r="F22" s="13">
        <v>0</v>
      </c>
      <c r="G22" s="13">
        <v>0</v>
      </c>
      <c r="H22" s="60">
        <v>0</v>
      </c>
      <c r="I22" s="13">
        <v>0</v>
      </c>
      <c r="J22" s="13">
        <v>0</v>
      </c>
      <c r="K22" s="13">
        <v>0</v>
      </c>
      <c r="L22" s="15">
        <v>0</v>
      </c>
      <c r="M22" s="60">
        <v>0</v>
      </c>
      <c r="N22" s="13">
        <v>0</v>
      </c>
      <c r="O22" s="13">
        <v>0</v>
      </c>
      <c r="P22" s="13">
        <v>0</v>
      </c>
      <c r="Q22" s="47">
        <v>0</v>
      </c>
      <c r="R22" s="59">
        <v>0</v>
      </c>
      <c r="S22" s="48">
        <v>0</v>
      </c>
      <c r="T22" s="48">
        <v>0</v>
      </c>
      <c r="U22" s="48">
        <v>0</v>
      </c>
      <c r="V22" s="34">
        <v>0</v>
      </c>
    </row>
    <row r="23" spans="1:22" ht="50" x14ac:dyDescent="0.35">
      <c r="A23" s="31" t="s">
        <v>14</v>
      </c>
      <c r="B23" s="32" t="s">
        <v>167</v>
      </c>
      <c r="C23" s="62">
        <v>4</v>
      </c>
      <c r="D23" s="33">
        <v>3</v>
      </c>
      <c r="E23" s="33">
        <v>0</v>
      </c>
      <c r="F23" s="33">
        <v>1</v>
      </c>
      <c r="G23" s="33">
        <v>0</v>
      </c>
      <c r="H23" s="62">
        <v>4</v>
      </c>
      <c r="I23" s="33">
        <v>3</v>
      </c>
      <c r="J23" s="33">
        <v>0</v>
      </c>
      <c r="K23" s="33">
        <v>1</v>
      </c>
      <c r="L23" s="34">
        <v>0</v>
      </c>
      <c r="M23" s="62">
        <v>4</v>
      </c>
      <c r="N23" s="33">
        <v>3</v>
      </c>
      <c r="O23" s="33">
        <v>0</v>
      </c>
      <c r="P23" s="33">
        <v>1</v>
      </c>
      <c r="Q23" s="48">
        <v>0</v>
      </c>
      <c r="R23" s="59">
        <v>3</v>
      </c>
      <c r="S23" s="48">
        <v>2</v>
      </c>
      <c r="T23" s="48">
        <v>0</v>
      </c>
      <c r="U23" s="48">
        <v>1</v>
      </c>
      <c r="V23" s="34">
        <v>0</v>
      </c>
    </row>
    <row r="24" spans="1:22" ht="15" customHeight="1" x14ac:dyDescent="0.35">
      <c r="A24" s="113" t="s">
        <v>140</v>
      </c>
      <c r="B24" s="114"/>
      <c r="C24" s="114"/>
      <c r="D24" s="114"/>
      <c r="E24" s="114"/>
      <c r="F24" s="114"/>
      <c r="G24" s="114"/>
      <c r="H24" s="114"/>
      <c r="I24" s="114"/>
      <c r="J24" s="114"/>
      <c r="K24" s="114"/>
      <c r="L24" s="114"/>
      <c r="M24" s="114"/>
      <c r="N24" s="114"/>
      <c r="O24" s="114"/>
      <c r="P24" s="114"/>
      <c r="Q24" s="114"/>
      <c r="R24" s="114"/>
      <c r="S24" s="114"/>
      <c r="T24" s="114"/>
      <c r="U24" s="114"/>
      <c r="V24" s="115"/>
    </row>
    <row r="25" spans="1:22" ht="38.25" customHeight="1" x14ac:dyDescent="0.35">
      <c r="A25" s="6" t="s">
        <v>15</v>
      </c>
      <c r="B25" s="91" t="s">
        <v>168</v>
      </c>
      <c r="C25" s="63">
        <v>81010594765.960007</v>
      </c>
      <c r="D25" s="35">
        <v>65532955062.059998</v>
      </c>
      <c r="E25" s="35">
        <v>15477639703.9</v>
      </c>
      <c r="F25" s="35">
        <v>0</v>
      </c>
      <c r="G25" s="35">
        <v>0</v>
      </c>
      <c r="H25" s="63">
        <v>89596503109.170013</v>
      </c>
      <c r="I25" s="35">
        <v>72953177079.400009</v>
      </c>
      <c r="J25" s="35">
        <v>16643326029.77</v>
      </c>
      <c r="K25" s="35">
        <v>0</v>
      </c>
      <c r="L25" s="35">
        <v>0</v>
      </c>
      <c r="M25" s="63">
        <v>79318510377.119995</v>
      </c>
      <c r="N25" s="35">
        <v>63673559463.25</v>
      </c>
      <c r="O25" s="35">
        <v>15644950913.870001</v>
      </c>
      <c r="P25" s="35">
        <v>0</v>
      </c>
      <c r="Q25" s="72">
        <v>0</v>
      </c>
      <c r="R25" s="63">
        <v>83725235397.730011</v>
      </c>
      <c r="S25" s="35">
        <v>67502667448.420006</v>
      </c>
      <c r="T25" s="35">
        <v>16222567949.309999</v>
      </c>
      <c r="U25" s="35">
        <v>0</v>
      </c>
      <c r="V25" s="36">
        <v>0</v>
      </c>
    </row>
    <row r="26" spans="1:22" x14ac:dyDescent="0.35">
      <c r="A26" s="11" t="s">
        <v>16</v>
      </c>
      <c r="B26" s="90" t="s">
        <v>169</v>
      </c>
      <c r="C26" s="64">
        <v>0</v>
      </c>
      <c r="D26" s="18">
        <v>0</v>
      </c>
      <c r="E26" s="18">
        <v>0</v>
      </c>
      <c r="F26" s="18">
        <v>0</v>
      </c>
      <c r="G26" s="18">
        <v>0</v>
      </c>
      <c r="H26" s="64">
        <v>0</v>
      </c>
      <c r="I26" s="18">
        <v>0</v>
      </c>
      <c r="J26" s="18">
        <v>0</v>
      </c>
      <c r="K26" s="35">
        <v>0</v>
      </c>
      <c r="L26" s="35">
        <v>0</v>
      </c>
      <c r="M26" s="63">
        <v>0</v>
      </c>
      <c r="N26" s="18">
        <v>0</v>
      </c>
      <c r="O26" s="18">
        <v>0</v>
      </c>
      <c r="P26" s="35">
        <v>0</v>
      </c>
      <c r="Q26" s="72">
        <v>0</v>
      </c>
      <c r="R26" s="63">
        <v>0</v>
      </c>
      <c r="S26" s="18">
        <v>0</v>
      </c>
      <c r="T26" s="18">
        <v>0</v>
      </c>
      <c r="U26" s="35">
        <v>0</v>
      </c>
      <c r="V26" s="36">
        <v>0</v>
      </c>
    </row>
    <row r="27" spans="1:22" x14ac:dyDescent="0.35">
      <c r="A27" s="11" t="s">
        <v>17</v>
      </c>
      <c r="B27" s="90" t="s">
        <v>170</v>
      </c>
      <c r="C27" s="64">
        <v>23742411.84</v>
      </c>
      <c r="D27" s="18">
        <v>21801277.84</v>
      </c>
      <c r="E27" s="18">
        <v>1941134</v>
      </c>
      <c r="F27" s="18">
        <v>0</v>
      </c>
      <c r="G27" s="18">
        <v>0</v>
      </c>
      <c r="H27" s="64">
        <v>39229898.109999999</v>
      </c>
      <c r="I27" s="18">
        <v>25241257.109999999</v>
      </c>
      <c r="J27" s="18">
        <v>13988641</v>
      </c>
      <c r="K27" s="35">
        <v>0</v>
      </c>
      <c r="L27" s="35">
        <v>0</v>
      </c>
      <c r="M27" s="63">
        <v>63188446.939999998</v>
      </c>
      <c r="N27" s="18">
        <v>59845228.939999998</v>
      </c>
      <c r="O27" s="18">
        <v>3343218</v>
      </c>
      <c r="P27" s="35">
        <v>0</v>
      </c>
      <c r="Q27" s="72">
        <v>0</v>
      </c>
      <c r="R27" s="63">
        <v>87660939.36999999</v>
      </c>
      <c r="S27" s="18">
        <v>81582264.099999994</v>
      </c>
      <c r="T27" s="18">
        <v>6078675.2699999996</v>
      </c>
      <c r="U27" s="35">
        <v>0</v>
      </c>
      <c r="V27" s="36">
        <v>0</v>
      </c>
    </row>
    <row r="28" spans="1:22" x14ac:dyDescent="0.35">
      <c r="A28" s="11" t="s">
        <v>18</v>
      </c>
      <c r="B28" s="90" t="s">
        <v>171</v>
      </c>
      <c r="C28" s="64">
        <v>108311</v>
      </c>
      <c r="D28" s="18">
        <v>108311</v>
      </c>
      <c r="E28" s="18">
        <v>0</v>
      </c>
      <c r="F28" s="18">
        <v>0</v>
      </c>
      <c r="G28" s="18">
        <v>0</v>
      </c>
      <c r="H28" s="64">
        <v>132931</v>
      </c>
      <c r="I28" s="18">
        <v>132931</v>
      </c>
      <c r="J28" s="18">
        <v>0</v>
      </c>
      <c r="K28" s="35">
        <v>0</v>
      </c>
      <c r="L28" s="35">
        <v>0</v>
      </c>
      <c r="M28" s="63">
        <v>372751</v>
      </c>
      <c r="N28" s="18">
        <v>372751</v>
      </c>
      <c r="O28" s="18">
        <v>0</v>
      </c>
      <c r="P28" s="35">
        <v>0</v>
      </c>
      <c r="Q28" s="72">
        <v>0</v>
      </c>
      <c r="R28" s="63">
        <v>1793553</v>
      </c>
      <c r="S28" s="18">
        <v>490928</v>
      </c>
      <c r="T28" s="18">
        <v>1302625</v>
      </c>
      <c r="U28" s="35">
        <v>0</v>
      </c>
      <c r="V28" s="36">
        <v>0</v>
      </c>
    </row>
    <row r="29" spans="1:22" ht="25" x14ac:dyDescent="0.35">
      <c r="A29" s="11" t="s">
        <v>19</v>
      </c>
      <c r="B29" s="90" t="s">
        <v>172</v>
      </c>
      <c r="C29" s="64">
        <v>228500434.75</v>
      </c>
      <c r="D29" s="18">
        <v>9389410.4700000025</v>
      </c>
      <c r="E29" s="18">
        <v>219111024.28000003</v>
      </c>
      <c r="F29" s="18">
        <v>0</v>
      </c>
      <c r="G29" s="18">
        <v>0</v>
      </c>
      <c r="H29" s="64">
        <v>262022487.55000001</v>
      </c>
      <c r="I29" s="18">
        <v>8939648.7100000009</v>
      </c>
      <c r="J29" s="18">
        <v>253082838.84</v>
      </c>
      <c r="K29" s="35">
        <v>0</v>
      </c>
      <c r="L29" s="35">
        <v>0</v>
      </c>
      <c r="M29" s="63">
        <v>105904400.85999998</v>
      </c>
      <c r="N29" s="18">
        <v>8949038.879999999</v>
      </c>
      <c r="O29" s="18">
        <v>96955361.979999989</v>
      </c>
      <c r="P29" s="35">
        <v>0</v>
      </c>
      <c r="Q29" s="72">
        <v>0</v>
      </c>
      <c r="R29" s="63">
        <v>99182709.25999999</v>
      </c>
      <c r="S29" s="18">
        <v>9505380.2999999989</v>
      </c>
      <c r="T29" s="18">
        <v>89677328.959999993</v>
      </c>
      <c r="U29" s="35">
        <v>0</v>
      </c>
      <c r="V29" s="36">
        <v>0</v>
      </c>
    </row>
    <row r="30" spans="1:22" ht="25" x14ac:dyDescent="0.35">
      <c r="A30" s="11" t="s">
        <v>20</v>
      </c>
      <c r="B30" s="90" t="s">
        <v>173</v>
      </c>
      <c r="C30" s="64">
        <v>31870551564.099995</v>
      </c>
      <c r="D30" s="18">
        <v>18897219836.729996</v>
      </c>
      <c r="E30" s="18">
        <v>12973331727.369999</v>
      </c>
      <c r="F30" s="18">
        <v>0</v>
      </c>
      <c r="G30" s="18">
        <v>0</v>
      </c>
      <c r="H30" s="64">
        <v>32230760967.169998</v>
      </c>
      <c r="I30" s="18">
        <v>18185591936.209999</v>
      </c>
      <c r="J30" s="18">
        <v>14045169030.960001</v>
      </c>
      <c r="K30" s="35">
        <v>0</v>
      </c>
      <c r="L30" s="35">
        <v>0</v>
      </c>
      <c r="M30" s="63">
        <v>29187453679.32</v>
      </c>
      <c r="N30" s="18">
        <v>15823759061.869999</v>
      </c>
      <c r="O30" s="18">
        <v>13363694617.449999</v>
      </c>
      <c r="P30" s="35">
        <v>0</v>
      </c>
      <c r="Q30" s="72">
        <v>0</v>
      </c>
      <c r="R30" s="63">
        <v>29738178059.929996</v>
      </c>
      <c r="S30" s="18">
        <v>15524072120.530001</v>
      </c>
      <c r="T30" s="18">
        <v>14214105939.399996</v>
      </c>
      <c r="U30" s="35">
        <v>0</v>
      </c>
      <c r="V30" s="36">
        <v>0</v>
      </c>
    </row>
    <row r="31" spans="1:22" ht="25" x14ac:dyDescent="0.35">
      <c r="A31" s="11" t="s">
        <v>21</v>
      </c>
      <c r="B31" s="90" t="s">
        <v>174</v>
      </c>
      <c r="C31" s="64">
        <v>43290979134.510002</v>
      </c>
      <c r="D31" s="18">
        <v>43290979134.510002</v>
      </c>
      <c r="E31" s="18">
        <v>0</v>
      </c>
      <c r="F31" s="18">
        <v>0</v>
      </c>
      <c r="G31" s="18">
        <v>0</v>
      </c>
      <c r="H31" s="64">
        <v>51239429150.240005</v>
      </c>
      <c r="I31" s="18">
        <v>51239429150.240005</v>
      </c>
      <c r="J31" s="18">
        <v>0</v>
      </c>
      <c r="K31" s="35">
        <v>0</v>
      </c>
      <c r="L31" s="35">
        <v>0</v>
      </c>
      <c r="M31" s="63">
        <v>45361419063.930008</v>
      </c>
      <c r="N31" s="18">
        <v>45361419063.930008</v>
      </c>
      <c r="O31" s="18">
        <v>0</v>
      </c>
      <c r="P31" s="35">
        <v>0</v>
      </c>
      <c r="Q31" s="72">
        <v>0</v>
      </c>
      <c r="R31" s="63">
        <v>49880511867.639992</v>
      </c>
      <c r="S31" s="18">
        <v>49880511867.639992</v>
      </c>
      <c r="T31" s="18">
        <v>0</v>
      </c>
      <c r="U31" s="35">
        <v>0</v>
      </c>
      <c r="V31" s="36">
        <v>0</v>
      </c>
    </row>
    <row r="32" spans="1:22" x14ac:dyDescent="0.35">
      <c r="A32" s="11" t="s">
        <v>22</v>
      </c>
      <c r="B32" s="90" t="s">
        <v>175</v>
      </c>
      <c r="C32" s="64">
        <v>939092104.53999996</v>
      </c>
      <c r="D32" s="18">
        <v>659996884.74000001</v>
      </c>
      <c r="E32" s="18">
        <v>279095219.79999995</v>
      </c>
      <c r="F32" s="18">
        <v>0</v>
      </c>
      <c r="G32" s="18">
        <v>0</v>
      </c>
      <c r="H32" s="64">
        <v>816306269.60000002</v>
      </c>
      <c r="I32" s="18">
        <v>548623772.33000004</v>
      </c>
      <c r="J32" s="18">
        <v>267682497.26999998</v>
      </c>
      <c r="K32" s="35">
        <v>0</v>
      </c>
      <c r="L32" s="35">
        <v>0</v>
      </c>
      <c r="M32" s="63">
        <v>765441230.73000002</v>
      </c>
      <c r="N32" s="18">
        <v>516081503.66999996</v>
      </c>
      <c r="O32" s="18">
        <v>249359727.06</v>
      </c>
      <c r="P32" s="35">
        <v>0</v>
      </c>
      <c r="Q32" s="72">
        <v>0</v>
      </c>
      <c r="R32" s="63">
        <v>700927749.79999995</v>
      </c>
      <c r="S32" s="18">
        <v>449417840.31</v>
      </c>
      <c r="T32" s="18">
        <v>251509909.49000001</v>
      </c>
      <c r="U32" s="35">
        <v>0</v>
      </c>
      <c r="V32" s="36">
        <v>0</v>
      </c>
    </row>
    <row r="33" spans="1:22" x14ac:dyDescent="0.35">
      <c r="A33" s="11" t="s">
        <v>23</v>
      </c>
      <c r="B33" s="90" t="s">
        <v>176</v>
      </c>
      <c r="C33" s="64">
        <v>144626</v>
      </c>
      <c r="D33" s="18">
        <v>144626</v>
      </c>
      <c r="E33" s="18">
        <v>0</v>
      </c>
      <c r="F33" s="18">
        <v>0</v>
      </c>
      <c r="G33" s="18">
        <v>0</v>
      </c>
      <c r="H33" s="64">
        <v>119880</v>
      </c>
      <c r="I33" s="18">
        <v>119880</v>
      </c>
      <c r="J33" s="18">
        <v>0</v>
      </c>
      <c r="K33" s="35">
        <v>0</v>
      </c>
      <c r="L33" s="35">
        <v>0</v>
      </c>
      <c r="M33" s="63">
        <v>100239</v>
      </c>
      <c r="N33" s="18">
        <v>100239</v>
      </c>
      <c r="O33" s="18">
        <v>0</v>
      </c>
      <c r="P33" s="35">
        <v>0</v>
      </c>
      <c r="Q33" s="72">
        <v>0</v>
      </c>
      <c r="R33" s="63">
        <v>78352</v>
      </c>
      <c r="S33" s="18">
        <v>78352</v>
      </c>
      <c r="T33" s="18">
        <v>0</v>
      </c>
      <c r="U33" s="35">
        <v>0</v>
      </c>
      <c r="V33" s="36">
        <v>0</v>
      </c>
    </row>
    <row r="34" spans="1:22" x14ac:dyDescent="0.35">
      <c r="A34" s="11" t="s">
        <v>24</v>
      </c>
      <c r="B34" s="90" t="s">
        <v>177</v>
      </c>
      <c r="C34" s="64">
        <v>469356391.15999997</v>
      </c>
      <c r="D34" s="18">
        <v>39002711.729999997</v>
      </c>
      <c r="E34" s="18">
        <v>430353679.42999995</v>
      </c>
      <c r="F34" s="18">
        <v>0</v>
      </c>
      <c r="G34" s="18">
        <v>0</v>
      </c>
      <c r="H34" s="64">
        <v>439357132.48000002</v>
      </c>
      <c r="I34" s="18">
        <v>1472196.4100000004</v>
      </c>
      <c r="J34" s="18">
        <v>437884936.06999999</v>
      </c>
      <c r="K34" s="35">
        <v>0</v>
      </c>
      <c r="L34" s="35">
        <v>0</v>
      </c>
      <c r="M34" s="63">
        <v>544144450.76000011</v>
      </c>
      <c r="N34" s="18">
        <v>-50735662.75</v>
      </c>
      <c r="O34" s="18">
        <v>594880113.51000011</v>
      </c>
      <c r="P34" s="35">
        <v>0</v>
      </c>
      <c r="Q34" s="72">
        <v>0</v>
      </c>
      <c r="R34" s="63">
        <v>455545925.69999999</v>
      </c>
      <c r="S34" s="18">
        <v>-56600222.929999992</v>
      </c>
      <c r="T34" s="18">
        <v>512146148.63</v>
      </c>
      <c r="U34" s="35">
        <v>0</v>
      </c>
      <c r="V34" s="36">
        <v>0</v>
      </c>
    </row>
    <row r="35" spans="1:22" x14ac:dyDescent="0.35">
      <c r="A35" s="11" t="s">
        <v>25</v>
      </c>
      <c r="B35" s="90" t="s">
        <v>178</v>
      </c>
      <c r="C35" s="64">
        <v>13653026.949999999</v>
      </c>
      <c r="D35" s="18">
        <v>0</v>
      </c>
      <c r="E35" s="18">
        <v>13653026.949999999</v>
      </c>
      <c r="F35" s="18">
        <v>0</v>
      </c>
      <c r="G35" s="18">
        <v>0</v>
      </c>
      <c r="H35" s="64">
        <v>13676402.229999999</v>
      </c>
      <c r="I35" s="18">
        <v>0</v>
      </c>
      <c r="J35" s="18">
        <v>13676402.229999999</v>
      </c>
      <c r="K35" s="35">
        <v>0</v>
      </c>
      <c r="L35" s="35">
        <v>0</v>
      </c>
      <c r="M35" s="63">
        <v>19832672.649999999</v>
      </c>
      <c r="N35" s="18">
        <v>0</v>
      </c>
      <c r="O35" s="18">
        <v>19832672.649999999</v>
      </c>
      <c r="P35" s="35">
        <v>0</v>
      </c>
      <c r="Q35" s="72">
        <v>0</v>
      </c>
      <c r="R35" s="63">
        <v>20764686.849999998</v>
      </c>
      <c r="S35" s="18">
        <v>0</v>
      </c>
      <c r="T35" s="18">
        <v>20764686.849999998</v>
      </c>
      <c r="U35" s="35">
        <v>0</v>
      </c>
      <c r="V35" s="36">
        <v>0</v>
      </c>
    </row>
    <row r="36" spans="1:22" ht="23.25" customHeight="1" x14ac:dyDescent="0.35">
      <c r="A36" s="11" t="s">
        <v>26</v>
      </c>
      <c r="B36" s="90" t="s">
        <v>179</v>
      </c>
      <c r="C36" s="64">
        <v>278881863.13999999</v>
      </c>
      <c r="D36" s="18">
        <v>58739130.770000003</v>
      </c>
      <c r="E36" s="18">
        <v>220142732.37</v>
      </c>
      <c r="F36" s="18">
        <v>0</v>
      </c>
      <c r="G36" s="18">
        <v>0</v>
      </c>
      <c r="H36" s="64">
        <v>254266738.65000001</v>
      </c>
      <c r="I36" s="18">
        <v>60746142.020000003</v>
      </c>
      <c r="J36" s="18">
        <v>193520596.63</v>
      </c>
      <c r="K36" s="35">
        <v>0</v>
      </c>
      <c r="L36" s="35">
        <v>0</v>
      </c>
      <c r="M36" s="63">
        <v>253697979.05000001</v>
      </c>
      <c r="N36" s="18">
        <v>57490986.800000004</v>
      </c>
      <c r="O36" s="18">
        <v>196206992.25</v>
      </c>
      <c r="P36" s="35">
        <v>0</v>
      </c>
      <c r="Q36" s="72">
        <v>0</v>
      </c>
      <c r="R36" s="63">
        <v>317361058.73000002</v>
      </c>
      <c r="S36" s="18">
        <v>64611419.700000003</v>
      </c>
      <c r="T36" s="18">
        <v>252749639.03000003</v>
      </c>
      <c r="U36" s="35">
        <v>0</v>
      </c>
      <c r="V36" s="36">
        <v>0</v>
      </c>
    </row>
    <row r="37" spans="1:22" x14ac:dyDescent="0.35">
      <c r="A37" s="11" t="s">
        <v>27</v>
      </c>
      <c r="B37" s="90" t="s">
        <v>180</v>
      </c>
      <c r="C37" s="64">
        <v>44352652.679999992</v>
      </c>
      <c r="D37" s="18">
        <v>770411.36</v>
      </c>
      <c r="E37" s="18">
        <v>43582241.319999993</v>
      </c>
      <c r="F37" s="18">
        <v>0</v>
      </c>
      <c r="G37" s="18">
        <v>0</v>
      </c>
      <c r="H37" s="64">
        <v>48908883.490000002</v>
      </c>
      <c r="I37" s="18">
        <v>4498175.8099999996</v>
      </c>
      <c r="J37" s="18">
        <v>44410707.68</v>
      </c>
      <c r="K37" s="35">
        <v>0</v>
      </c>
      <c r="L37" s="35">
        <v>0</v>
      </c>
      <c r="M37" s="63">
        <v>44255825.149999991</v>
      </c>
      <c r="N37" s="18">
        <v>6010755.1200000001</v>
      </c>
      <c r="O37" s="18">
        <v>38245070.029999994</v>
      </c>
      <c r="P37" s="35">
        <v>0</v>
      </c>
      <c r="Q37" s="72">
        <v>0</v>
      </c>
      <c r="R37" s="63">
        <v>99703349.280000001</v>
      </c>
      <c r="S37" s="18">
        <v>14359732.109999999</v>
      </c>
      <c r="T37" s="18">
        <v>85343617.170000002</v>
      </c>
      <c r="U37" s="35">
        <v>0</v>
      </c>
      <c r="V37" s="36">
        <v>0</v>
      </c>
    </row>
    <row r="38" spans="1:22" x14ac:dyDescent="0.35">
      <c r="A38" s="11" t="s">
        <v>28</v>
      </c>
      <c r="B38" s="90" t="s">
        <v>181</v>
      </c>
      <c r="C38" s="64">
        <v>261848394.01999998</v>
      </c>
      <c r="D38" s="18">
        <v>97709317.319999993</v>
      </c>
      <c r="E38" s="18">
        <v>164139076.69999999</v>
      </c>
      <c r="F38" s="18">
        <v>0</v>
      </c>
      <c r="G38" s="18">
        <v>0</v>
      </c>
      <c r="H38" s="64">
        <v>230471733.34</v>
      </c>
      <c r="I38" s="18">
        <v>110586984.07000001</v>
      </c>
      <c r="J38" s="18">
        <v>119884749.27</v>
      </c>
      <c r="K38" s="35">
        <v>0</v>
      </c>
      <c r="L38" s="35">
        <v>0</v>
      </c>
      <c r="M38" s="63">
        <v>291667967.97999996</v>
      </c>
      <c r="N38" s="18">
        <v>122412053.54000001</v>
      </c>
      <c r="O38" s="18">
        <v>169255914.43999997</v>
      </c>
      <c r="P38" s="35">
        <v>0</v>
      </c>
      <c r="Q38" s="72">
        <v>0</v>
      </c>
      <c r="R38" s="63">
        <v>289900617.39000005</v>
      </c>
      <c r="S38" s="18">
        <v>161437876.75000003</v>
      </c>
      <c r="T38" s="18">
        <v>128462740.64</v>
      </c>
      <c r="U38" s="35">
        <v>0</v>
      </c>
      <c r="V38" s="36">
        <v>0</v>
      </c>
    </row>
    <row r="39" spans="1:22" x14ac:dyDescent="0.35">
      <c r="A39" s="11" t="s">
        <v>29</v>
      </c>
      <c r="B39" s="90" t="s">
        <v>182</v>
      </c>
      <c r="C39" s="64">
        <v>6338591.3399999999</v>
      </c>
      <c r="D39" s="18">
        <v>6338591.3399999999</v>
      </c>
      <c r="E39" s="18">
        <v>0</v>
      </c>
      <c r="F39" s="18">
        <v>0</v>
      </c>
      <c r="G39" s="18">
        <v>0</v>
      </c>
      <c r="H39" s="64">
        <v>7031456.5999999996</v>
      </c>
      <c r="I39" s="18">
        <v>7031456.5999999996</v>
      </c>
      <c r="J39" s="18">
        <v>0</v>
      </c>
      <c r="K39" s="35">
        <v>0</v>
      </c>
      <c r="L39" s="35">
        <v>0</v>
      </c>
      <c r="M39" s="63">
        <v>7031456.5999999996</v>
      </c>
      <c r="N39" s="18">
        <v>7031456.5999999996</v>
      </c>
      <c r="O39" s="18">
        <v>0</v>
      </c>
      <c r="P39" s="35">
        <v>0</v>
      </c>
      <c r="Q39" s="72">
        <v>0</v>
      </c>
      <c r="R39" s="63">
        <v>7031456.5999999996</v>
      </c>
      <c r="S39" s="18">
        <v>7031456.5999999996</v>
      </c>
      <c r="T39" s="18">
        <v>0</v>
      </c>
      <c r="U39" s="35">
        <v>0</v>
      </c>
      <c r="V39" s="36">
        <v>0</v>
      </c>
    </row>
    <row r="40" spans="1:22" ht="25" x14ac:dyDescent="0.35">
      <c r="A40" s="11" t="s">
        <v>30</v>
      </c>
      <c r="B40" s="90" t="s">
        <v>183</v>
      </c>
      <c r="C40" s="64">
        <v>0</v>
      </c>
      <c r="D40" s="18">
        <v>0</v>
      </c>
      <c r="E40" s="18">
        <v>0</v>
      </c>
      <c r="F40" s="18">
        <v>0</v>
      </c>
      <c r="G40" s="18">
        <v>0</v>
      </c>
      <c r="H40" s="64">
        <v>0</v>
      </c>
      <c r="I40" s="18">
        <v>0</v>
      </c>
      <c r="J40" s="18">
        <v>0</v>
      </c>
      <c r="K40" s="35">
        <v>0</v>
      </c>
      <c r="L40" s="35">
        <v>0</v>
      </c>
      <c r="M40" s="63">
        <v>0</v>
      </c>
      <c r="N40" s="18">
        <v>0</v>
      </c>
      <c r="O40" s="18">
        <v>0</v>
      </c>
      <c r="P40" s="35">
        <v>0</v>
      </c>
      <c r="Q40" s="72">
        <v>0</v>
      </c>
      <c r="R40" s="63">
        <v>0</v>
      </c>
      <c r="S40" s="18">
        <v>0</v>
      </c>
      <c r="T40" s="18">
        <v>0</v>
      </c>
      <c r="U40" s="35">
        <v>0</v>
      </c>
      <c r="V40" s="36">
        <v>0</v>
      </c>
    </row>
    <row r="41" spans="1:22" x14ac:dyDescent="0.35">
      <c r="A41" s="11" t="s">
        <v>31</v>
      </c>
      <c r="B41" s="90" t="s">
        <v>184</v>
      </c>
      <c r="C41" s="64">
        <v>3233938042.4600005</v>
      </c>
      <c r="D41" s="18">
        <v>2214771279.5500002</v>
      </c>
      <c r="E41" s="18">
        <v>1019166762.9099998</v>
      </c>
      <c r="F41" s="18">
        <v>0</v>
      </c>
      <c r="G41" s="18">
        <v>0</v>
      </c>
      <c r="H41" s="64">
        <v>3683861018.0100002</v>
      </c>
      <c r="I41" s="18">
        <v>2521723265.48</v>
      </c>
      <c r="J41" s="18">
        <v>1162137752.53</v>
      </c>
      <c r="K41" s="35">
        <v>0</v>
      </c>
      <c r="L41" s="35">
        <v>0</v>
      </c>
      <c r="M41" s="63">
        <v>2312795106.8700004</v>
      </c>
      <c r="N41" s="18">
        <v>1516799396.6200001</v>
      </c>
      <c r="O41" s="18">
        <v>795995710.25000024</v>
      </c>
      <c r="P41" s="35">
        <v>0</v>
      </c>
      <c r="Q41" s="72">
        <v>0</v>
      </c>
      <c r="R41" s="63">
        <v>1715341523.1399999</v>
      </c>
      <c r="S41" s="18">
        <v>1191800338.0899997</v>
      </c>
      <c r="T41" s="18">
        <v>523541185.05000007</v>
      </c>
      <c r="U41" s="35">
        <v>0</v>
      </c>
      <c r="V41" s="36">
        <v>0</v>
      </c>
    </row>
    <row r="42" spans="1:22" x14ac:dyDescent="0.35">
      <c r="A42" s="11" t="s">
        <v>32</v>
      </c>
      <c r="B42" s="90" t="s">
        <v>185</v>
      </c>
      <c r="C42" s="64">
        <v>349107215.28000003</v>
      </c>
      <c r="D42" s="18">
        <v>235984137.53999999</v>
      </c>
      <c r="E42" s="18">
        <v>113123077.73999999</v>
      </c>
      <c r="F42" s="18">
        <v>0</v>
      </c>
      <c r="G42" s="18">
        <v>0</v>
      </c>
      <c r="H42" s="64">
        <v>330928159.25999999</v>
      </c>
      <c r="I42" s="18">
        <v>239040282.41</v>
      </c>
      <c r="J42" s="18">
        <v>91887876.850000009</v>
      </c>
      <c r="K42" s="35">
        <v>0</v>
      </c>
      <c r="L42" s="35">
        <v>0</v>
      </c>
      <c r="M42" s="63">
        <v>361205106.29000002</v>
      </c>
      <c r="N42" s="18">
        <v>244023589.95000002</v>
      </c>
      <c r="O42" s="18">
        <v>117181516.34</v>
      </c>
      <c r="P42" s="35">
        <v>0</v>
      </c>
      <c r="Q42" s="72">
        <v>0</v>
      </c>
      <c r="R42" s="63">
        <v>311253548.72000003</v>
      </c>
      <c r="S42" s="18">
        <v>174368095.15000001</v>
      </c>
      <c r="T42" s="18">
        <v>136885453.56999999</v>
      </c>
      <c r="U42" s="35">
        <v>0</v>
      </c>
      <c r="V42" s="36">
        <v>0</v>
      </c>
    </row>
    <row r="43" spans="1:22" ht="37.5" x14ac:dyDescent="0.35">
      <c r="A43" s="11" t="s">
        <v>33</v>
      </c>
      <c r="B43" s="90" t="s">
        <v>186</v>
      </c>
      <c r="C43" s="64">
        <v>68601819801.869995</v>
      </c>
      <c r="D43" s="18">
        <v>59347177788.029999</v>
      </c>
      <c r="E43" s="18">
        <v>9254642013.8400002</v>
      </c>
      <c r="F43" s="18">
        <v>0</v>
      </c>
      <c r="G43" s="18">
        <v>0</v>
      </c>
      <c r="H43" s="64">
        <v>74872649029.610001</v>
      </c>
      <c r="I43" s="18">
        <v>65775509879.099998</v>
      </c>
      <c r="J43" s="18">
        <v>9097139150.5100002</v>
      </c>
      <c r="K43" s="35">
        <v>0</v>
      </c>
      <c r="L43" s="35">
        <v>0</v>
      </c>
      <c r="M43" s="63">
        <v>64184723330.810005</v>
      </c>
      <c r="N43" s="18">
        <v>56458287971.880005</v>
      </c>
      <c r="O43" s="18">
        <v>7726435358.9300013</v>
      </c>
      <c r="P43" s="35">
        <v>0</v>
      </c>
      <c r="Q43" s="72">
        <v>0</v>
      </c>
      <c r="R43" s="63">
        <v>69015003086.5</v>
      </c>
      <c r="S43" s="18">
        <v>60882166442.310005</v>
      </c>
      <c r="T43" s="18">
        <v>8132836644.1899986</v>
      </c>
      <c r="U43" s="35">
        <v>0</v>
      </c>
      <c r="V43" s="36">
        <v>0</v>
      </c>
    </row>
    <row r="44" spans="1:22" x14ac:dyDescent="0.35">
      <c r="A44" s="11" t="s">
        <v>34</v>
      </c>
      <c r="B44" s="90" t="s">
        <v>187</v>
      </c>
      <c r="C44" s="64">
        <v>65066048904.630005</v>
      </c>
      <c r="D44" s="18">
        <v>57165316971.980003</v>
      </c>
      <c r="E44" s="18">
        <v>7900731932.6500006</v>
      </c>
      <c r="F44" s="18">
        <v>0</v>
      </c>
      <c r="G44" s="18">
        <v>0</v>
      </c>
      <c r="H44" s="64">
        <v>70846593449.919998</v>
      </c>
      <c r="I44" s="18">
        <v>63381273830.060005</v>
      </c>
      <c r="J44" s="18">
        <v>7465319619.8599997</v>
      </c>
      <c r="K44" s="35">
        <v>0</v>
      </c>
      <c r="L44" s="35">
        <v>0</v>
      </c>
      <c r="M44" s="63">
        <v>60102040672.160004</v>
      </c>
      <c r="N44" s="18">
        <v>53999143211.980003</v>
      </c>
      <c r="O44" s="18">
        <v>6102897460.1800003</v>
      </c>
      <c r="P44" s="35">
        <v>0</v>
      </c>
      <c r="Q44" s="72">
        <v>0</v>
      </c>
      <c r="R44" s="63">
        <v>65360081917.639999</v>
      </c>
      <c r="S44" s="18">
        <v>58850939407.459999</v>
      </c>
      <c r="T44" s="18">
        <v>6509142510.1800003</v>
      </c>
      <c r="U44" s="35">
        <v>0</v>
      </c>
      <c r="V44" s="36">
        <v>0</v>
      </c>
    </row>
    <row r="45" spans="1:22" ht="25" x14ac:dyDescent="0.35">
      <c r="A45" s="11" t="s">
        <v>35</v>
      </c>
      <c r="B45" s="90" t="s">
        <v>188</v>
      </c>
      <c r="C45" s="64">
        <v>2012774158.1900001</v>
      </c>
      <c r="D45" s="18">
        <v>1390390507.54</v>
      </c>
      <c r="E45" s="18">
        <v>622383650.6500001</v>
      </c>
      <c r="F45" s="18">
        <v>0</v>
      </c>
      <c r="G45" s="18">
        <v>0</v>
      </c>
      <c r="H45" s="64">
        <v>1939036673.1900001</v>
      </c>
      <c r="I45" s="18">
        <v>1341539039.6199999</v>
      </c>
      <c r="J45" s="18">
        <v>597497633.57000005</v>
      </c>
      <c r="K45" s="35">
        <v>0</v>
      </c>
      <c r="L45" s="35">
        <v>0</v>
      </c>
      <c r="M45" s="63">
        <v>1650662583.9099998</v>
      </c>
      <c r="N45" s="18">
        <v>1110537032.8699999</v>
      </c>
      <c r="O45" s="18">
        <v>540125551.03999996</v>
      </c>
      <c r="P45" s="35">
        <v>0</v>
      </c>
      <c r="Q45" s="72">
        <v>0</v>
      </c>
      <c r="R45" s="63">
        <v>1586588513.8600001</v>
      </c>
      <c r="S45" s="18">
        <v>926401938.68999994</v>
      </c>
      <c r="T45" s="18">
        <v>660186575.17000008</v>
      </c>
      <c r="U45" s="35">
        <v>0</v>
      </c>
      <c r="V45" s="36">
        <v>0</v>
      </c>
    </row>
    <row r="46" spans="1:22" ht="28.5" customHeight="1" x14ac:dyDescent="0.35">
      <c r="A46" s="11" t="s">
        <v>36</v>
      </c>
      <c r="B46" s="90" t="s">
        <v>189</v>
      </c>
      <c r="C46" s="64">
        <v>0</v>
      </c>
      <c r="D46" s="18">
        <v>0</v>
      </c>
      <c r="E46" s="18">
        <v>0</v>
      </c>
      <c r="F46" s="18">
        <v>0</v>
      </c>
      <c r="G46" s="18">
        <v>0</v>
      </c>
      <c r="H46" s="64">
        <v>0</v>
      </c>
      <c r="I46" s="18">
        <v>0</v>
      </c>
      <c r="J46" s="18">
        <v>0</v>
      </c>
      <c r="K46" s="35">
        <v>0</v>
      </c>
      <c r="L46" s="35">
        <v>0</v>
      </c>
      <c r="M46" s="63">
        <v>0</v>
      </c>
      <c r="N46" s="18">
        <v>0</v>
      </c>
      <c r="O46" s="18">
        <v>0</v>
      </c>
      <c r="P46" s="35">
        <v>0</v>
      </c>
      <c r="Q46" s="72">
        <v>0</v>
      </c>
      <c r="R46" s="63">
        <v>0</v>
      </c>
      <c r="S46" s="18">
        <v>0</v>
      </c>
      <c r="T46" s="18">
        <v>0</v>
      </c>
      <c r="U46" s="35">
        <v>0</v>
      </c>
      <c r="V46" s="36">
        <v>0</v>
      </c>
    </row>
    <row r="47" spans="1:22" x14ac:dyDescent="0.35">
      <c r="A47" s="11" t="s">
        <v>37</v>
      </c>
      <c r="B47" s="90" t="s">
        <v>190</v>
      </c>
      <c r="C47" s="64">
        <v>13137294221.800001</v>
      </c>
      <c r="D47" s="18">
        <v>6737277576.0400009</v>
      </c>
      <c r="E47" s="18">
        <v>6400016645.7600002</v>
      </c>
      <c r="F47" s="18">
        <v>0</v>
      </c>
      <c r="G47" s="18">
        <v>0</v>
      </c>
      <c r="H47" s="64">
        <v>15566894200.52</v>
      </c>
      <c r="I47" s="18">
        <v>7948154190.7399998</v>
      </c>
      <c r="J47" s="18">
        <v>7618740009.7799997</v>
      </c>
      <c r="K47" s="35">
        <v>0</v>
      </c>
      <c r="L47" s="35">
        <v>0</v>
      </c>
      <c r="M47" s="63">
        <v>15819084160.34</v>
      </c>
      <c r="N47" s="18">
        <v>7811031078.6699991</v>
      </c>
      <c r="O47" s="18">
        <v>8008053081.6700001</v>
      </c>
      <c r="P47" s="35">
        <v>0</v>
      </c>
      <c r="Q47" s="72">
        <v>0</v>
      </c>
      <c r="R47" s="63">
        <v>15318308969</v>
      </c>
      <c r="S47" s="18">
        <v>7165521815.9899998</v>
      </c>
      <c r="T47" s="18">
        <v>8152787153.0100002</v>
      </c>
      <c r="U47" s="35">
        <v>0</v>
      </c>
      <c r="V47" s="36">
        <v>0</v>
      </c>
    </row>
    <row r="48" spans="1:22" x14ac:dyDescent="0.35">
      <c r="A48" s="11" t="s">
        <v>38</v>
      </c>
      <c r="B48" s="90" t="s">
        <v>191</v>
      </c>
      <c r="C48" s="64">
        <v>983249968</v>
      </c>
      <c r="D48" s="18">
        <v>764249968</v>
      </c>
      <c r="E48" s="18">
        <v>219000000</v>
      </c>
      <c r="F48" s="18">
        <v>0</v>
      </c>
      <c r="G48" s="18">
        <v>0</v>
      </c>
      <c r="H48" s="64">
        <v>1039012209.03</v>
      </c>
      <c r="I48" s="18">
        <v>820012209.02999997</v>
      </c>
      <c r="J48" s="18">
        <v>219000000</v>
      </c>
      <c r="K48" s="35">
        <v>0</v>
      </c>
      <c r="L48" s="35">
        <v>0</v>
      </c>
      <c r="M48" s="63">
        <v>1032631043.99</v>
      </c>
      <c r="N48" s="18">
        <v>813631043.99000001</v>
      </c>
      <c r="O48" s="18">
        <v>219000000</v>
      </c>
      <c r="P48" s="35">
        <v>0</v>
      </c>
      <c r="Q48" s="72">
        <v>0</v>
      </c>
      <c r="R48" s="63">
        <v>835580025.27999997</v>
      </c>
      <c r="S48" s="18">
        <v>616580025.27999997</v>
      </c>
      <c r="T48" s="18">
        <v>219000000</v>
      </c>
      <c r="U48" s="35">
        <v>0</v>
      </c>
      <c r="V48" s="36">
        <v>0</v>
      </c>
    </row>
    <row r="49" spans="1:22" x14ac:dyDescent="0.35">
      <c r="A49" s="11" t="s">
        <v>39</v>
      </c>
      <c r="B49" s="90" t="s">
        <v>192</v>
      </c>
      <c r="C49" s="64">
        <v>77800000</v>
      </c>
      <c r="D49" s="18">
        <v>0</v>
      </c>
      <c r="E49" s="18">
        <v>77800000</v>
      </c>
      <c r="F49" s="18">
        <v>0</v>
      </c>
      <c r="G49" s="18">
        <v>0</v>
      </c>
      <c r="H49" s="64">
        <v>76800000</v>
      </c>
      <c r="I49" s="18">
        <v>0</v>
      </c>
      <c r="J49" s="18">
        <v>76800000</v>
      </c>
      <c r="K49" s="35">
        <v>0</v>
      </c>
      <c r="L49" s="35">
        <v>0</v>
      </c>
      <c r="M49" s="63">
        <v>82100000</v>
      </c>
      <c r="N49" s="18">
        <v>0</v>
      </c>
      <c r="O49" s="18">
        <v>82100000</v>
      </c>
      <c r="P49" s="35">
        <v>0</v>
      </c>
      <c r="Q49" s="72">
        <v>0</v>
      </c>
      <c r="R49" s="63">
        <v>111662461.53</v>
      </c>
      <c r="S49" s="18">
        <v>0</v>
      </c>
      <c r="T49" s="18">
        <v>111662461.53</v>
      </c>
      <c r="U49" s="35">
        <v>0</v>
      </c>
      <c r="V49" s="36">
        <v>0</v>
      </c>
    </row>
    <row r="50" spans="1:22" ht="25" x14ac:dyDescent="0.35">
      <c r="A50" s="11" t="s">
        <v>40</v>
      </c>
      <c r="B50" s="90" t="s">
        <v>193</v>
      </c>
      <c r="C50" s="64">
        <v>13129797159.720001</v>
      </c>
      <c r="D50" s="18">
        <v>6737277576.0400009</v>
      </c>
      <c r="E50" s="18">
        <v>6392519583.6799994</v>
      </c>
      <c r="F50" s="18">
        <v>0</v>
      </c>
      <c r="G50" s="18">
        <v>0</v>
      </c>
      <c r="H50" s="64">
        <v>15571777404.969999</v>
      </c>
      <c r="I50" s="18">
        <v>7947023346.79</v>
      </c>
      <c r="J50" s="18">
        <v>7624754058.1799994</v>
      </c>
      <c r="K50" s="35">
        <v>0</v>
      </c>
      <c r="L50" s="35">
        <v>0</v>
      </c>
      <c r="M50" s="63">
        <v>15794243409.34</v>
      </c>
      <c r="N50" s="18">
        <v>7799652364.1399994</v>
      </c>
      <c r="O50" s="18">
        <v>7994591045.2000008</v>
      </c>
      <c r="P50" s="35">
        <v>0</v>
      </c>
      <c r="Q50" s="72">
        <v>0</v>
      </c>
      <c r="R50" s="63">
        <v>15321750866.959999</v>
      </c>
      <c r="S50" s="18">
        <v>7160745570.1499996</v>
      </c>
      <c r="T50" s="18">
        <v>8161005296.8100004</v>
      </c>
      <c r="U50" s="35">
        <v>0</v>
      </c>
      <c r="V50" s="36">
        <v>0</v>
      </c>
    </row>
    <row r="51" spans="1:22" x14ac:dyDescent="0.35">
      <c r="A51" s="11" t="s">
        <v>41</v>
      </c>
      <c r="B51" s="90" t="s">
        <v>194</v>
      </c>
      <c r="C51" s="64">
        <v>12154017245.800001</v>
      </c>
      <c r="D51" s="18">
        <v>5973027608.0400009</v>
      </c>
      <c r="E51" s="18">
        <v>6180989637.7600002</v>
      </c>
      <c r="F51" s="18">
        <v>0</v>
      </c>
      <c r="G51" s="18">
        <v>0</v>
      </c>
      <c r="H51" s="64">
        <v>14527856414.49</v>
      </c>
      <c r="I51" s="18">
        <v>7128141980.71</v>
      </c>
      <c r="J51" s="18">
        <v>7399714433.7799997</v>
      </c>
      <c r="K51" s="35">
        <v>0</v>
      </c>
      <c r="L51" s="35">
        <v>0</v>
      </c>
      <c r="M51" s="63">
        <v>14786427025.349998</v>
      </c>
      <c r="N51" s="18">
        <v>6997400034.6799994</v>
      </c>
      <c r="O51" s="18">
        <v>7789026990.6700001</v>
      </c>
      <c r="P51" s="35">
        <v>0</v>
      </c>
      <c r="Q51" s="72">
        <v>0</v>
      </c>
      <c r="R51" s="63">
        <v>14481174679.08</v>
      </c>
      <c r="S51" s="18">
        <v>6548941786.7099991</v>
      </c>
      <c r="T51" s="18">
        <v>7932232892.3700008</v>
      </c>
      <c r="U51" s="35">
        <v>0</v>
      </c>
      <c r="V51" s="36">
        <v>0</v>
      </c>
    </row>
    <row r="52" spans="1:22" x14ac:dyDescent="0.35">
      <c r="A52" s="11" t="s">
        <v>42</v>
      </c>
      <c r="B52" s="90" t="s">
        <v>195</v>
      </c>
      <c r="C52" s="64">
        <v>205000000</v>
      </c>
      <c r="D52" s="18">
        <v>155000000</v>
      </c>
      <c r="E52" s="18">
        <v>50000000</v>
      </c>
      <c r="F52" s="18">
        <v>0</v>
      </c>
      <c r="G52" s="18">
        <v>0</v>
      </c>
      <c r="H52" s="64">
        <v>205000000</v>
      </c>
      <c r="I52" s="18">
        <v>155000000</v>
      </c>
      <c r="J52" s="18">
        <v>50000000</v>
      </c>
      <c r="K52" s="35">
        <v>0</v>
      </c>
      <c r="L52" s="35">
        <v>0</v>
      </c>
      <c r="M52" s="63">
        <v>205000000</v>
      </c>
      <c r="N52" s="18">
        <v>155000000</v>
      </c>
      <c r="O52" s="18">
        <v>50000000</v>
      </c>
      <c r="P52" s="35">
        <v>0</v>
      </c>
      <c r="Q52" s="72">
        <v>0</v>
      </c>
      <c r="R52" s="63">
        <v>105000000</v>
      </c>
      <c r="S52" s="18">
        <v>55000000</v>
      </c>
      <c r="T52" s="18">
        <v>50000000</v>
      </c>
      <c r="U52" s="35">
        <v>0</v>
      </c>
      <c r="V52" s="36">
        <v>0</v>
      </c>
    </row>
    <row r="53" spans="1:22" x14ac:dyDescent="0.35">
      <c r="A53" s="11" t="s">
        <v>43</v>
      </c>
      <c r="B53" s="90" t="s">
        <v>196</v>
      </c>
      <c r="C53" s="64">
        <v>770752905.93000007</v>
      </c>
      <c r="D53" s="18">
        <v>609249968</v>
      </c>
      <c r="E53" s="18">
        <v>161502937.93000001</v>
      </c>
      <c r="F53" s="18">
        <v>0</v>
      </c>
      <c r="G53" s="18">
        <v>0</v>
      </c>
      <c r="H53" s="64">
        <v>838895413.5</v>
      </c>
      <c r="I53" s="18">
        <v>663881365.09000003</v>
      </c>
      <c r="J53" s="18">
        <v>175014048.41000003</v>
      </c>
      <c r="K53" s="35">
        <v>0</v>
      </c>
      <c r="L53" s="35">
        <v>0</v>
      </c>
      <c r="M53" s="63">
        <v>802790292.99000001</v>
      </c>
      <c r="N53" s="18">
        <v>647252329.46000004</v>
      </c>
      <c r="O53" s="18">
        <v>155537963.53</v>
      </c>
      <c r="P53" s="35">
        <v>0</v>
      </c>
      <c r="Q53" s="72">
        <v>0</v>
      </c>
      <c r="R53" s="63">
        <v>735546557.83000004</v>
      </c>
      <c r="S53" s="18">
        <v>556803779.44000006</v>
      </c>
      <c r="T53" s="18">
        <v>178742778.38999999</v>
      </c>
      <c r="U53" s="35">
        <v>0</v>
      </c>
      <c r="V53" s="36">
        <v>0</v>
      </c>
    </row>
    <row r="54" spans="1:22" x14ac:dyDescent="0.35">
      <c r="A54" s="11" t="s">
        <v>44</v>
      </c>
      <c r="B54" s="90" t="s">
        <v>197</v>
      </c>
      <c r="C54" s="64">
        <v>27008</v>
      </c>
      <c r="D54" s="18">
        <v>0</v>
      </c>
      <c r="E54" s="18">
        <v>27008</v>
      </c>
      <c r="F54" s="18">
        <v>0</v>
      </c>
      <c r="G54" s="18">
        <v>0</v>
      </c>
      <c r="H54" s="64">
        <v>25576</v>
      </c>
      <c r="I54" s="18">
        <v>0</v>
      </c>
      <c r="J54" s="18">
        <v>25576</v>
      </c>
      <c r="K54" s="35">
        <v>0</v>
      </c>
      <c r="L54" s="35">
        <v>0</v>
      </c>
      <c r="M54" s="63">
        <v>26091</v>
      </c>
      <c r="N54" s="18">
        <v>0</v>
      </c>
      <c r="O54" s="18">
        <v>26091</v>
      </c>
      <c r="P54" s="35">
        <v>0</v>
      </c>
      <c r="Q54" s="72">
        <v>0</v>
      </c>
      <c r="R54" s="63">
        <v>29623</v>
      </c>
      <c r="S54" s="18">
        <v>0</v>
      </c>
      <c r="T54" s="18">
        <v>29623</v>
      </c>
      <c r="U54" s="35">
        <v>0</v>
      </c>
      <c r="V54" s="36">
        <v>0</v>
      </c>
    </row>
    <row r="55" spans="1:22" ht="37.5" x14ac:dyDescent="0.35">
      <c r="A55" s="11" t="s">
        <v>45</v>
      </c>
      <c r="B55" s="90" t="s">
        <v>198</v>
      </c>
      <c r="C55" s="64">
        <v>12591912151.340002</v>
      </c>
      <c r="D55" s="18">
        <v>6308136447.6500015</v>
      </c>
      <c r="E55" s="18">
        <v>6283775703.6899996</v>
      </c>
      <c r="F55" s="18">
        <v>0</v>
      </c>
      <c r="G55" s="18">
        <v>0</v>
      </c>
      <c r="H55" s="64">
        <v>14993247936.059999</v>
      </c>
      <c r="I55" s="18">
        <v>7484146719.8299999</v>
      </c>
      <c r="J55" s="18">
        <v>7509101216.2299995</v>
      </c>
      <c r="K55" s="35">
        <v>0</v>
      </c>
      <c r="L55" s="35">
        <v>0</v>
      </c>
      <c r="M55" s="63">
        <v>15198501453.099998</v>
      </c>
      <c r="N55" s="18">
        <v>7306153660.5</v>
      </c>
      <c r="O55" s="18">
        <v>7892347792.5999985</v>
      </c>
      <c r="P55" s="35">
        <v>0</v>
      </c>
      <c r="Q55" s="72">
        <v>0</v>
      </c>
      <c r="R55" s="63">
        <v>14769993818.93</v>
      </c>
      <c r="S55" s="18">
        <v>6730552935.3999996</v>
      </c>
      <c r="T55" s="18">
        <v>8039440883.5299997</v>
      </c>
      <c r="U55" s="35">
        <v>0</v>
      </c>
      <c r="V55" s="36">
        <v>0</v>
      </c>
    </row>
    <row r="56" spans="1:22" x14ac:dyDescent="0.35">
      <c r="A56" s="11" t="s">
        <v>46</v>
      </c>
      <c r="B56" s="90" t="s">
        <v>194</v>
      </c>
      <c r="C56" s="64">
        <v>12154017245.800001</v>
      </c>
      <c r="D56" s="18">
        <v>5973027608.0400009</v>
      </c>
      <c r="E56" s="18">
        <v>6180989637.7600002</v>
      </c>
      <c r="F56" s="18">
        <v>0</v>
      </c>
      <c r="G56" s="18">
        <v>0</v>
      </c>
      <c r="H56" s="64">
        <v>14527856414.49</v>
      </c>
      <c r="I56" s="18">
        <v>7128141980.71</v>
      </c>
      <c r="J56" s="18">
        <v>7399714433.7799997</v>
      </c>
      <c r="K56" s="35">
        <v>0</v>
      </c>
      <c r="L56" s="35">
        <v>0</v>
      </c>
      <c r="M56" s="63">
        <v>14786427025.349998</v>
      </c>
      <c r="N56" s="18">
        <v>6997400034.6799994</v>
      </c>
      <c r="O56" s="18">
        <v>7789026990.6700001</v>
      </c>
      <c r="P56" s="35">
        <v>0</v>
      </c>
      <c r="Q56" s="72">
        <v>0</v>
      </c>
      <c r="R56" s="63">
        <v>14481174679.08</v>
      </c>
      <c r="S56" s="18">
        <v>6548941786.7099991</v>
      </c>
      <c r="T56" s="18">
        <v>7932232892.3700008</v>
      </c>
      <c r="U56" s="35">
        <v>0</v>
      </c>
      <c r="V56" s="36">
        <v>0</v>
      </c>
    </row>
    <row r="57" spans="1:22" x14ac:dyDescent="0.35">
      <c r="A57" s="11" t="s">
        <v>47</v>
      </c>
      <c r="B57" s="90" t="s">
        <v>195</v>
      </c>
      <c r="C57" s="64">
        <v>205000000</v>
      </c>
      <c r="D57" s="18">
        <v>155000000</v>
      </c>
      <c r="E57" s="18">
        <v>50000000</v>
      </c>
      <c r="F57" s="18">
        <v>0</v>
      </c>
      <c r="G57" s="18">
        <v>0</v>
      </c>
      <c r="H57" s="64">
        <v>205000000</v>
      </c>
      <c r="I57" s="18">
        <v>155000000</v>
      </c>
      <c r="J57" s="18">
        <v>50000000</v>
      </c>
      <c r="K57" s="35">
        <v>0</v>
      </c>
      <c r="L57" s="35">
        <v>0</v>
      </c>
      <c r="M57" s="63">
        <v>205000000</v>
      </c>
      <c r="N57" s="18">
        <v>155000000</v>
      </c>
      <c r="O57" s="18">
        <v>50000000</v>
      </c>
      <c r="P57" s="35">
        <v>0</v>
      </c>
      <c r="Q57" s="72">
        <v>0</v>
      </c>
      <c r="R57" s="63">
        <v>105000000</v>
      </c>
      <c r="S57" s="18">
        <v>55000000</v>
      </c>
      <c r="T57" s="18">
        <v>50000000</v>
      </c>
      <c r="U57" s="35">
        <v>0</v>
      </c>
      <c r="V57" s="36">
        <v>0</v>
      </c>
    </row>
    <row r="58" spans="1:22" x14ac:dyDescent="0.35">
      <c r="A58" s="31" t="s">
        <v>48</v>
      </c>
      <c r="B58" s="93" t="s">
        <v>196</v>
      </c>
      <c r="C58" s="68">
        <v>232894904.95000002</v>
      </c>
      <c r="D58" s="37">
        <v>180108839.02000001</v>
      </c>
      <c r="E58" s="37">
        <v>52786065.93</v>
      </c>
      <c r="F58" s="37">
        <v>0</v>
      </c>
      <c r="G58" s="37">
        <v>0</v>
      </c>
      <c r="H58" s="68">
        <v>260391520.02000001</v>
      </c>
      <c r="I58" s="37">
        <v>201004737.93000001</v>
      </c>
      <c r="J58" s="37">
        <v>59386782.090000004</v>
      </c>
      <c r="K58" s="35">
        <v>0</v>
      </c>
      <c r="L58" s="35">
        <v>0</v>
      </c>
      <c r="M58" s="63">
        <v>207074427.75</v>
      </c>
      <c r="N58" s="37">
        <v>153753625.83000001</v>
      </c>
      <c r="O58" s="37">
        <v>53320801.920000002</v>
      </c>
      <c r="P58" s="35">
        <v>0</v>
      </c>
      <c r="Q58" s="72">
        <v>0</v>
      </c>
      <c r="R58" s="63">
        <v>183819132.82999998</v>
      </c>
      <c r="S58" s="37">
        <v>126611144.69</v>
      </c>
      <c r="T58" s="37">
        <v>57207988.139999993</v>
      </c>
      <c r="U58" s="35">
        <v>0</v>
      </c>
      <c r="V58" s="36">
        <v>0</v>
      </c>
    </row>
    <row r="59" spans="1:22" ht="15" customHeight="1" x14ac:dyDescent="0.35">
      <c r="A59" s="113" t="s">
        <v>141</v>
      </c>
      <c r="B59" s="114"/>
      <c r="C59" s="114"/>
      <c r="D59" s="114"/>
      <c r="E59" s="114"/>
      <c r="F59" s="114"/>
      <c r="G59" s="114"/>
      <c r="H59" s="114"/>
      <c r="I59" s="114"/>
      <c r="J59" s="114"/>
      <c r="K59" s="114"/>
      <c r="L59" s="114"/>
      <c r="M59" s="114"/>
      <c r="N59" s="114"/>
      <c r="O59" s="114"/>
      <c r="P59" s="114"/>
      <c r="Q59" s="114"/>
      <c r="R59" s="114"/>
      <c r="S59" s="114"/>
      <c r="T59" s="114"/>
      <c r="U59" s="114"/>
      <c r="V59" s="115"/>
    </row>
    <row r="60" spans="1:22" x14ac:dyDescent="0.35">
      <c r="A60" s="6" t="s">
        <v>49</v>
      </c>
      <c r="B60" s="91" t="s">
        <v>199</v>
      </c>
      <c r="C60" s="63">
        <v>1771453144.2900002</v>
      </c>
      <c r="D60" s="35">
        <v>1005667349.4400001</v>
      </c>
      <c r="E60" s="35">
        <v>765785794.85000002</v>
      </c>
      <c r="F60" s="35">
        <v>0</v>
      </c>
      <c r="G60" s="35">
        <v>0</v>
      </c>
      <c r="H60" s="63">
        <v>1933052584</v>
      </c>
      <c r="I60" s="35">
        <v>1079015940</v>
      </c>
      <c r="J60" s="35">
        <v>854036644</v>
      </c>
      <c r="K60" s="35">
        <v>0</v>
      </c>
      <c r="L60" s="36">
        <v>0</v>
      </c>
      <c r="M60" s="63">
        <v>1581628747.8699999</v>
      </c>
      <c r="N60" s="35">
        <v>827749188.31999993</v>
      </c>
      <c r="O60" s="35">
        <v>753879559.54999995</v>
      </c>
      <c r="P60" s="35">
        <v>0</v>
      </c>
      <c r="Q60" s="72">
        <v>0</v>
      </c>
      <c r="R60" s="63">
        <v>1646900045.9499998</v>
      </c>
      <c r="S60" s="35">
        <v>814540368.82999992</v>
      </c>
      <c r="T60" s="35">
        <v>832359677.11999989</v>
      </c>
      <c r="U60" s="35">
        <v>0</v>
      </c>
      <c r="V60" s="36">
        <v>0</v>
      </c>
    </row>
    <row r="61" spans="1:22" x14ac:dyDescent="0.35">
      <c r="A61" s="11" t="s">
        <v>50</v>
      </c>
      <c r="B61" s="90" t="s">
        <v>200</v>
      </c>
      <c r="C61" s="64">
        <v>6357040358.8299999</v>
      </c>
      <c r="D61" s="119" t="s">
        <v>148</v>
      </c>
      <c r="E61" s="120"/>
      <c r="F61" s="120"/>
      <c r="G61" s="135"/>
      <c r="H61" s="64">
        <v>7271953112.6799994</v>
      </c>
      <c r="I61" s="119" t="s">
        <v>148</v>
      </c>
      <c r="J61" s="120"/>
      <c r="K61" s="120"/>
      <c r="L61" s="135"/>
      <c r="M61" s="64">
        <v>5680472179.75</v>
      </c>
      <c r="N61" s="119" t="s">
        <v>148</v>
      </c>
      <c r="O61" s="120"/>
      <c r="P61" s="120"/>
      <c r="Q61" s="135"/>
      <c r="R61" s="64">
        <v>6126786014.7599993</v>
      </c>
      <c r="S61" s="119" t="s">
        <v>148</v>
      </c>
      <c r="T61" s="120"/>
      <c r="U61" s="120"/>
      <c r="V61" s="121"/>
    </row>
    <row r="62" spans="1:22" ht="63.5" x14ac:dyDescent="0.35">
      <c r="A62" s="11" t="s">
        <v>51</v>
      </c>
      <c r="B62" s="94" t="s">
        <v>201</v>
      </c>
      <c r="C62" s="65">
        <v>1</v>
      </c>
      <c r="D62" s="119" t="s">
        <v>148</v>
      </c>
      <c r="E62" s="120"/>
      <c r="F62" s="120"/>
      <c r="G62" s="135"/>
      <c r="H62" s="65">
        <v>1</v>
      </c>
      <c r="I62" s="119" t="s">
        <v>148</v>
      </c>
      <c r="J62" s="120"/>
      <c r="K62" s="120"/>
      <c r="L62" s="135"/>
      <c r="M62" s="65">
        <v>1</v>
      </c>
      <c r="N62" s="119" t="s">
        <v>148</v>
      </c>
      <c r="O62" s="120"/>
      <c r="P62" s="120"/>
      <c r="Q62" s="135"/>
      <c r="R62" s="65">
        <v>1</v>
      </c>
      <c r="S62" s="119" t="s">
        <v>148</v>
      </c>
      <c r="T62" s="120"/>
      <c r="U62" s="120"/>
      <c r="V62" s="121"/>
    </row>
    <row r="63" spans="1:22" x14ac:dyDescent="0.35">
      <c r="A63" s="11" t="s">
        <v>52</v>
      </c>
      <c r="B63" s="90" t="s">
        <v>202</v>
      </c>
      <c r="C63" s="65">
        <v>0.88716427819690324</v>
      </c>
      <c r="D63" s="119" t="s">
        <v>148</v>
      </c>
      <c r="E63" s="120"/>
      <c r="F63" s="120"/>
      <c r="G63" s="135"/>
      <c r="H63" s="65">
        <v>0.94387227348340563</v>
      </c>
      <c r="I63" s="119" t="s">
        <v>148</v>
      </c>
      <c r="J63" s="120"/>
      <c r="K63" s="120"/>
      <c r="L63" s="135"/>
      <c r="M63" s="65">
        <v>0.93177938121033876</v>
      </c>
      <c r="N63" s="119" t="s">
        <v>148</v>
      </c>
      <c r="O63" s="120"/>
      <c r="P63" s="120"/>
      <c r="Q63" s="135"/>
      <c r="R63" s="65">
        <v>0.9314634973641317</v>
      </c>
      <c r="S63" s="119" t="s">
        <v>148</v>
      </c>
      <c r="T63" s="120"/>
      <c r="U63" s="120"/>
      <c r="V63" s="121"/>
    </row>
    <row r="64" spans="1:22" x14ac:dyDescent="0.35">
      <c r="A64" s="11" t="s">
        <v>53</v>
      </c>
      <c r="B64" s="90" t="s">
        <v>203</v>
      </c>
      <c r="C64" s="65">
        <v>3.1400444325122789E-2</v>
      </c>
      <c r="D64" s="119" t="s">
        <v>148</v>
      </c>
      <c r="E64" s="120"/>
      <c r="F64" s="120"/>
      <c r="G64" s="135"/>
      <c r="H64" s="65">
        <v>3.5236002380599443E-2</v>
      </c>
      <c r="I64" s="119" t="s">
        <v>148</v>
      </c>
      <c r="J64" s="120"/>
      <c r="K64" s="120"/>
      <c r="L64" s="135"/>
      <c r="M64" s="65">
        <v>6.9487789185400439E-2</v>
      </c>
      <c r="N64" s="119" t="s">
        <v>148</v>
      </c>
      <c r="O64" s="120"/>
      <c r="P64" s="120"/>
      <c r="Q64" s="135"/>
      <c r="R64" s="65">
        <v>4.7207580526431994E-2</v>
      </c>
      <c r="S64" s="119" t="s">
        <v>148</v>
      </c>
      <c r="T64" s="120"/>
      <c r="U64" s="120"/>
      <c r="V64" s="121"/>
    </row>
    <row r="65" spans="1:22" x14ac:dyDescent="0.35">
      <c r="A65" s="11" t="s">
        <v>54</v>
      </c>
      <c r="B65" s="90" t="s">
        <v>204</v>
      </c>
      <c r="C65" s="65">
        <v>0.53520265880240325</v>
      </c>
      <c r="D65" s="119" t="s">
        <v>148</v>
      </c>
      <c r="E65" s="120"/>
      <c r="F65" s="120"/>
      <c r="G65" s="135"/>
      <c r="H65" s="65">
        <v>0.61758626082847079</v>
      </c>
      <c r="I65" s="119" t="s">
        <v>148</v>
      </c>
      <c r="J65" s="120"/>
      <c r="K65" s="120"/>
      <c r="L65" s="135"/>
      <c r="M65" s="65">
        <v>0.53233698366129223</v>
      </c>
      <c r="N65" s="119" t="s">
        <v>148</v>
      </c>
      <c r="O65" s="120"/>
      <c r="P65" s="120"/>
      <c r="Q65" s="135"/>
      <c r="R65" s="65">
        <v>0.57434435257289507</v>
      </c>
      <c r="S65" s="119" t="s">
        <v>148</v>
      </c>
      <c r="T65" s="120"/>
      <c r="U65" s="120"/>
      <c r="V65" s="121"/>
    </row>
    <row r="66" spans="1:22" x14ac:dyDescent="0.35">
      <c r="A66" s="11" t="s">
        <v>55</v>
      </c>
      <c r="B66" s="90" t="s">
        <v>205</v>
      </c>
      <c r="C66" s="65">
        <v>0.1311454196152752</v>
      </c>
      <c r="D66" s="119" t="s">
        <v>148</v>
      </c>
      <c r="E66" s="120"/>
      <c r="F66" s="120"/>
      <c r="G66" s="135"/>
      <c r="H66" s="65">
        <v>0.12356915828749544</v>
      </c>
      <c r="I66" s="119" t="s">
        <v>148</v>
      </c>
      <c r="J66" s="120"/>
      <c r="K66" s="120"/>
      <c r="L66" s="135"/>
      <c r="M66" s="65">
        <v>0.15370901326171574</v>
      </c>
      <c r="N66" s="119" t="s">
        <v>148</v>
      </c>
      <c r="O66" s="120"/>
      <c r="P66" s="120"/>
      <c r="Q66" s="135"/>
      <c r="R66" s="65">
        <v>0.14294565727938305</v>
      </c>
      <c r="S66" s="119" t="s">
        <v>148</v>
      </c>
      <c r="T66" s="120"/>
      <c r="U66" s="120"/>
      <c r="V66" s="121"/>
    </row>
    <row r="67" spans="1:22" x14ac:dyDescent="0.35">
      <c r="A67" s="11" t="s">
        <v>56</v>
      </c>
      <c r="B67" s="90" t="s">
        <v>206</v>
      </c>
      <c r="C67" s="65">
        <v>0.23634866466484541</v>
      </c>
      <c r="D67" s="119" t="s">
        <v>148</v>
      </c>
      <c r="E67" s="120"/>
      <c r="F67" s="120"/>
      <c r="G67" s="135"/>
      <c r="H67" s="65">
        <v>0.20970329522490494</v>
      </c>
      <c r="I67" s="119" t="s">
        <v>148</v>
      </c>
      <c r="J67" s="120"/>
      <c r="K67" s="120"/>
      <c r="L67" s="135"/>
      <c r="M67" s="65">
        <v>0.23357752149723487</v>
      </c>
      <c r="N67" s="119" t="s">
        <v>148</v>
      </c>
      <c r="O67" s="120"/>
      <c r="P67" s="120"/>
      <c r="Q67" s="135"/>
      <c r="R67" s="65">
        <v>0.20071422821483531</v>
      </c>
      <c r="S67" s="119" t="s">
        <v>148</v>
      </c>
      <c r="T67" s="120"/>
      <c r="U67" s="120"/>
      <c r="V67" s="121"/>
    </row>
    <row r="68" spans="1:22" x14ac:dyDescent="0.35">
      <c r="A68" s="11" t="s">
        <v>57</v>
      </c>
      <c r="B68" s="90" t="s">
        <v>207</v>
      </c>
      <c r="C68" s="65">
        <v>4.1730409387997748E-2</v>
      </c>
      <c r="D68" s="119" t="s">
        <v>148</v>
      </c>
      <c r="E68" s="120"/>
      <c r="F68" s="120"/>
      <c r="G68" s="135"/>
      <c r="H68" s="65">
        <v>4.1272533718164965E-2</v>
      </c>
      <c r="I68" s="119" t="s">
        <v>148</v>
      </c>
      <c r="J68" s="120"/>
      <c r="K68" s="120"/>
      <c r="L68" s="135"/>
      <c r="M68" s="65">
        <v>5.5911448830293871E-2</v>
      </c>
      <c r="N68" s="119" t="s">
        <v>148</v>
      </c>
      <c r="O68" s="120"/>
      <c r="P68" s="120"/>
      <c r="Q68" s="135"/>
      <c r="R68" s="65">
        <v>5.1291845829596859E-2</v>
      </c>
      <c r="S68" s="119" t="s">
        <v>148</v>
      </c>
      <c r="T68" s="120"/>
      <c r="U68" s="120"/>
      <c r="V68" s="121"/>
    </row>
    <row r="69" spans="1:22" x14ac:dyDescent="0.35">
      <c r="A69" s="11" t="s">
        <v>58</v>
      </c>
      <c r="B69" s="90" t="s">
        <v>208</v>
      </c>
      <c r="C69" s="65">
        <v>0.10214558004465937</v>
      </c>
      <c r="D69" s="119" t="s">
        <v>148</v>
      </c>
      <c r="E69" s="120"/>
      <c r="F69" s="120"/>
      <c r="G69" s="135"/>
      <c r="H69" s="65">
        <v>0.11241213451508841</v>
      </c>
      <c r="I69" s="119" t="s">
        <v>148</v>
      </c>
      <c r="J69" s="120"/>
      <c r="K69" s="120"/>
      <c r="L69" s="135"/>
      <c r="M69" s="65">
        <v>0.13379844379828468</v>
      </c>
      <c r="N69" s="119" t="s">
        <v>148</v>
      </c>
      <c r="O69" s="120"/>
      <c r="P69" s="120"/>
      <c r="Q69" s="135"/>
      <c r="R69" s="65">
        <v>0.15291918826492598</v>
      </c>
      <c r="S69" s="119" t="s">
        <v>148</v>
      </c>
      <c r="T69" s="120"/>
      <c r="U69" s="120"/>
      <c r="V69" s="121"/>
    </row>
    <row r="70" spans="1:22" x14ac:dyDescent="0.35">
      <c r="A70" s="11" t="s">
        <v>59</v>
      </c>
      <c r="B70" s="90" t="s">
        <v>209</v>
      </c>
      <c r="C70" s="65">
        <v>5.5786043286229769E-2</v>
      </c>
      <c r="D70" s="119" t="s">
        <v>148</v>
      </c>
      <c r="E70" s="120"/>
      <c r="F70" s="120"/>
      <c r="G70" s="135"/>
      <c r="H70" s="65">
        <v>4.0734791998793679E-2</v>
      </c>
      <c r="I70" s="119" t="s">
        <v>148</v>
      </c>
      <c r="J70" s="120"/>
      <c r="K70" s="120"/>
      <c r="L70" s="135"/>
      <c r="M70" s="65">
        <v>4.948560896611439E-2</v>
      </c>
      <c r="N70" s="119" t="s">
        <v>148</v>
      </c>
      <c r="O70" s="120"/>
      <c r="P70" s="120"/>
      <c r="Q70" s="135"/>
      <c r="R70" s="65">
        <v>4.2920491172124112E-2</v>
      </c>
      <c r="S70" s="119" t="s">
        <v>148</v>
      </c>
      <c r="T70" s="120"/>
      <c r="U70" s="120"/>
      <c r="V70" s="121"/>
    </row>
    <row r="71" spans="1:22" x14ac:dyDescent="0.35">
      <c r="A71" s="11" t="s">
        <v>60</v>
      </c>
      <c r="B71" s="90" t="s">
        <v>210</v>
      </c>
      <c r="C71" s="65">
        <v>0.30054218949014733</v>
      </c>
      <c r="D71" s="119" t="s">
        <v>148</v>
      </c>
      <c r="E71" s="120"/>
      <c r="F71" s="120"/>
      <c r="G71" s="135"/>
      <c r="H71" s="65">
        <v>0.27825174992970841</v>
      </c>
      <c r="I71" s="119" t="s">
        <v>148</v>
      </c>
      <c r="J71" s="120"/>
      <c r="K71" s="120"/>
      <c r="L71" s="135"/>
      <c r="M71" s="65">
        <v>0.27667572414889802</v>
      </c>
      <c r="N71" s="119" t="s">
        <v>148</v>
      </c>
      <c r="O71" s="120"/>
      <c r="P71" s="120"/>
      <c r="Q71" s="135"/>
      <c r="R71" s="65">
        <v>0.26958375731598005</v>
      </c>
      <c r="S71" s="119" t="s">
        <v>148</v>
      </c>
      <c r="T71" s="120"/>
      <c r="U71" s="120"/>
      <c r="V71" s="121"/>
    </row>
    <row r="72" spans="1:22" x14ac:dyDescent="0.35">
      <c r="A72" s="11" t="s">
        <v>61</v>
      </c>
      <c r="B72" s="90" t="s">
        <v>211</v>
      </c>
      <c r="C72" s="65">
        <v>2.8895286043741187E-2</v>
      </c>
      <c r="D72" s="119" t="s">
        <v>148</v>
      </c>
      <c r="E72" s="120"/>
      <c r="F72" s="120"/>
      <c r="G72" s="135"/>
      <c r="H72" s="65">
        <v>2.6702606112986478E-2</v>
      </c>
      <c r="I72" s="119" t="s">
        <v>148</v>
      </c>
      <c r="J72" s="120"/>
      <c r="K72" s="120"/>
      <c r="L72" s="135"/>
      <c r="M72" s="65">
        <v>2.9290068496968243E-2</v>
      </c>
      <c r="N72" s="119" t="s">
        <v>148</v>
      </c>
      <c r="O72" s="120"/>
      <c r="P72" s="120"/>
      <c r="Q72" s="135"/>
      <c r="R72" s="65">
        <v>3.1090643159578629E-2</v>
      </c>
      <c r="S72" s="119" t="s">
        <v>148</v>
      </c>
      <c r="T72" s="120"/>
      <c r="U72" s="120"/>
      <c r="V72" s="121"/>
    </row>
    <row r="73" spans="1:22" x14ac:dyDescent="0.35">
      <c r="A73" s="11" t="s">
        <v>62</v>
      </c>
      <c r="B73" s="90" t="s">
        <v>212</v>
      </c>
      <c r="C73" s="65">
        <v>9.0102507827309122E-2</v>
      </c>
      <c r="D73" s="119" t="s">
        <v>148</v>
      </c>
      <c r="E73" s="120"/>
      <c r="F73" s="120"/>
      <c r="G73" s="135"/>
      <c r="H73" s="65">
        <v>6.6982784581030699E-2</v>
      </c>
      <c r="I73" s="119" t="s">
        <v>148</v>
      </c>
      <c r="J73" s="120"/>
      <c r="K73" s="120"/>
      <c r="L73" s="135"/>
      <c r="M73" s="65">
        <v>5.6607100097469679E-2</v>
      </c>
      <c r="N73" s="119" t="s">
        <v>148</v>
      </c>
      <c r="O73" s="120"/>
      <c r="P73" s="120"/>
      <c r="Q73" s="135"/>
      <c r="R73" s="65">
        <v>5.5806516819143982E-2</v>
      </c>
      <c r="S73" s="119" t="s">
        <v>148</v>
      </c>
      <c r="T73" s="120"/>
      <c r="U73" s="120"/>
      <c r="V73" s="121"/>
    </row>
    <row r="74" spans="1:22" x14ac:dyDescent="0.35">
      <c r="A74" s="11" t="s">
        <v>63</v>
      </c>
      <c r="B74" s="90" t="s">
        <v>213</v>
      </c>
      <c r="C74" s="65">
        <v>2.3221648073218984E-3</v>
      </c>
      <c r="D74" s="119" t="s">
        <v>148</v>
      </c>
      <c r="E74" s="120"/>
      <c r="F74" s="120"/>
      <c r="G74" s="135"/>
      <c r="H74" s="65">
        <v>3.3164658209838033E-3</v>
      </c>
      <c r="I74" s="119" t="s">
        <v>148</v>
      </c>
      <c r="J74" s="120"/>
      <c r="K74" s="120"/>
      <c r="L74" s="135"/>
      <c r="M74" s="65">
        <v>2.117525474885678E-3</v>
      </c>
      <c r="N74" s="119" t="s">
        <v>148</v>
      </c>
      <c r="O74" s="120"/>
      <c r="P74" s="120"/>
      <c r="Q74" s="135"/>
      <c r="R74" s="65">
        <v>2.1752819174511466E-3</v>
      </c>
      <c r="S74" s="119" t="s">
        <v>148</v>
      </c>
      <c r="T74" s="120"/>
      <c r="U74" s="120"/>
      <c r="V74" s="121"/>
    </row>
    <row r="75" spans="1:22" x14ac:dyDescent="0.35">
      <c r="A75" s="11" t="s">
        <v>64</v>
      </c>
      <c r="B75" s="90" t="s">
        <v>214</v>
      </c>
      <c r="C75" s="65">
        <v>0.19670070518635807</v>
      </c>
      <c r="D75" s="119" t="s">
        <v>148</v>
      </c>
      <c r="E75" s="120"/>
      <c r="F75" s="120"/>
      <c r="G75" s="135"/>
      <c r="H75" s="65">
        <v>0.19441868923835212</v>
      </c>
      <c r="I75" s="119" t="s">
        <v>148</v>
      </c>
      <c r="J75" s="120"/>
      <c r="K75" s="120"/>
      <c r="L75" s="135"/>
      <c r="M75" s="65">
        <v>0.19628373291303947</v>
      </c>
      <c r="N75" s="119" t="s">
        <v>148</v>
      </c>
      <c r="O75" s="120"/>
      <c r="P75" s="120"/>
      <c r="Q75" s="135"/>
      <c r="R75" s="65">
        <v>0.18515849217143554</v>
      </c>
      <c r="S75" s="119" t="s">
        <v>148</v>
      </c>
      <c r="T75" s="120"/>
      <c r="U75" s="120"/>
      <c r="V75" s="121"/>
    </row>
    <row r="76" spans="1:22" x14ac:dyDescent="0.35">
      <c r="A76" s="11" t="s">
        <v>65</v>
      </c>
      <c r="B76" s="90" t="s">
        <v>215</v>
      </c>
      <c r="C76" s="65">
        <v>6.612674924992426E-2</v>
      </c>
      <c r="D76" s="119" t="s">
        <v>148</v>
      </c>
      <c r="E76" s="120"/>
      <c r="F76" s="120"/>
      <c r="G76" s="135"/>
      <c r="H76" s="65">
        <v>5.7074990447379147E-2</v>
      </c>
      <c r="I76" s="119" t="s">
        <v>148</v>
      </c>
      <c r="J76" s="120"/>
      <c r="K76" s="120"/>
      <c r="L76" s="135"/>
      <c r="M76" s="65">
        <v>5.6508438441842189E-2</v>
      </c>
      <c r="N76" s="119" t="s">
        <v>148</v>
      </c>
      <c r="O76" s="120"/>
      <c r="P76" s="120"/>
      <c r="Q76" s="135"/>
      <c r="R76" s="65">
        <v>6.0778724153725316E-2</v>
      </c>
      <c r="S76" s="119" t="s">
        <v>148</v>
      </c>
      <c r="T76" s="120"/>
      <c r="U76" s="120"/>
      <c r="V76" s="121"/>
    </row>
    <row r="77" spans="1:22" x14ac:dyDescent="0.35">
      <c r="A77" s="11" t="s">
        <v>66</v>
      </c>
      <c r="B77" s="90" t="s">
        <v>216</v>
      </c>
      <c r="C77" s="65">
        <v>9.3684848511739072E-3</v>
      </c>
      <c r="D77" s="119" t="s">
        <v>148</v>
      </c>
      <c r="E77" s="120"/>
      <c r="F77" s="120"/>
      <c r="G77" s="135"/>
      <c r="H77" s="65">
        <v>7.2835210416366623E-3</v>
      </c>
      <c r="I77" s="119" t="s">
        <v>148</v>
      </c>
      <c r="J77" s="120"/>
      <c r="K77" s="120"/>
      <c r="L77" s="135"/>
      <c r="M77" s="65">
        <v>6.7908653064995238E-3</v>
      </c>
      <c r="N77" s="119" t="s">
        <v>148</v>
      </c>
      <c r="O77" s="120"/>
      <c r="P77" s="120"/>
      <c r="Q77" s="135"/>
      <c r="R77" s="65">
        <v>6.5774206938054112E-3</v>
      </c>
      <c r="S77" s="119" t="s">
        <v>148</v>
      </c>
      <c r="T77" s="120"/>
      <c r="U77" s="120"/>
      <c r="V77" s="121"/>
    </row>
    <row r="78" spans="1:22" x14ac:dyDescent="0.35">
      <c r="A78" s="11" t="s">
        <v>67</v>
      </c>
      <c r="B78" s="90" t="s">
        <v>217</v>
      </c>
      <c r="C78" s="65">
        <v>1.504373339822577E-2</v>
      </c>
      <c r="D78" s="119" t="s">
        <v>148</v>
      </c>
      <c r="E78" s="120"/>
      <c r="F78" s="120"/>
      <c r="G78" s="135"/>
      <c r="H78" s="65">
        <v>1.6240823894211633E-2</v>
      </c>
      <c r="I78" s="119" t="s">
        <v>148</v>
      </c>
      <c r="J78" s="120"/>
      <c r="K78" s="120"/>
      <c r="L78" s="135"/>
      <c r="M78" s="65">
        <v>2.0338603093921787E-2</v>
      </c>
      <c r="N78" s="119" t="s">
        <v>148</v>
      </c>
      <c r="O78" s="120"/>
      <c r="P78" s="120"/>
      <c r="Q78" s="135"/>
      <c r="R78" s="65">
        <v>1.9102885114322819E-2</v>
      </c>
      <c r="S78" s="119" t="s">
        <v>148</v>
      </c>
      <c r="T78" s="120"/>
      <c r="U78" s="120"/>
      <c r="V78" s="121"/>
    </row>
    <row r="79" spans="1:22" x14ac:dyDescent="0.35">
      <c r="A79" s="11" t="s">
        <v>68</v>
      </c>
      <c r="B79" s="90" t="s">
        <v>218</v>
      </c>
      <c r="C79" s="65">
        <v>9.0666261424534905E-2</v>
      </c>
      <c r="D79" s="119" t="s">
        <v>148</v>
      </c>
      <c r="E79" s="120"/>
      <c r="F79" s="120"/>
      <c r="G79" s="135"/>
      <c r="H79" s="65">
        <v>7.3616038404668571E-2</v>
      </c>
      <c r="I79" s="119" t="s">
        <v>148</v>
      </c>
      <c r="J79" s="120"/>
      <c r="K79" s="120"/>
      <c r="L79" s="135"/>
      <c r="M79" s="65">
        <v>8.4648105707501586E-2</v>
      </c>
      <c r="N79" s="119" t="s">
        <v>148</v>
      </c>
      <c r="O79" s="120"/>
      <c r="P79" s="120"/>
      <c r="Q79" s="135"/>
      <c r="R79" s="65">
        <v>8.019990632547791E-2</v>
      </c>
      <c r="S79" s="119" t="s">
        <v>148</v>
      </c>
      <c r="T79" s="120"/>
      <c r="U79" s="120"/>
      <c r="V79" s="121"/>
    </row>
    <row r="80" spans="1:22" x14ac:dyDescent="0.35">
      <c r="A80" s="11" t="s">
        <v>69</v>
      </c>
      <c r="B80" s="90" t="s">
        <v>219</v>
      </c>
      <c r="C80" s="65">
        <v>4.1069807429703294E-2</v>
      </c>
      <c r="D80" s="119" t="s">
        <v>148</v>
      </c>
      <c r="E80" s="120"/>
      <c r="F80" s="120"/>
      <c r="G80" s="135"/>
      <c r="H80" s="65">
        <v>3.0804049905025471E-2</v>
      </c>
      <c r="I80" s="119" t="s">
        <v>148</v>
      </c>
      <c r="J80" s="120"/>
      <c r="K80" s="120"/>
      <c r="L80" s="135"/>
      <c r="M80" s="65">
        <v>2.8229464610643931E-2</v>
      </c>
      <c r="N80" s="119" t="s">
        <v>148</v>
      </c>
      <c r="O80" s="120"/>
      <c r="P80" s="120"/>
      <c r="Q80" s="135"/>
      <c r="R80" s="65">
        <v>2.750289005100837E-2</v>
      </c>
      <c r="S80" s="119" t="s">
        <v>148</v>
      </c>
      <c r="T80" s="120"/>
      <c r="U80" s="120"/>
      <c r="V80" s="121"/>
    </row>
    <row r="81" spans="1:22" x14ac:dyDescent="0.35">
      <c r="A81" s="11" t="s">
        <v>70</v>
      </c>
      <c r="B81" s="90" t="s">
        <v>220</v>
      </c>
      <c r="C81" s="65">
        <v>5.5557980480558537E-2</v>
      </c>
      <c r="D81" s="119" t="s">
        <v>148</v>
      </c>
      <c r="E81" s="120"/>
      <c r="F81" s="120"/>
      <c r="G81" s="135"/>
      <c r="H81" s="65">
        <v>4.7437217518426528E-2</v>
      </c>
      <c r="I81" s="119" t="s">
        <v>148</v>
      </c>
      <c r="J81" s="120"/>
      <c r="K81" s="120"/>
      <c r="L81" s="135"/>
      <c r="M81" s="65">
        <v>5.9957959053852719E-2</v>
      </c>
      <c r="N81" s="119" t="s">
        <v>148</v>
      </c>
      <c r="O81" s="120"/>
      <c r="P81" s="120"/>
      <c r="Q81" s="135"/>
      <c r="R81" s="65">
        <v>5.6106427518746241E-2</v>
      </c>
      <c r="S81" s="119" t="s">
        <v>148</v>
      </c>
      <c r="T81" s="120"/>
      <c r="U81" s="120"/>
      <c r="V81" s="121"/>
    </row>
    <row r="82" spans="1:22" x14ac:dyDescent="0.35">
      <c r="A82" s="11" t="s">
        <v>71</v>
      </c>
      <c r="B82" s="90" t="s">
        <v>221</v>
      </c>
      <c r="C82" s="65">
        <v>9.8644848294688909E-3</v>
      </c>
      <c r="D82" s="119" t="s">
        <v>148</v>
      </c>
      <c r="E82" s="120"/>
      <c r="F82" s="120"/>
      <c r="G82" s="135"/>
      <c r="H82" s="65">
        <v>8.5315001030219217E-3</v>
      </c>
      <c r="I82" s="119" t="s">
        <v>148</v>
      </c>
      <c r="J82" s="120"/>
      <c r="K82" s="120"/>
      <c r="L82" s="135"/>
      <c r="M82" s="65">
        <v>1.1201254567679321E-2</v>
      </c>
      <c r="N82" s="119" t="s">
        <v>148</v>
      </c>
      <c r="O82" s="120"/>
      <c r="P82" s="120"/>
      <c r="Q82" s="135"/>
      <c r="R82" s="65">
        <v>1.0521555622262938E-2</v>
      </c>
      <c r="S82" s="119" t="s">
        <v>148</v>
      </c>
      <c r="T82" s="120"/>
      <c r="U82" s="120"/>
      <c r="V82" s="121"/>
    </row>
    <row r="83" spans="1:22" x14ac:dyDescent="0.35">
      <c r="A83" s="11" t="s">
        <v>72</v>
      </c>
      <c r="B83" s="90" t="s">
        <v>222</v>
      </c>
      <c r="C83" s="65">
        <v>0.13620213902328543</v>
      </c>
      <c r="D83" s="119" t="s">
        <v>148</v>
      </c>
      <c r="E83" s="120"/>
      <c r="F83" s="120"/>
      <c r="G83" s="135"/>
      <c r="H83" s="65">
        <v>0.1250394800833492</v>
      </c>
      <c r="I83" s="119" t="s">
        <v>148</v>
      </c>
      <c r="J83" s="120"/>
      <c r="K83" s="120"/>
      <c r="L83" s="135"/>
      <c r="M83" s="65">
        <v>0.16248040548816142</v>
      </c>
      <c r="N83" s="119" t="s">
        <v>148</v>
      </c>
      <c r="O83" s="120"/>
      <c r="P83" s="120"/>
      <c r="Q83" s="135"/>
      <c r="R83" s="65">
        <v>0.16051375470610807</v>
      </c>
      <c r="S83" s="119" t="s">
        <v>148</v>
      </c>
      <c r="T83" s="120"/>
      <c r="U83" s="120"/>
      <c r="V83" s="121"/>
    </row>
    <row r="84" spans="1:22" x14ac:dyDescent="0.35">
      <c r="A84" s="11" t="s">
        <v>73</v>
      </c>
      <c r="B84" s="90" t="s">
        <v>223</v>
      </c>
      <c r="C84" s="65">
        <v>0.11773341340053221</v>
      </c>
      <c r="D84" s="119" t="s">
        <v>148</v>
      </c>
      <c r="E84" s="120"/>
      <c r="F84" s="120"/>
      <c r="G84" s="135"/>
      <c r="H84" s="65">
        <v>0.10947531123679181</v>
      </c>
      <c r="I84" s="119" t="s">
        <v>148</v>
      </c>
      <c r="J84" s="120"/>
      <c r="K84" s="120"/>
      <c r="L84" s="135"/>
      <c r="M84" s="65">
        <v>0.14054493355253725</v>
      </c>
      <c r="N84" s="119" t="s">
        <v>148</v>
      </c>
      <c r="O84" s="120"/>
      <c r="P84" s="120"/>
      <c r="Q84" s="135"/>
      <c r="R84" s="65">
        <v>0.13604023765511744</v>
      </c>
      <c r="S84" s="119" t="s">
        <v>148</v>
      </c>
      <c r="T84" s="120"/>
      <c r="U84" s="120"/>
      <c r="V84" s="121"/>
    </row>
    <row r="85" spans="1:22" x14ac:dyDescent="0.35">
      <c r="A85" s="11" t="s">
        <v>74</v>
      </c>
      <c r="B85" s="90" t="s">
        <v>224</v>
      </c>
      <c r="C85" s="65">
        <v>1.1303508819192882E-2</v>
      </c>
      <c r="D85" s="119" t="s">
        <v>148</v>
      </c>
      <c r="E85" s="120"/>
      <c r="F85" s="120"/>
      <c r="G85" s="135"/>
      <c r="H85" s="65">
        <v>1.074259203538922E-2</v>
      </c>
      <c r="I85" s="119" t="s">
        <v>148</v>
      </c>
      <c r="J85" s="120"/>
      <c r="K85" s="120"/>
      <c r="L85" s="135"/>
      <c r="M85" s="65">
        <v>1.659166147771679E-2</v>
      </c>
      <c r="N85" s="119" t="s">
        <v>148</v>
      </c>
      <c r="O85" s="120"/>
      <c r="P85" s="120"/>
      <c r="Q85" s="135"/>
      <c r="R85" s="65">
        <v>1.2757016708549384E-2</v>
      </c>
      <c r="S85" s="119" t="s">
        <v>148</v>
      </c>
      <c r="T85" s="120"/>
      <c r="U85" s="120"/>
      <c r="V85" s="121"/>
    </row>
    <row r="86" spans="1:22" x14ac:dyDescent="0.35">
      <c r="A86" s="11" t="s">
        <v>75</v>
      </c>
      <c r="B86" s="90" t="s">
        <v>225</v>
      </c>
      <c r="C86" s="65">
        <v>3.1342978438581325E-2</v>
      </c>
      <c r="D86" s="119" t="s">
        <v>148</v>
      </c>
      <c r="E86" s="120"/>
      <c r="F86" s="120"/>
      <c r="G86" s="135"/>
      <c r="H86" s="65">
        <v>2.8008255198298148E-2</v>
      </c>
      <c r="I86" s="119" t="s">
        <v>148</v>
      </c>
      <c r="J86" s="120"/>
      <c r="K86" s="120"/>
      <c r="L86" s="135"/>
      <c r="M86" s="65">
        <v>4.6415157016331664E-2</v>
      </c>
      <c r="N86" s="119" t="s">
        <v>148</v>
      </c>
      <c r="O86" s="120"/>
      <c r="P86" s="120"/>
      <c r="Q86" s="135"/>
      <c r="R86" s="65">
        <v>4.8048888156171678E-2</v>
      </c>
      <c r="S86" s="119" t="s">
        <v>148</v>
      </c>
      <c r="T86" s="120"/>
      <c r="U86" s="120"/>
      <c r="V86" s="121"/>
    </row>
    <row r="87" spans="1:22" x14ac:dyDescent="0.35">
      <c r="A87" s="11" t="s">
        <v>76</v>
      </c>
      <c r="B87" s="90" t="s">
        <v>226</v>
      </c>
      <c r="C87" s="65">
        <v>0</v>
      </c>
      <c r="D87" s="119" t="s">
        <v>148</v>
      </c>
      <c r="E87" s="120"/>
      <c r="F87" s="120"/>
      <c r="G87" s="135"/>
      <c r="H87" s="65">
        <v>0</v>
      </c>
      <c r="I87" s="119" t="s">
        <v>148</v>
      </c>
      <c r="J87" s="120"/>
      <c r="K87" s="120"/>
      <c r="L87" s="135"/>
      <c r="M87" s="65">
        <v>0</v>
      </c>
      <c r="N87" s="119" t="s">
        <v>148</v>
      </c>
      <c r="O87" s="120"/>
      <c r="P87" s="120"/>
      <c r="Q87" s="135"/>
      <c r="R87" s="65">
        <v>0</v>
      </c>
      <c r="S87" s="119" t="s">
        <v>148</v>
      </c>
      <c r="T87" s="120"/>
      <c r="U87" s="120"/>
      <c r="V87" s="121"/>
    </row>
    <row r="88" spans="1:22" x14ac:dyDescent="0.35">
      <c r="A88" s="11" t="s">
        <v>77</v>
      </c>
      <c r="B88" s="90" t="s">
        <v>227</v>
      </c>
      <c r="C88" s="65">
        <v>3.5993470115724159E-2</v>
      </c>
      <c r="D88" s="119" t="s">
        <v>148</v>
      </c>
      <c r="E88" s="120"/>
      <c r="F88" s="120"/>
      <c r="G88" s="135"/>
      <c r="H88" s="65">
        <v>3.2147693476236423E-2</v>
      </c>
      <c r="I88" s="119" t="s">
        <v>148</v>
      </c>
      <c r="J88" s="120"/>
      <c r="K88" s="120"/>
      <c r="L88" s="135"/>
      <c r="M88" s="65">
        <v>3.8734872182700088E-2</v>
      </c>
      <c r="N88" s="119" t="s">
        <v>148</v>
      </c>
      <c r="O88" s="120"/>
      <c r="P88" s="120"/>
      <c r="Q88" s="135"/>
      <c r="R88" s="65">
        <v>3.7016174983693126E-2</v>
      </c>
      <c r="S88" s="119" t="s">
        <v>148</v>
      </c>
      <c r="T88" s="120"/>
      <c r="U88" s="120"/>
      <c r="V88" s="121"/>
    </row>
    <row r="89" spans="1:22" ht="138.5" x14ac:dyDescent="0.35">
      <c r="A89" s="11" t="s">
        <v>78</v>
      </c>
      <c r="B89" s="19" t="s">
        <v>228</v>
      </c>
      <c r="C89" s="65">
        <v>0</v>
      </c>
      <c r="D89" s="119" t="s">
        <v>148</v>
      </c>
      <c r="E89" s="120"/>
      <c r="F89" s="120"/>
      <c r="G89" s="135"/>
      <c r="H89" s="65">
        <v>0</v>
      </c>
      <c r="I89" s="119" t="s">
        <v>148</v>
      </c>
      <c r="J89" s="120"/>
      <c r="K89" s="120"/>
      <c r="L89" s="135"/>
      <c r="M89" s="65">
        <v>0</v>
      </c>
      <c r="N89" s="119" t="s">
        <v>148</v>
      </c>
      <c r="O89" s="120"/>
      <c r="P89" s="120"/>
      <c r="Q89" s="135"/>
      <c r="R89" s="65">
        <v>0</v>
      </c>
      <c r="S89" s="119" t="s">
        <v>148</v>
      </c>
      <c r="T89" s="120"/>
      <c r="U89" s="120"/>
      <c r="V89" s="121"/>
    </row>
    <row r="90" spans="1:22" x14ac:dyDescent="0.35">
      <c r="A90" s="11" t="s">
        <v>79</v>
      </c>
      <c r="B90" s="90" t="s">
        <v>206</v>
      </c>
      <c r="C90" s="65">
        <v>0</v>
      </c>
      <c r="D90" s="119" t="s">
        <v>148</v>
      </c>
      <c r="E90" s="120"/>
      <c r="F90" s="120"/>
      <c r="G90" s="135"/>
      <c r="H90" s="65">
        <v>0</v>
      </c>
      <c r="I90" s="119" t="s">
        <v>148</v>
      </c>
      <c r="J90" s="120"/>
      <c r="K90" s="120"/>
      <c r="L90" s="135"/>
      <c r="M90" s="65">
        <v>0</v>
      </c>
      <c r="N90" s="119" t="s">
        <v>148</v>
      </c>
      <c r="O90" s="120"/>
      <c r="P90" s="120"/>
      <c r="Q90" s="135"/>
      <c r="R90" s="65">
        <v>0</v>
      </c>
      <c r="S90" s="119" t="s">
        <v>148</v>
      </c>
      <c r="T90" s="120"/>
      <c r="U90" s="120"/>
      <c r="V90" s="121"/>
    </row>
    <row r="91" spans="1:22" x14ac:dyDescent="0.35">
      <c r="A91" s="11" t="s">
        <v>80</v>
      </c>
      <c r="B91" s="90" t="s">
        <v>207</v>
      </c>
      <c r="C91" s="65">
        <v>0</v>
      </c>
      <c r="D91" s="119" t="s">
        <v>148</v>
      </c>
      <c r="E91" s="120"/>
      <c r="F91" s="120"/>
      <c r="G91" s="135"/>
      <c r="H91" s="65">
        <v>0</v>
      </c>
      <c r="I91" s="119" t="s">
        <v>148</v>
      </c>
      <c r="J91" s="120"/>
      <c r="K91" s="120"/>
      <c r="L91" s="135"/>
      <c r="M91" s="65">
        <v>0</v>
      </c>
      <c r="N91" s="119" t="s">
        <v>148</v>
      </c>
      <c r="O91" s="120"/>
      <c r="P91" s="120"/>
      <c r="Q91" s="135"/>
      <c r="R91" s="65">
        <v>0</v>
      </c>
      <c r="S91" s="119" t="s">
        <v>148</v>
      </c>
      <c r="T91" s="120"/>
      <c r="U91" s="120"/>
      <c r="V91" s="121"/>
    </row>
    <row r="92" spans="1:22" x14ac:dyDescent="0.35">
      <c r="A92" s="31" t="s">
        <v>81</v>
      </c>
      <c r="B92" s="93" t="s">
        <v>209</v>
      </c>
      <c r="C92" s="66">
        <v>0</v>
      </c>
      <c r="D92" s="122" t="s">
        <v>148</v>
      </c>
      <c r="E92" s="123"/>
      <c r="F92" s="123"/>
      <c r="G92" s="140"/>
      <c r="H92" s="66">
        <v>0</v>
      </c>
      <c r="I92" s="119" t="s">
        <v>148</v>
      </c>
      <c r="J92" s="120"/>
      <c r="K92" s="120"/>
      <c r="L92" s="135"/>
      <c r="M92" s="66">
        <v>0</v>
      </c>
      <c r="N92" s="119" t="s">
        <v>148</v>
      </c>
      <c r="O92" s="120"/>
      <c r="P92" s="120"/>
      <c r="Q92" s="135"/>
      <c r="R92" s="65">
        <v>0</v>
      </c>
      <c r="S92" s="119" t="s">
        <v>148</v>
      </c>
      <c r="T92" s="120"/>
      <c r="U92" s="120"/>
      <c r="V92" s="121"/>
    </row>
    <row r="93" spans="1:22" ht="15" customHeight="1" x14ac:dyDescent="0.35">
      <c r="A93" s="113" t="s">
        <v>142</v>
      </c>
      <c r="B93" s="114"/>
      <c r="C93" s="114"/>
      <c r="D93" s="114"/>
      <c r="E93" s="114"/>
      <c r="F93" s="114"/>
      <c r="G93" s="114"/>
      <c r="H93" s="114"/>
      <c r="I93" s="114"/>
      <c r="J93" s="114"/>
      <c r="K93" s="114"/>
      <c r="L93" s="114"/>
      <c r="M93" s="114"/>
      <c r="N93" s="114"/>
      <c r="O93" s="114"/>
      <c r="P93" s="114"/>
      <c r="Q93" s="114"/>
      <c r="R93" s="114"/>
      <c r="S93" s="114"/>
      <c r="T93" s="114"/>
      <c r="U93" s="114"/>
      <c r="V93" s="115"/>
    </row>
    <row r="94" spans="1:22" ht="62.5" x14ac:dyDescent="0.35">
      <c r="A94" s="6" t="s">
        <v>82</v>
      </c>
      <c r="B94" s="91" t="s">
        <v>153</v>
      </c>
      <c r="C94" s="59">
        <v>0</v>
      </c>
      <c r="D94" s="125" t="s">
        <v>148</v>
      </c>
      <c r="E94" s="126"/>
      <c r="F94" s="126"/>
      <c r="G94" s="139"/>
      <c r="H94" s="59">
        <v>0</v>
      </c>
      <c r="I94" s="125" t="s">
        <v>148</v>
      </c>
      <c r="J94" s="126"/>
      <c r="K94" s="126"/>
      <c r="L94" s="139"/>
      <c r="M94" s="59">
        <v>0</v>
      </c>
      <c r="N94" s="125" t="s">
        <v>148</v>
      </c>
      <c r="O94" s="126"/>
      <c r="P94" s="126"/>
      <c r="Q94" s="139"/>
      <c r="R94" s="59">
        <v>0</v>
      </c>
      <c r="S94" s="125" t="s">
        <v>148</v>
      </c>
      <c r="T94" s="126"/>
      <c r="U94" s="126"/>
      <c r="V94" s="127"/>
    </row>
    <row r="95" spans="1:22" ht="87.5" x14ac:dyDescent="0.35">
      <c r="A95" s="11" t="s">
        <v>83</v>
      </c>
      <c r="B95" s="90" t="s">
        <v>152</v>
      </c>
      <c r="C95" s="60">
        <v>0</v>
      </c>
      <c r="D95" s="119" t="s">
        <v>148</v>
      </c>
      <c r="E95" s="120"/>
      <c r="F95" s="120"/>
      <c r="G95" s="135"/>
      <c r="H95" s="60">
        <v>0</v>
      </c>
      <c r="I95" s="119" t="s">
        <v>148</v>
      </c>
      <c r="J95" s="120"/>
      <c r="K95" s="120"/>
      <c r="L95" s="135"/>
      <c r="M95" s="60">
        <v>0</v>
      </c>
      <c r="N95" s="119" t="s">
        <v>148</v>
      </c>
      <c r="O95" s="120"/>
      <c r="P95" s="120"/>
      <c r="Q95" s="135"/>
      <c r="R95" s="60">
        <v>0</v>
      </c>
      <c r="S95" s="119" t="s">
        <v>148</v>
      </c>
      <c r="T95" s="120"/>
      <c r="U95" s="120"/>
      <c r="V95" s="121"/>
    </row>
    <row r="96" spans="1:22" ht="37.5" x14ac:dyDescent="0.35">
      <c r="A96" s="11" t="s">
        <v>84</v>
      </c>
      <c r="B96" s="90" t="s">
        <v>151</v>
      </c>
      <c r="C96" s="60">
        <v>0</v>
      </c>
      <c r="D96" s="119" t="s">
        <v>148</v>
      </c>
      <c r="E96" s="120"/>
      <c r="F96" s="120"/>
      <c r="G96" s="135"/>
      <c r="H96" s="60">
        <v>0</v>
      </c>
      <c r="I96" s="119" t="s">
        <v>148</v>
      </c>
      <c r="J96" s="120"/>
      <c r="K96" s="120"/>
      <c r="L96" s="135"/>
      <c r="M96" s="60">
        <v>0</v>
      </c>
      <c r="N96" s="119" t="s">
        <v>148</v>
      </c>
      <c r="O96" s="120"/>
      <c r="P96" s="120"/>
      <c r="Q96" s="135"/>
      <c r="R96" s="60">
        <v>0</v>
      </c>
      <c r="S96" s="119" t="s">
        <v>148</v>
      </c>
      <c r="T96" s="120"/>
      <c r="U96" s="120"/>
      <c r="V96" s="121"/>
    </row>
    <row r="97" spans="1:22" ht="37.5" x14ac:dyDescent="0.35">
      <c r="A97" s="11" t="s">
        <v>85</v>
      </c>
      <c r="B97" s="90" t="s">
        <v>150</v>
      </c>
      <c r="C97" s="60">
        <v>0</v>
      </c>
      <c r="D97" s="119" t="s">
        <v>148</v>
      </c>
      <c r="E97" s="120"/>
      <c r="F97" s="120"/>
      <c r="G97" s="135"/>
      <c r="H97" s="60">
        <v>0</v>
      </c>
      <c r="I97" s="119" t="s">
        <v>148</v>
      </c>
      <c r="J97" s="120"/>
      <c r="K97" s="120"/>
      <c r="L97" s="135"/>
      <c r="M97" s="60">
        <v>0</v>
      </c>
      <c r="N97" s="119" t="s">
        <v>148</v>
      </c>
      <c r="O97" s="120"/>
      <c r="P97" s="120"/>
      <c r="Q97" s="135"/>
      <c r="R97" s="60">
        <v>0</v>
      </c>
      <c r="S97" s="119" t="s">
        <v>148</v>
      </c>
      <c r="T97" s="120"/>
      <c r="U97" s="120"/>
      <c r="V97" s="121"/>
    </row>
    <row r="98" spans="1:22" ht="37.5" x14ac:dyDescent="0.35">
      <c r="A98" s="31" t="s">
        <v>86</v>
      </c>
      <c r="B98" s="93" t="s">
        <v>149</v>
      </c>
      <c r="C98" s="62">
        <v>0</v>
      </c>
      <c r="D98" s="122" t="s">
        <v>148</v>
      </c>
      <c r="E98" s="123"/>
      <c r="F98" s="123"/>
      <c r="G98" s="140"/>
      <c r="H98" s="62">
        <v>0</v>
      </c>
      <c r="I98" s="122" t="s">
        <v>148</v>
      </c>
      <c r="J98" s="123"/>
      <c r="K98" s="123"/>
      <c r="L98" s="140"/>
      <c r="M98" s="62">
        <v>0</v>
      </c>
      <c r="N98" s="122" t="s">
        <v>148</v>
      </c>
      <c r="O98" s="123"/>
      <c r="P98" s="123"/>
      <c r="Q98" s="140"/>
      <c r="R98" s="62">
        <v>0</v>
      </c>
      <c r="S98" s="122" t="s">
        <v>148</v>
      </c>
      <c r="T98" s="123"/>
      <c r="U98" s="123"/>
      <c r="V98" s="124"/>
    </row>
    <row r="99" spans="1:22" ht="15" customHeight="1" x14ac:dyDescent="0.35">
      <c r="A99" s="116" t="s">
        <v>143</v>
      </c>
      <c r="B99" s="117"/>
      <c r="C99" s="117"/>
      <c r="D99" s="117"/>
      <c r="E99" s="117"/>
      <c r="F99" s="117"/>
      <c r="G99" s="117"/>
      <c r="H99" s="117"/>
      <c r="I99" s="117"/>
      <c r="J99" s="117"/>
      <c r="K99" s="117"/>
      <c r="L99" s="117"/>
      <c r="M99" s="117"/>
      <c r="N99" s="117"/>
      <c r="O99" s="117"/>
      <c r="P99" s="117"/>
      <c r="Q99" s="117"/>
      <c r="R99" s="117"/>
      <c r="S99" s="117"/>
      <c r="T99" s="117"/>
      <c r="U99" s="117"/>
      <c r="V99" s="118"/>
    </row>
    <row r="100" spans="1:22" x14ac:dyDescent="0.35">
      <c r="A100" s="6" t="s">
        <v>87</v>
      </c>
      <c r="B100" s="91" t="s">
        <v>147</v>
      </c>
      <c r="C100" s="59">
        <v>1</v>
      </c>
      <c r="D100" s="125" t="s">
        <v>148</v>
      </c>
      <c r="E100" s="126"/>
      <c r="F100" s="126"/>
      <c r="G100" s="139"/>
      <c r="H100" s="59">
        <v>1</v>
      </c>
      <c r="I100" s="125" t="s">
        <v>148</v>
      </c>
      <c r="J100" s="126"/>
      <c r="K100" s="126"/>
      <c r="L100" s="139"/>
      <c r="M100" s="59">
        <v>1</v>
      </c>
      <c r="N100" s="125" t="s">
        <v>148</v>
      </c>
      <c r="O100" s="126"/>
      <c r="P100" s="126"/>
      <c r="Q100" s="139"/>
      <c r="R100" s="59">
        <v>1</v>
      </c>
      <c r="S100" s="125" t="s">
        <v>148</v>
      </c>
      <c r="T100" s="126"/>
      <c r="U100" s="126"/>
      <c r="V100" s="127"/>
    </row>
    <row r="101" spans="1:22" x14ac:dyDescent="0.35">
      <c r="A101" s="11" t="s">
        <v>88</v>
      </c>
      <c r="B101" s="90" t="s">
        <v>146</v>
      </c>
      <c r="C101" s="67" t="s">
        <v>6</v>
      </c>
      <c r="D101" s="119" t="s">
        <v>148</v>
      </c>
      <c r="E101" s="120"/>
      <c r="F101" s="120"/>
      <c r="G101" s="135"/>
      <c r="H101" s="67" t="s">
        <v>6</v>
      </c>
      <c r="I101" s="119" t="s">
        <v>148</v>
      </c>
      <c r="J101" s="120"/>
      <c r="K101" s="120"/>
      <c r="L101" s="135"/>
      <c r="M101" s="67" t="s">
        <v>6</v>
      </c>
      <c r="N101" s="119" t="s">
        <v>148</v>
      </c>
      <c r="O101" s="120"/>
      <c r="P101" s="120"/>
      <c r="Q101" s="135"/>
      <c r="R101" s="67" t="s">
        <v>6</v>
      </c>
      <c r="S101" s="119" t="s">
        <v>148</v>
      </c>
      <c r="T101" s="120"/>
      <c r="U101" s="120"/>
      <c r="V101" s="121"/>
    </row>
    <row r="102" spans="1:22" ht="50" x14ac:dyDescent="0.35">
      <c r="A102" s="20" t="s">
        <v>89</v>
      </c>
      <c r="B102" s="89" t="s">
        <v>145</v>
      </c>
      <c r="C102" s="65">
        <v>2.401318245336662E-3</v>
      </c>
      <c r="D102" s="119" t="s">
        <v>148</v>
      </c>
      <c r="E102" s="120"/>
      <c r="F102" s="120"/>
      <c r="G102" s="135"/>
      <c r="H102" s="69">
        <v>2.1422185702540722E-3</v>
      </c>
      <c r="I102" s="119" t="s">
        <v>148</v>
      </c>
      <c r="J102" s="120"/>
      <c r="K102" s="120"/>
      <c r="L102" s="135"/>
      <c r="M102" s="69">
        <v>2.060839245324006E-3</v>
      </c>
      <c r="N102" s="119" t="s">
        <v>148</v>
      </c>
      <c r="O102" s="120"/>
      <c r="P102" s="120"/>
      <c r="Q102" s="135"/>
      <c r="R102" s="69">
        <v>1.9438010354601882E-3</v>
      </c>
      <c r="S102" s="119" t="s">
        <v>148</v>
      </c>
      <c r="T102" s="120"/>
      <c r="U102" s="120"/>
      <c r="V102" s="121"/>
    </row>
    <row r="103" spans="1:22" x14ac:dyDescent="0.35">
      <c r="A103" s="21" t="s">
        <v>144</v>
      </c>
      <c r="C103" s="22"/>
      <c r="D103" s="22"/>
      <c r="E103" s="22"/>
      <c r="F103" s="22"/>
      <c r="G103" s="22"/>
      <c r="H103" s="22"/>
      <c r="I103" s="22"/>
      <c r="J103" s="22"/>
      <c r="K103" s="22"/>
      <c r="L103" s="22"/>
    </row>
    <row r="104" spans="1:22" x14ac:dyDescent="0.35">
      <c r="C104" s="22"/>
      <c r="D104" s="22"/>
      <c r="E104" s="22"/>
      <c r="F104" s="22"/>
      <c r="G104" s="22"/>
      <c r="H104" s="22"/>
      <c r="I104" s="22"/>
      <c r="J104" s="22"/>
      <c r="K104" s="22"/>
      <c r="L104" s="22"/>
    </row>
    <row r="105" spans="1:22" x14ac:dyDescent="0.35">
      <c r="A105" s="23" t="s">
        <v>90</v>
      </c>
      <c r="C105" s="22"/>
      <c r="D105" s="22"/>
      <c r="E105" s="22"/>
      <c r="F105" s="22"/>
      <c r="G105" s="22"/>
      <c r="H105" s="22"/>
      <c r="I105" s="22"/>
      <c r="J105" s="22"/>
      <c r="K105" s="22"/>
      <c r="L105" s="22"/>
    </row>
    <row r="106" spans="1:22" x14ac:dyDescent="0.35">
      <c r="C106" s="22"/>
      <c r="D106" s="22"/>
      <c r="E106" s="22"/>
      <c r="F106" s="22"/>
      <c r="G106" s="22"/>
      <c r="H106" s="22"/>
      <c r="I106" s="22"/>
      <c r="J106" s="22"/>
      <c r="K106" s="22"/>
      <c r="L106" s="22"/>
    </row>
    <row r="107" spans="1:22" x14ac:dyDescent="0.35">
      <c r="C107" s="22"/>
      <c r="D107" s="22"/>
      <c r="E107" s="22"/>
      <c r="F107" s="22"/>
      <c r="G107" s="22"/>
      <c r="H107" s="22"/>
      <c r="I107" s="22"/>
      <c r="J107" s="22"/>
      <c r="K107" s="22"/>
      <c r="L107" s="22"/>
    </row>
    <row r="108" spans="1:22" x14ac:dyDescent="0.35">
      <c r="C108" s="22"/>
      <c r="D108" s="22"/>
      <c r="E108" s="22"/>
      <c r="F108" s="22"/>
      <c r="G108" s="22"/>
      <c r="H108" s="22"/>
      <c r="I108" s="22"/>
      <c r="J108" s="22"/>
      <c r="K108" s="22"/>
      <c r="L108" s="22"/>
    </row>
  </sheetData>
  <mergeCells count="178">
    <mergeCell ref="D91:G91"/>
    <mergeCell ref="D100:G100"/>
    <mergeCell ref="I100:L100"/>
    <mergeCell ref="D96:G96"/>
    <mergeCell ref="I96:L96"/>
    <mergeCell ref="D97:G97"/>
    <mergeCell ref="I97:L97"/>
    <mergeCell ref="N85:Q85"/>
    <mergeCell ref="N86:Q86"/>
    <mergeCell ref="N87:Q87"/>
    <mergeCell ref="N98:Q98"/>
    <mergeCell ref="N100:Q100"/>
    <mergeCell ref="I91:L91"/>
    <mergeCell ref="D92:G92"/>
    <mergeCell ref="I92:L92"/>
    <mergeCell ref="D89:G89"/>
    <mergeCell ref="I89:L89"/>
    <mergeCell ref="D90:G90"/>
    <mergeCell ref="I90:L90"/>
    <mergeCell ref="D87:G87"/>
    <mergeCell ref="I87:L87"/>
    <mergeCell ref="D88:G88"/>
    <mergeCell ref="I88:L88"/>
    <mergeCell ref="D85:G85"/>
    <mergeCell ref="D101:G101"/>
    <mergeCell ref="I101:L101"/>
    <mergeCell ref="D102:G102"/>
    <mergeCell ref="I102:L102"/>
    <mergeCell ref="D98:G98"/>
    <mergeCell ref="I98:L98"/>
    <mergeCell ref="D94:G94"/>
    <mergeCell ref="I94:L94"/>
    <mergeCell ref="D95:G95"/>
    <mergeCell ref="I95:L95"/>
    <mergeCell ref="N101:Q101"/>
    <mergeCell ref="N102:Q102"/>
    <mergeCell ref="N88:Q88"/>
    <mergeCell ref="N89:Q89"/>
    <mergeCell ref="N90:Q90"/>
    <mergeCell ref="N91:Q91"/>
    <mergeCell ref="N92:Q92"/>
    <mergeCell ref="N94:Q94"/>
    <mergeCell ref="N95:Q95"/>
    <mergeCell ref="N96:Q96"/>
    <mergeCell ref="N97:Q97"/>
    <mergeCell ref="N76:Q76"/>
    <mergeCell ref="N77:Q77"/>
    <mergeCell ref="N78:Q78"/>
    <mergeCell ref="N79:Q79"/>
    <mergeCell ref="N80:Q80"/>
    <mergeCell ref="N81:Q81"/>
    <mergeCell ref="N82:Q82"/>
    <mergeCell ref="N83:Q83"/>
    <mergeCell ref="N84:Q84"/>
    <mergeCell ref="N67:Q67"/>
    <mergeCell ref="N68:Q68"/>
    <mergeCell ref="N69:Q69"/>
    <mergeCell ref="N70:Q70"/>
    <mergeCell ref="N71:Q71"/>
    <mergeCell ref="N72:Q72"/>
    <mergeCell ref="N73:Q73"/>
    <mergeCell ref="N74:Q74"/>
    <mergeCell ref="N75:Q75"/>
    <mergeCell ref="D86:G86"/>
    <mergeCell ref="I86:L86"/>
    <mergeCell ref="D83:G83"/>
    <mergeCell ref="I83:L83"/>
    <mergeCell ref="D84:G84"/>
    <mergeCell ref="I84:L84"/>
    <mergeCell ref="D81:G81"/>
    <mergeCell ref="I81:L81"/>
    <mergeCell ref="D82:G82"/>
    <mergeCell ref="I82:L82"/>
    <mergeCell ref="I85:L85"/>
    <mergeCell ref="D79:G79"/>
    <mergeCell ref="I79:L79"/>
    <mergeCell ref="D80:G80"/>
    <mergeCell ref="I80:L80"/>
    <mergeCell ref="D77:G77"/>
    <mergeCell ref="I77:L77"/>
    <mergeCell ref="D78:G78"/>
    <mergeCell ref="I78:L78"/>
    <mergeCell ref="D75:G75"/>
    <mergeCell ref="I75:L75"/>
    <mergeCell ref="D76:G76"/>
    <mergeCell ref="I76:L76"/>
    <mergeCell ref="D74:G74"/>
    <mergeCell ref="I74:L74"/>
    <mergeCell ref="D71:G71"/>
    <mergeCell ref="I71:L71"/>
    <mergeCell ref="D72:G72"/>
    <mergeCell ref="I72:L72"/>
    <mergeCell ref="D69:G69"/>
    <mergeCell ref="I69:L69"/>
    <mergeCell ref="D70:G70"/>
    <mergeCell ref="I70:L70"/>
    <mergeCell ref="D67:G67"/>
    <mergeCell ref="I67:L67"/>
    <mergeCell ref="D68:G68"/>
    <mergeCell ref="I68:L68"/>
    <mergeCell ref="D65:G65"/>
    <mergeCell ref="I65:L65"/>
    <mergeCell ref="D66:G66"/>
    <mergeCell ref="I66:L66"/>
    <mergeCell ref="D73:G73"/>
    <mergeCell ref="I73:L73"/>
    <mergeCell ref="N65:Q65"/>
    <mergeCell ref="N66:Q66"/>
    <mergeCell ref="A1:Q1"/>
    <mergeCell ref="D17:G17"/>
    <mergeCell ref="I17:L17"/>
    <mergeCell ref="C5:G5"/>
    <mergeCell ref="H5:L5"/>
    <mergeCell ref="N17:Q17"/>
    <mergeCell ref="M5:Q5"/>
    <mergeCell ref="A4:Q4"/>
    <mergeCell ref="A3:Q3"/>
    <mergeCell ref="A8:V8"/>
    <mergeCell ref="D62:G62"/>
    <mergeCell ref="I62:L62"/>
    <mergeCell ref="A2:Q2"/>
    <mergeCell ref="N61:Q61"/>
    <mergeCell ref="N62:Q62"/>
    <mergeCell ref="D63:G63"/>
    <mergeCell ref="I63:L63"/>
    <mergeCell ref="N63:Q63"/>
    <mergeCell ref="D64:G64"/>
    <mergeCell ref="I64:L64"/>
    <mergeCell ref="D61:G61"/>
    <mergeCell ref="I61:L61"/>
    <mergeCell ref="N64:Q64"/>
    <mergeCell ref="S73:V73"/>
    <mergeCell ref="S74:V74"/>
    <mergeCell ref="S75:V75"/>
    <mergeCell ref="R5:V5"/>
    <mergeCell ref="S17:V17"/>
    <mergeCell ref="S61:V61"/>
    <mergeCell ref="S62:V62"/>
    <mergeCell ref="S63:V63"/>
    <mergeCell ref="S64:V64"/>
    <mergeCell ref="S65:V65"/>
    <mergeCell ref="S66:V66"/>
    <mergeCell ref="S100:V100"/>
    <mergeCell ref="S101:V101"/>
    <mergeCell ref="S102:V102"/>
    <mergeCell ref="S85:V85"/>
    <mergeCell ref="S86:V86"/>
    <mergeCell ref="S87:V87"/>
    <mergeCell ref="S88:V88"/>
    <mergeCell ref="S89:V89"/>
    <mergeCell ref="S90:V90"/>
    <mergeCell ref="S91:V91"/>
    <mergeCell ref="S92:V92"/>
    <mergeCell ref="S94:V94"/>
    <mergeCell ref="A19:V19"/>
    <mergeCell ref="A24:V24"/>
    <mergeCell ref="A59:V59"/>
    <mergeCell ref="A93:V93"/>
    <mergeCell ref="A99:V99"/>
    <mergeCell ref="S95:V95"/>
    <mergeCell ref="S96:V96"/>
    <mergeCell ref="S97:V97"/>
    <mergeCell ref="S98:V98"/>
    <mergeCell ref="S76:V76"/>
    <mergeCell ref="S77:V77"/>
    <mergeCell ref="S78:V78"/>
    <mergeCell ref="S79:V79"/>
    <mergeCell ref="S80:V80"/>
    <mergeCell ref="S81:V81"/>
    <mergeCell ref="S82:V82"/>
    <mergeCell ref="S83:V83"/>
    <mergeCell ref="S84:V84"/>
    <mergeCell ref="S67:V67"/>
    <mergeCell ref="S68:V68"/>
    <mergeCell ref="S69:V69"/>
    <mergeCell ref="S70:V70"/>
    <mergeCell ref="S71:V71"/>
    <mergeCell ref="S72:V72"/>
  </mergeCells>
  <conditionalFormatting sqref="A24:A88 C61:C92 H61:H92 M61:M92 A89:B89 A90:A102">
    <cfRule type="containsText" dxfId="16" priority="25" stopIfTrue="1" operator="containsText" text="Ei sovelleta">
      <formula>NOT(ISERROR(SEARCH("Ei sovelleta",A24)))</formula>
    </cfRule>
  </conditionalFormatting>
  <conditionalFormatting sqref="A6:B6 A19 A105">
    <cfRule type="containsText" dxfId="15" priority="38" stopIfTrue="1" operator="containsText" text="Ei sovelleta">
      <formula>NOT(ISERROR(SEARCH("Ei sovelleta",A6)))</formula>
    </cfRule>
  </conditionalFormatting>
  <conditionalFormatting sqref="A7:L7 A8:A10 C9:Q10 A11:Q12 A13:F15 H13:K15 M13:P15 A16:Q16 A17:C17 H17 M17 A18:Q18 A20:V23 C25:V58 C60:Q60 C103:L206">
    <cfRule type="containsText" dxfId="14" priority="17" stopIfTrue="1" operator="containsText" text="Ei sovelleta">
      <formula>NOT(ISERROR(SEARCH("Ei sovelleta",A7)))</formula>
    </cfRule>
  </conditionalFormatting>
  <conditionalFormatting sqref="C94:C98 H94:H98 M94:M98">
    <cfRule type="containsText" dxfId="13" priority="31" stopIfTrue="1" operator="containsText" text="Ei sovelleta">
      <formula>NOT(ISERROR(SEARCH("Ei sovelleta",C94)))</formula>
    </cfRule>
  </conditionalFormatting>
  <conditionalFormatting sqref="C100:C102 H100:H102 M100:M102">
    <cfRule type="containsText" dxfId="12" priority="27" stopIfTrue="1" operator="containsText" text="Ei sovelleta">
      <formula>NOT(ISERROR(SEARCH("Ei sovelleta",C100)))</formula>
    </cfRule>
  </conditionalFormatting>
  <conditionalFormatting sqref="C5:V5">
    <cfRule type="containsText" dxfId="11" priority="36" stopIfTrue="1" operator="containsText" text="Ei sovelleta">
      <formula>NOT(ISERROR(SEARCH("Ei sovelleta",C5)))</formula>
    </cfRule>
  </conditionalFormatting>
  <conditionalFormatting sqref="R60:R92">
    <cfRule type="containsText" dxfId="10" priority="4" stopIfTrue="1" operator="containsText" text="Ei sovelleta">
      <formula>NOT(ISERROR(SEARCH("Ei sovelleta",R60)))</formula>
    </cfRule>
  </conditionalFormatting>
  <conditionalFormatting sqref="R94:R98">
    <cfRule type="containsText" dxfId="9" priority="3" stopIfTrue="1" operator="containsText" text="Ei sovelleta">
      <formula>NOT(ISERROR(SEARCH("Ei sovelleta",R94)))</formula>
    </cfRule>
  </conditionalFormatting>
  <conditionalFormatting sqref="R100:R102">
    <cfRule type="containsText" dxfId="8" priority="1" stopIfTrue="1" operator="containsText" text="Ei sovelleta">
      <formula>NOT(ISERROR(SEARCH("Ei sovelleta",R100)))</formula>
    </cfRule>
  </conditionalFormatting>
  <conditionalFormatting sqref="S14:U14">
    <cfRule type="containsText" dxfId="7" priority="16" stopIfTrue="1" operator="containsText" text="Ei sovelleta">
      <formula>NOT(ISERROR(SEARCH("Ei sovelleta",S14)))</formula>
    </cfRule>
  </conditionalFormatting>
  <conditionalFormatting sqref="S60:V60">
    <cfRule type="containsText" dxfId="6" priority="8" stopIfTrue="1" operator="containsText" text="Ei sovelleta">
      <formula>NOT(ISERROR(SEARCH("Ei sovelleta",S60)))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topLeftCell="A8" zoomScale="90" zoomScaleNormal="90" workbookViewId="0">
      <selection activeCell="A20" sqref="A20:B20"/>
    </sheetView>
  </sheetViews>
  <sheetFormatPr defaultRowHeight="14.5" x14ac:dyDescent="0.35"/>
  <cols>
    <col min="1" max="1" width="9.1796875" customWidth="1"/>
    <col min="2" max="2" width="87.81640625" customWidth="1"/>
    <col min="3" max="5" width="15.7265625" customWidth="1"/>
    <col min="6" max="6" width="14.54296875" customWidth="1"/>
  </cols>
  <sheetData>
    <row r="1" spans="1:6" ht="32.25" customHeight="1" x14ac:dyDescent="0.35">
      <c r="A1" s="134" t="s">
        <v>229</v>
      </c>
      <c r="B1" s="134"/>
      <c r="C1" s="24"/>
    </row>
    <row r="2" spans="1:6" s="25" customFormat="1" x14ac:dyDescent="0.35">
      <c r="A2" s="95" t="s">
        <v>230</v>
      </c>
      <c r="B2" s="95" t="s">
        <v>132</v>
      </c>
      <c r="C2" s="38" t="s">
        <v>122</v>
      </c>
      <c r="D2" s="38" t="s">
        <v>123</v>
      </c>
      <c r="E2" s="38" t="s">
        <v>124</v>
      </c>
      <c r="F2" s="102" t="s">
        <v>126</v>
      </c>
    </row>
    <row r="3" spans="1:6" ht="15" customHeight="1" x14ac:dyDescent="0.35">
      <c r="A3" s="116" t="s">
        <v>231</v>
      </c>
      <c r="B3" s="117"/>
      <c r="C3" s="116"/>
      <c r="D3" s="117"/>
      <c r="E3" s="117"/>
      <c r="F3" s="118"/>
    </row>
    <row r="4" spans="1:6" x14ac:dyDescent="0.35">
      <c r="A4" s="39" t="s">
        <v>91</v>
      </c>
      <c r="B4" s="91" t="s">
        <v>235</v>
      </c>
      <c r="C4" s="45">
        <v>4</v>
      </c>
      <c r="D4" s="45">
        <v>5</v>
      </c>
      <c r="E4" s="50">
        <v>5</v>
      </c>
      <c r="F4" s="81">
        <v>5</v>
      </c>
    </row>
    <row r="5" spans="1:6" x14ac:dyDescent="0.35">
      <c r="A5" s="26" t="s">
        <v>92</v>
      </c>
      <c r="B5" s="90" t="s">
        <v>236</v>
      </c>
      <c r="C5" s="46">
        <v>28</v>
      </c>
      <c r="D5" s="46">
        <v>29</v>
      </c>
      <c r="E5" s="51">
        <v>29</v>
      </c>
      <c r="F5" s="81">
        <v>31</v>
      </c>
    </row>
    <row r="6" spans="1:6" x14ac:dyDescent="0.35">
      <c r="A6" s="26" t="s">
        <v>93</v>
      </c>
      <c r="B6" s="90" t="s">
        <v>237</v>
      </c>
      <c r="C6" s="46">
        <v>6</v>
      </c>
      <c r="D6" s="46">
        <v>7</v>
      </c>
      <c r="E6" s="51">
        <v>5</v>
      </c>
      <c r="F6" s="81">
        <v>0</v>
      </c>
    </row>
    <row r="7" spans="1:6" x14ac:dyDescent="0.35">
      <c r="A7" s="26" t="s">
        <v>94</v>
      </c>
      <c r="B7" s="90" t="s">
        <v>238</v>
      </c>
      <c r="C7" s="27">
        <v>1</v>
      </c>
      <c r="D7" s="27">
        <v>1</v>
      </c>
      <c r="E7" s="52">
        <v>1</v>
      </c>
      <c r="F7" s="81">
        <v>0</v>
      </c>
    </row>
    <row r="8" spans="1:6" x14ac:dyDescent="0.35">
      <c r="A8" s="26" t="s">
        <v>95</v>
      </c>
      <c r="B8" s="90" t="s">
        <v>239</v>
      </c>
      <c r="C8" s="27">
        <v>0</v>
      </c>
      <c r="D8" s="27">
        <v>0</v>
      </c>
      <c r="E8" s="52">
        <v>0</v>
      </c>
      <c r="F8" s="81">
        <v>0</v>
      </c>
    </row>
    <row r="9" spans="1:6" x14ac:dyDescent="0.35">
      <c r="A9" s="26" t="s">
        <v>96</v>
      </c>
      <c r="B9" s="90" t="s">
        <v>240</v>
      </c>
      <c r="C9" s="27">
        <v>1</v>
      </c>
      <c r="D9" s="27">
        <v>1</v>
      </c>
      <c r="E9" s="52">
        <v>1</v>
      </c>
      <c r="F9" s="81">
        <v>0</v>
      </c>
    </row>
    <row r="10" spans="1:6" ht="37.5" x14ac:dyDescent="0.35">
      <c r="A10" s="26" t="s">
        <v>97</v>
      </c>
      <c r="B10" s="90" t="s">
        <v>242</v>
      </c>
      <c r="C10" s="28">
        <v>0</v>
      </c>
      <c r="D10" s="28">
        <v>0</v>
      </c>
      <c r="E10" s="28">
        <v>0</v>
      </c>
      <c r="F10" s="103">
        <v>0</v>
      </c>
    </row>
    <row r="11" spans="1:6" ht="60.65" customHeight="1" x14ac:dyDescent="0.35">
      <c r="A11" s="26" t="s">
        <v>98</v>
      </c>
      <c r="B11" s="90" t="s">
        <v>241</v>
      </c>
      <c r="C11" s="28">
        <v>0</v>
      </c>
      <c r="D11" s="28">
        <v>0</v>
      </c>
      <c r="E11" s="28">
        <v>0</v>
      </c>
      <c r="F11" s="103">
        <v>0</v>
      </c>
    </row>
    <row r="12" spans="1:6" x14ac:dyDescent="0.35">
      <c r="A12" s="26" t="s">
        <v>99</v>
      </c>
      <c r="B12" s="90" t="s">
        <v>243</v>
      </c>
      <c r="C12" s="28" t="s">
        <v>6</v>
      </c>
      <c r="D12" s="28" t="s">
        <v>6</v>
      </c>
      <c r="E12" s="28" t="s">
        <v>6</v>
      </c>
      <c r="F12" s="103" t="s">
        <v>6</v>
      </c>
    </row>
    <row r="13" spans="1:6" ht="25.5" customHeight="1" x14ac:dyDescent="0.35">
      <c r="A13" s="26" t="s">
        <v>100</v>
      </c>
      <c r="B13" s="90" t="s">
        <v>244</v>
      </c>
      <c r="C13" s="28">
        <v>0</v>
      </c>
      <c r="D13" s="28">
        <v>0</v>
      </c>
      <c r="E13" s="28">
        <v>0</v>
      </c>
      <c r="F13" s="103">
        <v>0</v>
      </c>
    </row>
    <row r="14" spans="1:6" x14ac:dyDescent="0.35">
      <c r="A14" s="26" t="s">
        <v>101</v>
      </c>
      <c r="B14" s="26" t="s">
        <v>245</v>
      </c>
      <c r="C14" s="28">
        <v>0</v>
      </c>
      <c r="D14" s="28">
        <v>0</v>
      </c>
      <c r="E14" s="28">
        <v>0</v>
      </c>
      <c r="F14" s="103">
        <v>0</v>
      </c>
    </row>
    <row r="15" spans="1:6" x14ac:dyDescent="0.35">
      <c r="A15" s="26" t="s">
        <v>102</v>
      </c>
      <c r="B15" s="90" t="s">
        <v>246</v>
      </c>
      <c r="C15" s="28">
        <v>0</v>
      </c>
      <c r="D15" s="28">
        <v>0</v>
      </c>
      <c r="E15" s="28">
        <v>0</v>
      </c>
      <c r="F15" s="103">
        <v>0</v>
      </c>
    </row>
    <row r="16" spans="1:6" x14ac:dyDescent="0.35">
      <c r="A16" s="26" t="s">
        <v>103</v>
      </c>
      <c r="B16" s="90" t="s">
        <v>247</v>
      </c>
      <c r="C16" s="28">
        <v>0</v>
      </c>
      <c r="D16" s="28">
        <v>0</v>
      </c>
      <c r="E16" s="28">
        <v>0</v>
      </c>
      <c r="F16" s="103">
        <v>0</v>
      </c>
    </row>
    <row r="17" spans="1:6" x14ac:dyDescent="0.35">
      <c r="A17" s="26" t="s">
        <v>104</v>
      </c>
      <c r="B17" s="90" t="s">
        <v>248</v>
      </c>
      <c r="C17" s="28">
        <v>0</v>
      </c>
      <c r="D17" s="28">
        <v>0</v>
      </c>
      <c r="E17" s="28">
        <v>0</v>
      </c>
      <c r="F17" s="103">
        <v>0</v>
      </c>
    </row>
    <row r="18" spans="1:6" ht="50" x14ac:dyDescent="0.35">
      <c r="A18" s="26" t="s">
        <v>105</v>
      </c>
      <c r="B18" s="90" t="s">
        <v>249</v>
      </c>
      <c r="C18" s="28">
        <v>0</v>
      </c>
      <c r="D18" s="28">
        <v>0</v>
      </c>
      <c r="E18" s="28">
        <v>0</v>
      </c>
      <c r="F18" s="103">
        <v>0</v>
      </c>
    </row>
    <row r="19" spans="1:6" ht="36" customHeight="1" x14ac:dyDescent="0.35">
      <c r="A19" s="41" t="s">
        <v>106</v>
      </c>
      <c r="B19" s="93" t="s">
        <v>250</v>
      </c>
      <c r="C19" s="42" t="s">
        <v>125</v>
      </c>
      <c r="D19" s="42" t="s">
        <v>125</v>
      </c>
      <c r="E19" s="53" t="s">
        <v>125</v>
      </c>
      <c r="F19" s="83">
        <v>0</v>
      </c>
    </row>
    <row r="20" spans="1:6" ht="15" customHeight="1" x14ac:dyDescent="0.35">
      <c r="A20" s="116" t="s">
        <v>232</v>
      </c>
      <c r="B20" s="117"/>
      <c r="C20" s="86"/>
      <c r="D20" s="86"/>
      <c r="E20" s="86"/>
      <c r="F20" s="104"/>
    </row>
    <row r="21" spans="1:6" ht="25" x14ac:dyDescent="0.35">
      <c r="A21" s="39" t="s">
        <v>107</v>
      </c>
      <c r="B21" s="91" t="s">
        <v>251</v>
      </c>
      <c r="C21" s="40">
        <v>0</v>
      </c>
      <c r="D21" s="40">
        <v>0</v>
      </c>
      <c r="E21" s="54">
        <v>0</v>
      </c>
      <c r="F21" s="105">
        <v>0</v>
      </c>
    </row>
    <row r="22" spans="1:6" ht="25" x14ac:dyDescent="0.35">
      <c r="A22" s="26" t="s">
        <v>108</v>
      </c>
      <c r="B22" s="90" t="s">
        <v>252</v>
      </c>
      <c r="C22" s="29">
        <v>27498630608</v>
      </c>
      <c r="D22" s="29">
        <v>30400821844</v>
      </c>
      <c r="E22" s="55">
        <v>28019141826</v>
      </c>
      <c r="F22" s="106">
        <v>24198561265</v>
      </c>
    </row>
    <row r="23" spans="1:6" ht="37.5" x14ac:dyDescent="0.35">
      <c r="A23" s="26" t="s">
        <v>109</v>
      </c>
      <c r="B23" s="90" t="s">
        <v>253</v>
      </c>
      <c r="C23" s="29">
        <v>27498630608</v>
      </c>
      <c r="D23" s="29">
        <v>30400821844</v>
      </c>
      <c r="E23" s="55">
        <v>28019141826</v>
      </c>
      <c r="F23" s="106">
        <v>24198561265</v>
      </c>
    </row>
    <row r="24" spans="1:6" ht="37.5" x14ac:dyDescent="0.35">
      <c r="A24" s="26" t="s">
        <v>110</v>
      </c>
      <c r="B24" s="90" t="s">
        <v>254</v>
      </c>
      <c r="C24" s="27">
        <v>0</v>
      </c>
      <c r="D24" s="27">
        <v>0</v>
      </c>
      <c r="E24" s="52">
        <v>0</v>
      </c>
      <c r="F24" s="107">
        <v>0</v>
      </c>
    </row>
    <row r="25" spans="1:6" ht="37.5" x14ac:dyDescent="0.35">
      <c r="A25" s="41" t="s">
        <v>111</v>
      </c>
      <c r="B25" s="93" t="s">
        <v>255</v>
      </c>
      <c r="C25" s="43">
        <v>0</v>
      </c>
      <c r="D25" s="43">
        <v>0</v>
      </c>
      <c r="E25" s="56">
        <v>0</v>
      </c>
      <c r="F25" s="108">
        <v>0</v>
      </c>
    </row>
    <row r="26" spans="1:6" ht="15" customHeight="1" x14ac:dyDescent="0.35">
      <c r="A26" s="141" t="s">
        <v>233</v>
      </c>
      <c r="B26" s="142"/>
      <c r="C26" s="77"/>
      <c r="D26" s="77"/>
      <c r="E26" s="77"/>
      <c r="F26" s="78"/>
    </row>
    <row r="27" spans="1:6" ht="25.5" customHeight="1" x14ac:dyDescent="0.35">
      <c r="A27" s="39" t="s">
        <v>112</v>
      </c>
      <c r="B27" s="91" t="s">
        <v>256</v>
      </c>
      <c r="C27" s="44">
        <v>16710838318</v>
      </c>
      <c r="D27" s="44">
        <v>18311301660</v>
      </c>
      <c r="E27" s="57">
        <v>16965709525</v>
      </c>
      <c r="F27" s="109">
        <v>15157355720</v>
      </c>
    </row>
    <row r="28" spans="1:6" ht="37.5" x14ac:dyDescent="0.35">
      <c r="A28" s="26" t="s">
        <v>113</v>
      </c>
      <c r="B28" s="90" t="s">
        <v>257</v>
      </c>
      <c r="C28" s="29">
        <v>16710838318</v>
      </c>
      <c r="D28" s="29">
        <v>18311301660</v>
      </c>
      <c r="E28" s="55">
        <v>16965709525</v>
      </c>
      <c r="F28" s="106">
        <v>15157355720</v>
      </c>
    </row>
    <row r="29" spans="1:6" ht="37.5" x14ac:dyDescent="0.35">
      <c r="A29" s="26" t="s">
        <v>114</v>
      </c>
      <c r="B29" s="90" t="s">
        <v>258</v>
      </c>
      <c r="C29" s="27">
        <v>0</v>
      </c>
      <c r="D29" s="27">
        <v>0</v>
      </c>
      <c r="E29" s="52">
        <v>0</v>
      </c>
      <c r="F29" s="107">
        <v>0</v>
      </c>
    </row>
    <row r="30" spans="1:6" ht="37.5" x14ac:dyDescent="0.35">
      <c r="A30" s="41" t="s">
        <v>115</v>
      </c>
      <c r="B30" s="93" t="s">
        <v>259</v>
      </c>
      <c r="C30" s="43">
        <v>0</v>
      </c>
      <c r="D30" s="43">
        <v>0</v>
      </c>
      <c r="E30" s="56">
        <v>0</v>
      </c>
      <c r="F30" s="108">
        <v>0</v>
      </c>
    </row>
    <row r="31" spans="1:6" ht="15" customHeight="1" x14ac:dyDescent="0.35">
      <c r="A31" s="141" t="s">
        <v>234</v>
      </c>
      <c r="B31" s="142"/>
      <c r="C31" s="77"/>
      <c r="D31" s="77"/>
      <c r="E31" s="77"/>
      <c r="F31" s="78"/>
    </row>
    <row r="32" spans="1:6" ht="25" x14ac:dyDescent="0.35">
      <c r="A32" s="39" t="s">
        <v>116</v>
      </c>
      <c r="B32" s="91" t="s">
        <v>260</v>
      </c>
      <c r="C32" s="40">
        <v>0</v>
      </c>
      <c r="D32" s="40">
        <v>0</v>
      </c>
      <c r="E32" s="54">
        <v>0</v>
      </c>
      <c r="F32" s="105">
        <v>0</v>
      </c>
    </row>
    <row r="33" spans="1:6" x14ac:dyDescent="0.35">
      <c r="A33" s="26" t="s">
        <v>117</v>
      </c>
      <c r="B33" s="90" t="s">
        <v>263</v>
      </c>
      <c r="C33" s="27">
        <v>0</v>
      </c>
      <c r="D33" s="27">
        <v>0</v>
      </c>
      <c r="E33" s="52">
        <v>0</v>
      </c>
      <c r="F33" s="107">
        <v>0</v>
      </c>
    </row>
    <row r="34" spans="1:6" x14ac:dyDescent="0.35">
      <c r="A34" s="26" t="s">
        <v>118</v>
      </c>
      <c r="B34" s="90" t="s">
        <v>262</v>
      </c>
      <c r="C34" s="27">
        <v>0</v>
      </c>
      <c r="D34" s="27">
        <v>0</v>
      </c>
      <c r="E34" s="52">
        <v>0</v>
      </c>
      <c r="F34" s="107">
        <v>0</v>
      </c>
    </row>
    <row r="35" spans="1:6" ht="25" x14ac:dyDescent="0.35">
      <c r="A35" s="26" t="s">
        <v>119</v>
      </c>
      <c r="B35" s="90" t="s">
        <v>261</v>
      </c>
      <c r="C35" s="27">
        <v>0</v>
      </c>
      <c r="D35" s="27">
        <v>0</v>
      </c>
      <c r="E35" s="52">
        <v>0</v>
      </c>
      <c r="F35" s="107">
        <v>0</v>
      </c>
    </row>
    <row r="36" spans="1:6" ht="18.649999999999999" customHeight="1" x14ac:dyDescent="0.35">
      <c r="A36" s="26" t="s">
        <v>120</v>
      </c>
      <c r="B36" s="90" t="s">
        <v>263</v>
      </c>
      <c r="C36" s="27">
        <v>0</v>
      </c>
      <c r="D36" s="27">
        <v>0</v>
      </c>
      <c r="E36" s="52">
        <v>0</v>
      </c>
      <c r="F36" s="107">
        <v>0</v>
      </c>
    </row>
    <row r="37" spans="1:6" x14ac:dyDescent="0.35">
      <c r="A37" s="26" t="s">
        <v>121</v>
      </c>
      <c r="B37" s="90" t="s">
        <v>262</v>
      </c>
      <c r="C37" s="27">
        <v>0</v>
      </c>
      <c r="D37" s="27">
        <v>0</v>
      </c>
      <c r="E37" s="52">
        <v>0</v>
      </c>
      <c r="F37" s="107">
        <v>0</v>
      </c>
    </row>
    <row r="38" spans="1:6" x14ac:dyDescent="0.35">
      <c r="A38" s="30"/>
      <c r="B38" s="30"/>
    </row>
    <row r="39" spans="1:6" x14ac:dyDescent="0.35">
      <c r="A39" s="30"/>
      <c r="B39" s="30"/>
    </row>
  </sheetData>
  <mergeCells count="6">
    <mergeCell ref="A31:B31"/>
    <mergeCell ref="C3:F3"/>
    <mergeCell ref="A1:B1"/>
    <mergeCell ref="A3:B3"/>
    <mergeCell ref="A20:B20"/>
    <mergeCell ref="A26:B26"/>
  </mergeCells>
  <phoneticPr fontId="8" type="noConversion"/>
  <conditionalFormatting sqref="A3:A13 C21:F25 C27:F30 C32:F37">
    <cfRule type="containsText" dxfId="5" priority="6" stopIfTrue="1" operator="containsText" text="Ei sovelleta">
      <formula>NOT(ISERROR(SEARCH("Ei sovelleta",A3)))</formula>
    </cfRule>
  </conditionalFormatting>
  <conditionalFormatting sqref="A15:A37">
    <cfRule type="containsText" dxfId="4" priority="4" stopIfTrue="1" operator="containsText" text="Ei sovelleta">
      <formula>NOT(ISERROR(SEARCH("Ei sovelleta",A15)))</formula>
    </cfRule>
  </conditionalFormatting>
  <conditionalFormatting sqref="C2:C9">
    <cfRule type="containsText" dxfId="3" priority="5" stopIfTrue="1" operator="containsText" text="Ei sovelleta">
      <formula>NOT(ISERROR(SEARCH("Ei sovelleta",C2)))</formula>
    </cfRule>
  </conditionalFormatting>
  <conditionalFormatting sqref="C10:F18 A14:B14">
    <cfRule type="containsText" dxfId="2" priority="30" stopIfTrue="1" operator="containsText" text="Ei sovelleta">
      <formula>NOT(ISERROR(SEARCH("Ei sovelleta",A10)))</formula>
    </cfRule>
  </conditionalFormatting>
  <conditionalFormatting sqref="D4:E9 C19:E19">
    <cfRule type="containsText" dxfId="1" priority="15" stopIfTrue="1" operator="containsText" text="Ei sovelleta">
      <formula>NOT(ISERROR(SEARCH("Ei sovelleta",C4)))</formula>
    </cfRule>
  </conditionalFormatting>
  <conditionalFormatting sqref="D2:F2">
    <cfRule type="containsText" dxfId="0" priority="16" stopIfTrue="1" operator="containsText" text="Ei sovelleta">
      <formula>NOT(ISERROR(SEARCH("Ei sovelleta",D2)))</formula>
    </cfRule>
  </conditionalFormatting>
  <pageMargins left="0.7" right="0.7" top="0.75" bottom="0.75" header="0.3" footer="0.3"/>
  <pageSetup paperSize="9" orientation="portrait" verticalDpi="0" r:id="rId1"/>
  <ignoredErrors>
    <ignoredError sqref="C19:E1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30d126b2-fd09-4686-ac2d-ba29881ff9df" ContentTypeId="0x01010048A48038F6F00E42902EC62EFFC5106102" PreviousValue="false"/>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DEEE4EF1BDB60A4F94B037AD07921484" ma:contentTypeVersion="143" ma:contentTypeDescription="Luo uusi Fiva dokumentti." ma:contentTypeScope="" ma:versionID="97850109183c4ba51e13b0892041575e">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d17696402452192f05a6afb38e72b310"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ma:readOnly="fals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2ef580f3-b030-4741-a1a3-c611d3d6455b}" ma:internalName="TaxCatchAllLabel" ma:readOnly="true" ma:showField="CatchAllDataLabel" ma:web="521a3cc0-b913-4eef-8a0c-7a7f008c4792">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2ef580f3-b030-4741-a1a3-c611d3d6455b}" ma:internalName="TaxCatchAll" ma:showField="CatchAllData" ma:web="521a3cc0-b913-4eef-8a0c-7a7f008c47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BOFRegulationID xmlns="6acf3a52-5fc7-44aa-b5a3-d8fcafa65ae9" xsi:nil="tru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Julkinen</TermName>
          <TermId xmlns="http://schemas.microsoft.com/office/infopath/2007/PartnerControls">22eec492-dc8a-4ca2-89ab-485330597488</TermId>
        </TermInfo>
      </Terms>
    </o96e69e5e0314f8992b96c5b8538545d>
    <BOFVersionNumber xmlns="6acf3a52-5fc7-44aa-b5a3-d8fcafa65ae9" xsi:nil="true"/>
    <BOFAccessRights xmlns="c4498ab8-87d8-47b3-9041-c69352928396">
      <UserInfo>
        <DisplayName>c:0+.w|s-1-5-21-1390067357-299502267-682003330-34684</DisplayName>
        <AccountId>31</AccountId>
        <AccountType/>
      </UserInfo>
      <UserInfo>
        <DisplayName>c:0+.w|s-1-5-21-1390067357-299502267-682003330-869863</DisplayName>
        <AccountId>293</AccountId>
        <AccountType/>
      </UserInfo>
      <UserInfo>
        <DisplayName>c:0+.w|s-1-5-21-1390067357-299502267-682003330-22368</DisplayName>
        <AccountId>68</AccountId>
        <AccountType/>
      </UserInfo>
      <UserInfo>
        <DisplayName>c:0+.w|s-1-5-21-1390067357-299502267-682003330-20629</DisplayName>
        <AccountId>23</AccountId>
        <AccountType/>
      </UserInfo>
      <UserInfo>
        <DisplayName>c:0+.w|s-1-5-21-1390067357-299502267-682003330-256317</DisplayName>
        <AccountId>26</AccountId>
        <AccountType/>
      </UserInfo>
    </BOFAccessRights>
    <BOFNumber xmlns="6acf3a52-5fc7-44aa-b5a3-d8fcafa65ae9" xsi:nil="true"/>
    <d137ed4ccf9f47e6aec6101c1c03764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d137ed4ccf9f47e6aec6101c1c03764b>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ff34ac68-34f6-499e-a113-76e394fc693d</TermId>
        </TermInfo>
      </Terms>
    </n54dfee9a4da44ffb02740dbb43665a9>
    <BOFTopic xmlns="6acf3a52-5fc7-44aa-b5a3-d8fcafa65ae9" xsi:nil="true"/>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Valmis</TermName>
          <TermId xmlns="http://schemas.microsoft.com/office/infopath/2007/PartnerControls">7bd06bfd-9be2-4619-a001-663c5987b03d</TermId>
        </TermInfo>
      </Terms>
    </gd8b56b432df437cb5b0d2ef9fd59038>
    <_dlc_DocId xmlns="6acf3a52-5fc7-44aa-b5a3-d8fcafa65ae9">T34AEDH47UDZ-477789398-5029</_dlc_DocId>
    <BOFSiteURL xmlns="6acf3a52-5fc7-44aa-b5a3-d8fcafa65ae9">https://nova.bofnet.fi/sites/vv/Vahinko ja henkivakuutus/Julkaisut/Verkkosivut/Komission täytäntöönpanoasetus 2015 2451/Julkaistut/Solvenssi II -tilastotiedot/2020_2023_sii_a_b_sv.xlsx</BOFSiteURL>
    <BOFSecurityPeriod xmlns="6acf3a52-5fc7-44aa-b5a3-d8fcafa65ae9" xsi:nil="true"/>
    <a4415a7a0fef4c36bb7c664d9877e65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a4415a7a0fef4c36bb7c664d9877e65b>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SP/FIVA-EI RAJOITETTU</TermName>
          <TermId xmlns="http://schemas.microsoft.com/office/infopath/2007/PartnerControls">bedfd2e6-62e7-424d-876f-0677d372658a</TermId>
        </TermInfo>
      </Terms>
    </l8dd6da34d7b440d9390ef60a6148415>
    <BOFDate xmlns="6acf3a52-5fc7-44aa-b5a3-d8fcafa65ae9">2025-01-19T22:00:00+00:00</BOFDate>
    <j2201bb872c640ea92f1c67ac7f7ed20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3e7c615d-370f-4441-87fc-33cffd73c15d</TermId>
        </TermInfo>
      </Terms>
    </j2201bb872c640ea92f1c67ac7f7ed20>
    <BOFRetentionPeriod xmlns="6acf3a52-5fc7-44aa-b5a3-d8fcafa65ae9">4</BOFRetentionPeriod>
    <BOFDocumentShape1 xmlns="6acf3a52-5fc7-44aa-b5a3-d8fcafa65ae9" xsi:nil="true"/>
    <BOFDescription xmlns="6acf3a52-5fc7-44aa-b5a3-d8fcafa65ae9" xsi:nil="true"/>
    <BOFBusinessID xmlns="6acf3a52-5fc7-44aa-b5a3-d8fcafa65ae9">0202248-1​</BOFBusinessID>
    <BOFMeeting xmlns="6acf3a52-5fc7-44aa-b5a3-d8fcafa65ae9" xsi:nil="true"/>
    <BOFSecurityPeriodEndDate xmlns="6acf3a52-5fc7-44aa-b5a3-d8fcafa65ae9" xsi:nil="true"/>
    <BOFArrivalMethod xmlns="6acf3a52-5fc7-44aa-b5a3-d8fcafa65ae9" xsi:nil="true"/>
    <_dlc_DocIdUrl xmlns="6acf3a52-5fc7-44aa-b5a3-d8fcafa65ae9">
      <Url>https://nova.bofnet.fi/sites/vv/_layouts/15/DocIdRedir.aspx?ID=T34AEDH47UDZ-477789398-5029</Url>
      <Description>T34AEDH47UDZ-477789398-5029</Description>
    </_dlc_DocIdUrl>
    <m2456a99f2ce4e3d9c0360899ed8d51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62fe3712-88f1-4ef4-a33f-31d536f29400</TermId>
        </TermInfo>
      </Terms>
    </m2456a99f2ce4e3d9c0360899ed8d51c>
    <BOFOriginator xmlns="6acf3a52-5fc7-44aa-b5a3-d8fcafa65ae9" xsi:nil="true"/>
    <BOFOrganization xmlns="6acf3a52-5fc7-44aa-b5a3-d8fcafa65ae9" xsi:nil="true"/>
    <BOFMeetingDate xmlns="6acf3a52-5fc7-44aa-b5a3-d8fcafa65ae9" xsi:nil="true"/>
    <BOFDepartment xmlns="6acf3a52-5fc7-44aa-b5a3-d8fcafa65ae9" xsi:nil="true"/>
    <BOFEKPJDocument xmlns="6acf3a52-5fc7-44aa-b5a3-d8fcafa65ae9">false</BOFEKPJDocument>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Deadline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c46fafd1657f437393bab4237537afdc>
    <BOFYear xmlns="6acf3a52-5fc7-44aa-b5a3-d8fcafa65ae9" xsi:nil="true"/>
    <BOFDistribution xmlns="6acf3a52-5fc7-44aa-b5a3-d8fcafa65ae9" xsi:nil="true"/>
    <BOFJournalNumber xmlns="6acf3a52-5fc7-44aa-b5a3-d8fcafa65ae9" xsi:nil="true"/>
    <TaxCatchAll xmlns="c4498ab8-87d8-47b3-9041-c69352928396">
      <Value>66</Value>
      <Value>14</Value>
      <Value>63</Value>
      <Value>4</Value>
      <Value>12</Value>
      <Value>261</Value>
      <Value>243</Value>
      <Value>55</Value>
      <Value>784</Value>
    </TaxCatchAll>
    <BOFIdentifier xmlns="6acf3a52-5fc7-44aa-b5a3-d8fcafa65ae9" xsi:nil="true"/>
    <BOFTOSSelectionDate xmlns="6acf3a52-5fc7-44aa-b5a3-d8fcafa65ae9">2025-01-19T22:00:00+00:00</BOFTOSSelectionDate>
    <BOFEnclosureNumber xmlns="6acf3a52-5fc7-44aa-b5a3-d8fcafa65ae9" xsi:nil="true"/>
  </documentManagement>
</p:properties>
</file>

<file path=customXml/itemProps1.xml><?xml version="1.0" encoding="utf-8"?>
<ds:datastoreItem xmlns:ds="http://schemas.openxmlformats.org/officeDocument/2006/customXml" ds:itemID="{414CDC93-F64D-47E8-AF14-EFDB4C0B903E}">
  <ds:schemaRefs>
    <ds:schemaRef ds:uri="http://schemas.microsoft.com/sharepoint/v3/contenttype/forms"/>
  </ds:schemaRefs>
</ds:datastoreItem>
</file>

<file path=customXml/itemProps2.xml><?xml version="1.0" encoding="utf-8"?>
<ds:datastoreItem xmlns:ds="http://schemas.openxmlformats.org/officeDocument/2006/customXml" ds:itemID="{1346485B-84FD-49F9-A79F-7C45E17052AC}">
  <ds:schemaRefs>
    <ds:schemaRef ds:uri="http://schemas.microsoft.com/sharepoint/events"/>
  </ds:schemaRefs>
</ds:datastoreItem>
</file>

<file path=customXml/itemProps3.xml><?xml version="1.0" encoding="utf-8"?>
<ds:datastoreItem xmlns:ds="http://schemas.openxmlformats.org/officeDocument/2006/customXml" ds:itemID="{A916BC33-5474-4F9F-99CA-9C534324522D}">
  <ds:schemaRefs>
    <ds:schemaRef ds:uri="Microsoft.SharePoint.Taxonomy.ContentTypeSync"/>
  </ds:schemaRefs>
</ds:datastoreItem>
</file>

<file path=customXml/itemProps4.xml><?xml version="1.0" encoding="utf-8"?>
<ds:datastoreItem xmlns:ds="http://schemas.openxmlformats.org/officeDocument/2006/customXml" ds:itemID="{D30C3261-F447-405F-9D87-A760E753CD74}">
  <ds:schemaRefs>
    <ds:schemaRef ds:uri="http://schemas.microsoft.com/office/2006/metadata/customXsn"/>
  </ds:schemaRefs>
</ds:datastoreItem>
</file>

<file path=customXml/itemProps5.xml><?xml version="1.0" encoding="utf-8"?>
<ds:datastoreItem xmlns:ds="http://schemas.openxmlformats.org/officeDocument/2006/customXml" ds:itemID="{D43DC04E-D2F1-42B7-9E3D-F82E7CB5E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6A611B3D-30B6-4D40-8469-D55482935736}">
  <ds:schemaRefs>
    <ds:schemaRef ds:uri="http://schemas.microsoft.com/office/2006/metadata/properties"/>
    <ds:schemaRef ds:uri="http://schemas.microsoft.com/office/infopath/2007/PartnerControls"/>
    <ds:schemaRef ds:uri="6acf3a52-5fc7-44aa-b5a3-d8fcafa65ae9"/>
    <ds:schemaRef ds:uri="c4498ab8-87d8-47b3-9041-c693529283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MALL A</vt:lpstr>
      <vt:lpstr>MALL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2025-1-30_2020_2023_sii_a_b_sv</dc:title>
  <dc:creator/>
  <cp:lastModifiedBy/>
  <dcterms:created xsi:type="dcterms:W3CDTF">2025-01-30T13:36:56Z</dcterms:created>
  <dcterms:modified xsi:type="dcterms:W3CDTF">2025-03-17T09:23:09Z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OFSecurityReasonFiva2">
    <vt:lpwstr>14;#-|fee2ce2e-9442-497e-8286-c12081f7ebff</vt:lpwstr>
  </property>
  <property fmtid="{D5CDD505-2E9C-101B-9397-08002B2CF9AE}" pid="3" name="BOFPersonalData">
    <vt:lpwstr>4;#Ei sisällä henkilötietoja|dc4e5d95-7f5c-40bc-90d0-62ffc545ecb2</vt:lpwstr>
  </property>
  <property fmtid="{D5CDD505-2E9C-101B-9397-08002B2CF9AE}" pid="4" name="ContentTypeId">
    <vt:lpwstr>0x01010048A48038F6F00E42902EC62EFFC510610200DEEE4EF1BDB60A4F94B037AD07921484</vt:lpwstr>
  </property>
  <property fmtid="{D5CDD505-2E9C-101B-9397-08002B2CF9AE}" pid="5" name="BOFSecurityReasonFiva">
    <vt:lpwstr>14;#-|fee2ce2e-9442-497e-8286-c12081f7ebff</vt:lpwstr>
  </property>
  <property fmtid="{D5CDD505-2E9C-101B-9397-08002B2CF9AE}" pid="6" name="BOFSecurityReasonFiva3">
    <vt:lpwstr>14;#-|fee2ce2e-9442-497e-8286-c12081f7ebff</vt:lpwstr>
  </property>
  <property fmtid="{D5CDD505-2E9C-101B-9397-08002B2CF9AE}" pid="7" name="BOFECBClassification">
    <vt:lpwstr>55;#-|3e7c615d-370f-4441-87fc-33cffd73c15d</vt:lpwstr>
  </property>
  <property fmtid="{D5CDD505-2E9C-101B-9397-08002B2CF9AE}" pid="8" name="BOFFivaTOSAndDocumentType">
    <vt:lpwstr>784;#muu asiakirja|ff34ac68-34f6-499e-a113-76e394fc693d</vt:lpwstr>
  </property>
  <property fmtid="{D5CDD505-2E9C-101B-9397-08002B2CF9AE}" pid="9" name="_dlc_DocIdItemGuid">
    <vt:lpwstr>e46e701f-1ffc-42ee-babd-38b1662d54e0</vt:lpwstr>
  </property>
  <property fmtid="{D5CDD505-2E9C-101B-9397-08002B2CF9AE}" pid="10" name="BOFSecuritylevel">
    <vt:lpwstr>261;#SP/FIVA-EI RAJOITETTU|bedfd2e6-62e7-424d-876f-0677d372658a</vt:lpwstr>
  </property>
  <property fmtid="{D5CDD505-2E9C-101B-9397-08002B2CF9AE}" pid="11" name="BOFLanguage">
    <vt:lpwstr>63;#fi - suomi|7df78120-bfde-4d00-a433-e39796363beb</vt:lpwstr>
  </property>
  <property fmtid="{D5CDD505-2E9C-101B-9397-08002B2CF9AE}" pid="12" name="BOFPublicity">
    <vt:lpwstr>12;#Julkinen|22eec492-dc8a-4ca2-89ab-485330597488</vt:lpwstr>
  </property>
  <property fmtid="{D5CDD505-2E9C-101B-9397-08002B2CF9AE}" pid="13" name="BOFStatus">
    <vt:lpwstr>66;#Valmis|7bd06bfd-9be2-4619-a001-663c5987b03d</vt:lpwstr>
  </property>
  <property fmtid="{D5CDD505-2E9C-101B-9397-08002B2CF9AE}" pid="14" name="BOFYhpe">
    <vt:lpwstr>243;#-|62fe3712-88f1-4ef4-a33f-31d536f29400</vt:lpwstr>
  </property>
</Properties>
</file>