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6_tiedot_KORJATUT\"/>
    </mc:Choice>
  </mc:AlternateContent>
  <bookViews>
    <workbookView xWindow="0" yWindow="0" windowWidth="22095" windowHeight="13815"/>
  </bookViews>
  <sheets>
    <sheet name=" Non-life 2016" sheetId="1" r:id="rId1"/>
    <sheet name="Life 2016" sheetId="2" r:id="rId2"/>
    <sheet name=" Composite 2016" sheetId="3" r:id="rId3"/>
  </sheets>
  <definedNames>
    <definedName name="_xlnm.Print_Area" localSheetId="2">' Composite 2016'!$A$2:$H$46</definedName>
    <definedName name="_xlnm.Print_Area" localSheetId="0">' Non-life 2016'!$A$2:$H$46</definedName>
    <definedName name="_xlnm.Print_Area" localSheetId="1">'Life 2016'!$A$2:$F$46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9" i="2"/>
  <c r="B26" i="2"/>
  <c r="F41" i="1"/>
  <c r="B26" i="1"/>
  <c r="B41" i="1"/>
  <c r="B9" i="1"/>
  <c r="B22" i="1"/>
  <c r="B21" i="1"/>
  <c r="B39" i="1"/>
  <c r="B38" i="1"/>
  <c r="B37" i="1"/>
  <c r="B18" i="3" l="1"/>
  <c r="B33" i="3"/>
  <c r="B29" i="3"/>
  <c r="B28" i="3"/>
  <c r="B27" i="3"/>
  <c r="B26" i="3"/>
  <c r="B31" i="3"/>
  <c r="B30" i="3"/>
  <c r="B25" i="3"/>
  <c r="B24" i="3"/>
  <c r="B23" i="3"/>
  <c r="B22" i="3"/>
  <c r="B21" i="3"/>
  <c r="B20" i="3"/>
  <c r="B19" i="3"/>
  <c r="B17" i="3"/>
  <c r="B15" i="3"/>
  <c r="B14" i="3"/>
  <c r="B13" i="3"/>
  <c r="B12" i="3"/>
  <c r="B11" i="3"/>
  <c r="B16" i="3"/>
  <c r="B34" i="2"/>
  <c r="B33" i="2"/>
  <c r="B32" i="2"/>
  <c r="B31" i="2"/>
  <c r="B30" i="2"/>
  <c r="B29" i="2"/>
  <c r="B27" i="2"/>
  <c r="B23" i="2"/>
  <c r="B21" i="2"/>
  <c r="B20" i="2"/>
  <c r="B17" i="2"/>
  <c r="B16" i="2"/>
  <c r="B35" i="2"/>
  <c r="B28" i="2"/>
  <c r="B25" i="2"/>
  <c r="B24" i="2"/>
  <c r="B22" i="2"/>
  <c r="B18" i="2"/>
  <c r="B15" i="2"/>
  <c r="B14" i="2"/>
  <c r="B13" i="2"/>
  <c r="B10" i="2"/>
  <c r="B30" i="1" l="1"/>
  <c r="B32" i="1"/>
  <c r="B31" i="1"/>
  <c r="B29" i="1"/>
  <c r="B20" i="1"/>
  <c r="B28" i="1"/>
  <c r="B27" i="1"/>
  <c r="B25" i="1"/>
  <c r="B24" i="1"/>
  <c r="B23" i="1"/>
  <c r="B19" i="1"/>
  <c r="B16" i="1"/>
  <c r="B14" i="1"/>
  <c r="B13" i="1"/>
  <c r="B12" i="1"/>
  <c r="B15" i="1"/>
  <c r="D41" i="1" l="1"/>
  <c r="H41" i="3"/>
  <c r="G41" i="3"/>
  <c r="F41" i="3"/>
  <c r="E41" i="3"/>
  <c r="D41" i="3"/>
  <c r="C41" i="3"/>
  <c r="B39" i="3"/>
  <c r="B38" i="3"/>
  <c r="B37" i="3"/>
  <c r="B35" i="3"/>
  <c r="B34" i="3"/>
  <c r="B32" i="3"/>
  <c r="B10" i="3"/>
  <c r="B9" i="3"/>
  <c r="B41" i="3" l="1"/>
  <c r="D42" i="2" l="1"/>
  <c r="C42" i="2"/>
  <c r="B40" i="2"/>
  <c r="B39" i="2"/>
  <c r="B38" i="2"/>
  <c r="B36" i="2"/>
  <c r="B12" i="2"/>
  <c r="B11" i="2"/>
  <c r="H41" i="1"/>
  <c r="G41" i="1"/>
  <c r="E41" i="1"/>
  <c r="C41" i="1"/>
  <c r="B35" i="1"/>
  <c r="B33" i="1"/>
  <c r="B11" i="1"/>
  <c r="B10" i="1"/>
  <c r="B42" i="2" l="1"/>
</calcChain>
</file>

<file path=xl/sharedStrings.xml><?xml version="1.0" encoding="utf-8"?>
<sst xmlns="http://schemas.openxmlformats.org/spreadsheetml/2006/main" count="140" uniqueCount="53">
  <si>
    <t xml:space="preserve"> </t>
  </si>
  <si>
    <t>Bulgaria</t>
  </si>
  <si>
    <t>Latvia</t>
  </si>
  <si>
    <t>Malta</t>
  </si>
  <si>
    <t>Romania</t>
  </si>
  <si>
    <t>Slovakia</t>
  </si>
  <si>
    <t>Slovenia</t>
  </si>
  <si>
    <t>Liechtenstein</t>
  </si>
  <si>
    <t>Foreign insurance companies' operations in Finland 2016</t>
  </si>
  <si>
    <t>EUR thousands</t>
  </si>
  <si>
    <t>Total</t>
  </si>
  <si>
    <t>Right of Establishment</t>
  </si>
  <si>
    <t xml:space="preserve">Freedom of Services </t>
  </si>
  <si>
    <t>EU countries</t>
  </si>
  <si>
    <t>Other EEA states</t>
  </si>
  <si>
    <t xml:space="preserve">Premiums earned </t>
  </si>
  <si>
    <t>Claims paid (*</t>
  </si>
  <si>
    <t>Commissions (*</t>
  </si>
  <si>
    <t>Austria</t>
  </si>
  <si>
    <t>Netherlands</t>
  </si>
  <si>
    <t>Belgium</t>
  </si>
  <si>
    <t>Spain</t>
  </si>
  <si>
    <t>Ireland</t>
  </si>
  <si>
    <t>United Kingdom</t>
  </si>
  <si>
    <t>United Kingdom (Gibraltar)</t>
  </si>
  <si>
    <t>Italy</t>
  </si>
  <si>
    <t>Greece</t>
  </si>
  <si>
    <t>Croatia</t>
  </si>
  <si>
    <t>Cyprus</t>
  </si>
  <si>
    <t>Lithuania</t>
  </si>
  <si>
    <t>Luxembourg</t>
  </si>
  <si>
    <t>Portugal</t>
  </si>
  <si>
    <t>Poland</t>
  </si>
  <si>
    <t>France</t>
  </si>
  <si>
    <t>Sweden</t>
  </si>
  <si>
    <t>Germany</t>
  </si>
  <si>
    <t>Denmark</t>
  </si>
  <si>
    <t>Czech Republic</t>
  </si>
  <si>
    <t>Hungary</t>
  </si>
  <si>
    <t>Estonia</t>
  </si>
  <si>
    <t>Iceland</t>
  </si>
  <si>
    <t>Norway</t>
  </si>
  <si>
    <t xml:space="preserve">(*Freedom of Services : Claims paid and Commissions are not available </t>
  </si>
  <si>
    <t>Premiums earned total</t>
  </si>
  <si>
    <t>Life Insurance</t>
  </si>
  <si>
    <t xml:space="preserve">EUR thousands </t>
  </si>
  <si>
    <t>EU-Countries</t>
  </si>
  <si>
    <t xml:space="preserve"> EUR thousands</t>
  </si>
  <si>
    <t>Freedom of Services</t>
  </si>
  <si>
    <t>Foreign  life and non-life insurance companies' operations in Finland  2016</t>
  </si>
  <si>
    <t>Non-Life insurance</t>
  </si>
  <si>
    <t>Table contain Solvency II in sheet S.04.01 reported  Premiums earned and Reinsurers' share before redusing reinsures' amount.</t>
  </si>
  <si>
    <t>Total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</si>
</sst>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84740745262"/>
      <name val="Arial"/>
      <family val="2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0" fontId="14" fillId="0" borderId="11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3" fontId="10" fillId="0" borderId="8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" fontId="10" fillId="0" borderId="12" xfId="2" applyNumberFormat="1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3" fontId="10" fillId="0" borderId="12" xfId="2" applyNumberFormat="1" applyFont="1" applyFill="1" applyBorder="1" applyAlignment="1">
      <alignment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right" vertical="center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4" xfId="2" applyNumberFormat="1" applyFont="1" applyFill="1" applyBorder="1" applyAlignment="1">
      <alignment vertical="center"/>
    </xf>
    <xf numFmtId="3" fontId="18" fillId="0" borderId="12" xfId="2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 vertical="center"/>
    </xf>
    <xf numFmtId="0" fontId="10" fillId="0" borderId="0" xfId="2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3" fontId="10" fillId="2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right"/>
    </xf>
    <xf numFmtId="3" fontId="18" fillId="0" borderId="19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wrapText="1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21" xfId="2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4" fillId="3" borderId="16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tabSelected="1" zoomScale="95" zoomScaleNormal="95" workbookViewId="0">
      <selection activeCell="A3" sqref="A3"/>
    </sheetView>
  </sheetViews>
  <sheetFormatPr defaultRowHeight="12.75" x14ac:dyDescent="0.2"/>
  <cols>
    <col min="1" max="1" width="26.28515625" customWidth="1"/>
    <col min="2" max="4" width="13.7109375" customWidth="1"/>
    <col min="5" max="5" width="14.85546875" customWidth="1"/>
    <col min="6" max="7" width="13.7109375" customWidth="1"/>
    <col min="8" max="8" width="14.85546875" customWidth="1"/>
    <col min="9" max="10" width="14.140625" customWidth="1"/>
  </cols>
  <sheetData>
    <row r="1" spans="1:10" x14ac:dyDescent="0.2">
      <c r="B1" s="2"/>
      <c r="C1" s="2"/>
      <c r="D1" s="1"/>
      <c r="E1" s="1"/>
      <c r="F1" s="1"/>
      <c r="G1" s="1"/>
      <c r="H1" s="1"/>
      <c r="I1" s="1"/>
      <c r="J1" s="3"/>
    </row>
    <row r="2" spans="1:10" ht="18.75" customHeight="1" x14ac:dyDescent="0.25">
      <c r="A2" s="54" t="s">
        <v>8</v>
      </c>
      <c r="B2" s="1"/>
      <c r="C2" s="1"/>
      <c r="D2" s="1"/>
      <c r="E2" s="3"/>
      <c r="F2" s="3"/>
      <c r="G2" s="3"/>
      <c r="H2" s="3"/>
      <c r="I2" s="3"/>
      <c r="J2" s="3"/>
    </row>
    <row r="3" spans="1:10" ht="15" x14ac:dyDescent="0.25">
      <c r="A3" s="55"/>
      <c r="B3" s="4"/>
      <c r="C3" s="1"/>
      <c r="D3" s="1"/>
      <c r="E3" s="1"/>
      <c r="F3" s="1"/>
      <c r="G3" s="1"/>
      <c r="H3" s="1"/>
      <c r="I3" s="3"/>
      <c r="J3" s="3"/>
    </row>
    <row r="4" spans="1:10" ht="12.75" customHeight="1" x14ac:dyDescent="0.25">
      <c r="A4" s="50" t="s">
        <v>50</v>
      </c>
      <c r="B4" s="1"/>
      <c r="C4" s="1"/>
      <c r="D4" s="1"/>
      <c r="E4" s="1"/>
      <c r="F4" s="1"/>
      <c r="G4" s="1"/>
      <c r="H4" s="1"/>
      <c r="I4" s="3"/>
      <c r="J4" s="3"/>
    </row>
    <row r="5" spans="1:10" ht="12.75" customHeight="1" x14ac:dyDescent="0.2">
      <c r="A5" s="5"/>
      <c r="B5" s="5"/>
      <c r="C5" s="5"/>
      <c r="D5" s="5"/>
      <c r="E5" s="5"/>
      <c r="F5" s="1"/>
      <c r="G5" s="1"/>
      <c r="H5" s="1"/>
      <c r="I5" s="1"/>
      <c r="J5" s="1"/>
    </row>
    <row r="6" spans="1:10" ht="23.25" customHeight="1" x14ac:dyDescent="0.2">
      <c r="A6" s="59"/>
      <c r="B6" s="78" t="s">
        <v>52</v>
      </c>
      <c r="C6" s="86" t="s">
        <v>11</v>
      </c>
      <c r="D6" s="87"/>
      <c r="E6" s="88"/>
      <c r="F6" s="86" t="s">
        <v>12</v>
      </c>
      <c r="G6" s="87"/>
      <c r="H6" s="88"/>
      <c r="I6" s="1"/>
      <c r="J6" s="1"/>
    </row>
    <row r="7" spans="1:10" ht="36.75" customHeight="1" x14ac:dyDescent="0.2">
      <c r="A7" s="25" t="s">
        <v>9</v>
      </c>
      <c r="B7" s="60" t="s">
        <v>15</v>
      </c>
      <c r="C7" s="60" t="s">
        <v>15</v>
      </c>
      <c r="D7" s="70" t="s">
        <v>16</v>
      </c>
      <c r="E7" s="71" t="s">
        <v>17</v>
      </c>
      <c r="F7" s="60" t="s">
        <v>15</v>
      </c>
      <c r="G7" s="70" t="s">
        <v>16</v>
      </c>
      <c r="H7" s="71" t="s">
        <v>17</v>
      </c>
      <c r="I7" s="1"/>
      <c r="J7" s="1"/>
    </row>
    <row r="8" spans="1:10" ht="15" x14ac:dyDescent="0.2">
      <c r="A8" s="33" t="s">
        <v>13</v>
      </c>
      <c r="B8" s="1"/>
      <c r="C8" s="1" t="s">
        <v>0</v>
      </c>
      <c r="D8" s="1"/>
      <c r="E8" s="1"/>
      <c r="F8" s="1"/>
      <c r="G8" s="1"/>
      <c r="H8" s="1"/>
      <c r="I8" s="1"/>
      <c r="J8" s="1"/>
    </row>
    <row r="9" spans="1:10" ht="15" x14ac:dyDescent="0.25">
      <c r="A9" s="29" t="s">
        <v>18</v>
      </c>
      <c r="B9" s="79">
        <f t="shared" ref="B9" si="0">C9+F9</f>
        <v>2066.7548400000001</v>
      </c>
      <c r="C9" s="82">
        <v>0</v>
      </c>
      <c r="D9" s="82">
        <v>0</v>
      </c>
      <c r="E9" s="82">
        <v>0</v>
      </c>
      <c r="F9" s="83">
        <v>2066.7548400000001</v>
      </c>
      <c r="G9" s="6"/>
      <c r="H9" s="6"/>
      <c r="I9" s="1"/>
      <c r="J9" s="1"/>
    </row>
    <row r="10" spans="1:10" x14ac:dyDescent="0.2">
      <c r="A10" s="29" t="s">
        <v>20</v>
      </c>
      <c r="B10" s="6">
        <f>C10+F10</f>
        <v>10368.46861</v>
      </c>
      <c r="C10" s="6">
        <v>8363</v>
      </c>
      <c r="D10" s="6">
        <v>4166</v>
      </c>
      <c r="E10" s="6">
        <v>1728</v>
      </c>
      <c r="F10" s="6">
        <v>2005.4686099999999</v>
      </c>
      <c r="G10" s="6"/>
      <c r="H10" s="6"/>
      <c r="I10" s="1"/>
      <c r="J10" s="1"/>
    </row>
    <row r="11" spans="1:10" x14ac:dyDescent="0.2">
      <c r="A11" s="29" t="s">
        <v>1</v>
      </c>
      <c r="B11" s="6">
        <f>C11+F11</f>
        <v>0</v>
      </c>
      <c r="C11" s="6">
        <v>0</v>
      </c>
      <c r="D11" s="6">
        <v>0</v>
      </c>
      <c r="E11" s="6">
        <v>0</v>
      </c>
      <c r="F11" s="6">
        <v>0</v>
      </c>
      <c r="G11" s="6"/>
      <c r="H11" s="6"/>
      <c r="I11" s="1"/>
      <c r="J11" s="1"/>
    </row>
    <row r="12" spans="1:10" x14ac:dyDescent="0.2">
      <c r="A12" s="30" t="s">
        <v>27</v>
      </c>
      <c r="B12" s="6">
        <f t="shared" ref="B12:B14" si="1">C12+F12</f>
        <v>0</v>
      </c>
      <c r="C12" s="6">
        <v>0</v>
      </c>
      <c r="D12" s="6">
        <v>0</v>
      </c>
      <c r="E12" s="6">
        <v>0</v>
      </c>
      <c r="F12" s="6">
        <v>0</v>
      </c>
      <c r="G12" s="6"/>
      <c r="H12" s="6"/>
      <c r="I12" s="1"/>
      <c r="J12" s="1"/>
    </row>
    <row r="13" spans="1:10" x14ac:dyDescent="0.2">
      <c r="A13" s="29" t="s">
        <v>28</v>
      </c>
      <c r="B13" s="6">
        <f t="shared" si="1"/>
        <v>0</v>
      </c>
      <c r="C13" s="6">
        <v>0</v>
      </c>
      <c r="D13" s="6">
        <v>0</v>
      </c>
      <c r="E13" s="6">
        <v>0</v>
      </c>
      <c r="F13" s="6">
        <v>0</v>
      </c>
      <c r="G13" s="6"/>
      <c r="H13" s="6"/>
      <c r="I13" s="1"/>
      <c r="J13" s="1"/>
    </row>
    <row r="14" spans="1:10" x14ac:dyDescent="0.2">
      <c r="A14" s="29" t="s">
        <v>37</v>
      </c>
      <c r="B14" s="6">
        <f t="shared" si="1"/>
        <v>0</v>
      </c>
      <c r="C14" s="6">
        <v>0</v>
      </c>
      <c r="D14" s="6">
        <v>0</v>
      </c>
      <c r="E14" s="6">
        <v>0</v>
      </c>
      <c r="F14" s="6">
        <v>0</v>
      </c>
      <c r="G14" s="6"/>
      <c r="H14" s="6"/>
      <c r="I14" s="1"/>
      <c r="J14" s="1"/>
    </row>
    <row r="15" spans="1:10" x14ac:dyDescent="0.2">
      <c r="A15" s="29" t="s">
        <v>36</v>
      </c>
      <c r="B15" s="6">
        <f>C15+F15</f>
        <v>4696.6743999999999</v>
      </c>
      <c r="C15" s="6">
        <v>4691.0039699999998</v>
      </c>
      <c r="D15" s="6">
        <v>-1018.50314</v>
      </c>
      <c r="E15" s="6">
        <v>1479.1126300000001</v>
      </c>
      <c r="F15" s="6">
        <v>5.6704299999999996</v>
      </c>
      <c r="G15" s="6"/>
      <c r="H15" s="6"/>
      <c r="I15" s="1"/>
      <c r="J15" s="1"/>
    </row>
    <row r="16" spans="1:10" x14ac:dyDescent="0.2">
      <c r="A16" s="29" t="s">
        <v>39</v>
      </c>
      <c r="B16" s="6">
        <f t="shared" ref="B16" si="2">C16+F16</f>
        <v>0</v>
      </c>
      <c r="C16" s="6">
        <v>0</v>
      </c>
      <c r="D16" s="6">
        <v>0</v>
      </c>
      <c r="E16" s="6">
        <v>0</v>
      </c>
      <c r="F16" s="6">
        <v>0</v>
      </c>
      <c r="G16" s="6"/>
      <c r="H16" s="6"/>
      <c r="I16" s="1"/>
      <c r="J16" s="1"/>
    </row>
    <row r="17" spans="1:10" x14ac:dyDescent="0.2">
      <c r="A17" s="29" t="s">
        <v>33</v>
      </c>
      <c r="B17" s="6">
        <v>13191.862999999999</v>
      </c>
      <c r="C17" s="6">
        <v>0</v>
      </c>
      <c r="D17" s="6">
        <v>0</v>
      </c>
      <c r="E17" s="6">
        <v>0</v>
      </c>
      <c r="F17" s="6">
        <v>13191.862999999999</v>
      </c>
      <c r="G17" s="6"/>
      <c r="H17" s="6"/>
      <c r="I17" s="1"/>
      <c r="J17" s="1"/>
    </row>
    <row r="18" spans="1:10" x14ac:dyDescent="0.2">
      <c r="A18" s="29" t="s">
        <v>35</v>
      </c>
      <c r="B18" s="6">
        <v>12956.220369999999</v>
      </c>
      <c r="C18" s="6">
        <v>0</v>
      </c>
      <c r="D18" s="6">
        <v>0</v>
      </c>
      <c r="E18" s="6">
        <v>0</v>
      </c>
      <c r="F18" s="6">
        <v>12956.220369999999</v>
      </c>
      <c r="G18" s="6"/>
      <c r="H18" s="6"/>
      <c r="I18" s="1"/>
      <c r="J18" s="1"/>
    </row>
    <row r="19" spans="1:10" x14ac:dyDescent="0.2">
      <c r="A19" s="29" t="s">
        <v>26</v>
      </c>
      <c r="B19" s="6">
        <f t="shared" ref="B19" si="3">C19+F19</f>
        <v>0</v>
      </c>
      <c r="C19" s="6">
        <v>0</v>
      </c>
      <c r="D19" s="6">
        <v>0</v>
      </c>
      <c r="E19" s="6">
        <v>0</v>
      </c>
      <c r="F19" s="6">
        <v>0</v>
      </c>
      <c r="G19" s="6"/>
      <c r="H19" s="6"/>
      <c r="I19" s="1"/>
      <c r="J19" s="1"/>
    </row>
    <row r="20" spans="1:10" x14ac:dyDescent="0.2">
      <c r="A20" s="29" t="s">
        <v>38</v>
      </c>
      <c r="B20" s="6">
        <f t="shared" ref="B20:B22" si="4">C20+F20</f>
        <v>0</v>
      </c>
      <c r="C20" s="6">
        <v>0</v>
      </c>
      <c r="D20" s="6">
        <v>0</v>
      </c>
      <c r="E20" s="6">
        <v>0</v>
      </c>
      <c r="F20" s="6">
        <v>0</v>
      </c>
      <c r="G20" s="6"/>
      <c r="H20" s="6"/>
      <c r="I20" s="1"/>
      <c r="J20" s="1"/>
    </row>
    <row r="21" spans="1:10" ht="15" x14ac:dyDescent="0.25">
      <c r="A21" s="29" t="s">
        <v>22</v>
      </c>
      <c r="B21" s="79">
        <f t="shared" si="4"/>
        <v>44618.920230000003</v>
      </c>
      <c r="C21" s="83">
        <v>21827.744640000001</v>
      </c>
      <c r="D21" s="83">
        <v>11541.742980000001</v>
      </c>
      <c r="E21" s="82">
        <v>341.79741000000001</v>
      </c>
      <c r="F21" s="83">
        <v>22791.175589999999</v>
      </c>
      <c r="G21" s="6"/>
      <c r="H21" s="6"/>
      <c r="I21" s="1"/>
      <c r="J21" s="1"/>
    </row>
    <row r="22" spans="1:10" x14ac:dyDescent="0.2">
      <c r="A22" s="29" t="s">
        <v>25</v>
      </c>
      <c r="B22" s="79">
        <f t="shared" si="4"/>
        <v>668.80341999999996</v>
      </c>
      <c r="C22" s="82">
        <v>0</v>
      </c>
      <c r="D22" s="82">
        <v>0</v>
      </c>
      <c r="E22" s="82">
        <v>0</v>
      </c>
      <c r="F22" s="82">
        <v>668.80341999999996</v>
      </c>
      <c r="G22" s="6"/>
      <c r="H22" s="6"/>
      <c r="I22" s="1"/>
      <c r="J22" s="1"/>
    </row>
    <row r="23" spans="1:10" x14ac:dyDescent="0.2">
      <c r="A23" s="29" t="s">
        <v>2</v>
      </c>
      <c r="B23" s="6">
        <f t="shared" ref="B23:B26" si="5">C23+F23</f>
        <v>0</v>
      </c>
      <c r="C23" s="6">
        <v>0</v>
      </c>
      <c r="D23" s="6">
        <v>0</v>
      </c>
      <c r="E23" s="6">
        <v>0</v>
      </c>
      <c r="F23" s="6">
        <v>0</v>
      </c>
      <c r="G23" s="6"/>
      <c r="H23" s="6"/>
      <c r="I23" s="1"/>
      <c r="J23" s="1"/>
    </row>
    <row r="24" spans="1:10" x14ac:dyDescent="0.2">
      <c r="A24" s="29" t="s">
        <v>29</v>
      </c>
      <c r="B24" s="6">
        <f t="shared" si="5"/>
        <v>0</v>
      </c>
      <c r="C24" s="6">
        <v>0</v>
      </c>
      <c r="D24" s="6">
        <v>0</v>
      </c>
      <c r="E24" s="6">
        <v>0</v>
      </c>
      <c r="F24" s="6">
        <v>0</v>
      </c>
      <c r="G24" s="6"/>
      <c r="H24" s="6"/>
      <c r="I24" s="1"/>
      <c r="J24" s="1"/>
    </row>
    <row r="25" spans="1:10" x14ac:dyDescent="0.2">
      <c r="A25" s="29" t="s">
        <v>30</v>
      </c>
      <c r="B25" s="6">
        <f t="shared" si="5"/>
        <v>441.13082000000003</v>
      </c>
      <c r="C25" s="6">
        <v>0</v>
      </c>
      <c r="D25" s="6">
        <v>0</v>
      </c>
      <c r="E25" s="6">
        <v>0</v>
      </c>
      <c r="F25" s="6">
        <v>441.13082000000003</v>
      </c>
      <c r="G25" s="6"/>
      <c r="H25" s="6"/>
      <c r="I25" s="1"/>
      <c r="J25" s="1"/>
    </row>
    <row r="26" spans="1:10" ht="15" x14ac:dyDescent="0.25">
      <c r="A26" s="29" t="s">
        <v>3</v>
      </c>
      <c r="B26" s="79">
        <f t="shared" si="5"/>
        <v>3908.6139699999999</v>
      </c>
      <c r="C26" s="82">
        <v>0</v>
      </c>
      <c r="D26" s="82">
        <v>0</v>
      </c>
      <c r="E26" s="82">
        <v>0</v>
      </c>
      <c r="F26" s="83">
        <v>3908.6139699999999</v>
      </c>
      <c r="G26" s="6"/>
      <c r="H26" s="6"/>
      <c r="I26" s="1"/>
      <c r="J26" s="1"/>
    </row>
    <row r="27" spans="1:10" x14ac:dyDescent="0.2">
      <c r="A27" s="29" t="s">
        <v>19</v>
      </c>
      <c r="B27" s="6">
        <f>C27+F27</f>
        <v>415.44829000000004</v>
      </c>
      <c r="C27" s="6">
        <v>329.86500000000001</v>
      </c>
      <c r="D27" s="6">
        <v>18.344000000000001</v>
      </c>
      <c r="E27" s="6">
        <v>32.933999999999997</v>
      </c>
      <c r="F27" s="6">
        <v>85.583290000000005</v>
      </c>
      <c r="G27" s="6"/>
      <c r="H27" s="6"/>
      <c r="I27" s="1"/>
      <c r="J27" s="1"/>
    </row>
    <row r="28" spans="1:10" x14ac:dyDescent="0.2">
      <c r="A28" s="29" t="s">
        <v>32</v>
      </c>
      <c r="B28" s="6">
        <f t="shared" ref="B28:B29" si="6">C28+F28</f>
        <v>1.3166899999999999</v>
      </c>
      <c r="C28" s="6">
        <v>0</v>
      </c>
      <c r="D28" s="6">
        <v>0</v>
      </c>
      <c r="E28" s="6">
        <v>0</v>
      </c>
      <c r="F28" s="6">
        <v>1.3166899999999999</v>
      </c>
      <c r="G28" s="6"/>
      <c r="H28" s="6"/>
      <c r="I28" s="1"/>
      <c r="J28" s="1"/>
    </row>
    <row r="29" spans="1:10" x14ac:dyDescent="0.2">
      <c r="A29" s="29" t="s">
        <v>31</v>
      </c>
      <c r="B29" s="6">
        <f t="shared" si="6"/>
        <v>0</v>
      </c>
      <c r="C29" s="6">
        <v>0</v>
      </c>
      <c r="D29" s="6">
        <v>0</v>
      </c>
      <c r="E29" s="6">
        <v>0</v>
      </c>
      <c r="F29" s="6">
        <v>0</v>
      </c>
      <c r="G29" s="6"/>
      <c r="H29" s="6"/>
      <c r="I29" s="1"/>
      <c r="J29" s="1"/>
    </row>
    <row r="30" spans="1:10" x14ac:dyDescent="0.2">
      <c r="A30" s="29" t="s">
        <v>4</v>
      </c>
      <c r="B30" s="6">
        <f t="shared" ref="B30" si="7">C30+F30</f>
        <v>0</v>
      </c>
      <c r="C30" s="6">
        <v>0</v>
      </c>
      <c r="D30" s="6">
        <v>0</v>
      </c>
      <c r="E30" s="6">
        <v>0</v>
      </c>
      <c r="F30" s="6">
        <v>0</v>
      </c>
      <c r="G30" s="6"/>
      <c r="H30" s="6"/>
      <c r="I30" s="1"/>
      <c r="J30" s="1"/>
    </row>
    <row r="31" spans="1:10" x14ac:dyDescent="0.2">
      <c r="A31" s="29" t="s">
        <v>5</v>
      </c>
      <c r="B31" s="6">
        <f t="shared" ref="B31:B32" si="8">C31+F31</f>
        <v>0</v>
      </c>
      <c r="C31" s="9">
        <v>0</v>
      </c>
      <c r="D31" s="9">
        <v>0</v>
      </c>
      <c r="E31" s="6">
        <v>0</v>
      </c>
      <c r="F31" s="6">
        <v>0</v>
      </c>
      <c r="G31" s="6"/>
      <c r="H31" s="6"/>
      <c r="I31" s="1"/>
      <c r="J31" s="1"/>
    </row>
    <row r="32" spans="1:10" x14ac:dyDescent="0.2">
      <c r="A32" s="29" t="s">
        <v>6</v>
      </c>
      <c r="B32" s="6">
        <f t="shared" si="8"/>
        <v>686.00358000000006</v>
      </c>
      <c r="C32" s="6">
        <v>0</v>
      </c>
      <c r="D32" s="6">
        <v>0</v>
      </c>
      <c r="E32" s="6">
        <v>0</v>
      </c>
      <c r="F32" s="6">
        <v>686.00358000000006</v>
      </c>
      <c r="G32" s="6"/>
      <c r="H32" s="6"/>
      <c r="I32" s="1"/>
      <c r="J32" s="1"/>
    </row>
    <row r="33" spans="1:11" x14ac:dyDescent="0.2">
      <c r="A33" s="29" t="s">
        <v>21</v>
      </c>
      <c r="B33" s="6">
        <f>C33+F33</f>
        <v>14464.75404</v>
      </c>
      <c r="C33" s="6">
        <v>14464.75404</v>
      </c>
      <c r="D33" s="6">
        <v>6643.9387399999996</v>
      </c>
      <c r="E33" s="6">
        <v>500.76868999999999</v>
      </c>
      <c r="F33" s="6">
        <v>0</v>
      </c>
      <c r="G33" s="6"/>
      <c r="H33" s="6"/>
      <c r="I33" s="1"/>
      <c r="J33" s="1"/>
    </row>
    <row r="34" spans="1:11" x14ac:dyDescent="0.2">
      <c r="A34" s="29" t="s">
        <v>34</v>
      </c>
      <c r="B34" s="6">
        <v>27454.556219999999</v>
      </c>
      <c r="C34" s="6">
        <v>16883.389289999999</v>
      </c>
      <c r="D34" s="6">
        <v>9793.4473199999993</v>
      </c>
      <c r="E34" s="6">
        <v>729.25034000000005</v>
      </c>
      <c r="F34" s="6">
        <v>10571.166929999999</v>
      </c>
      <c r="G34" s="6"/>
      <c r="H34" s="6"/>
      <c r="I34" s="1"/>
      <c r="J34" s="1"/>
    </row>
    <row r="35" spans="1:11" ht="15" x14ac:dyDescent="0.25">
      <c r="A35" s="29" t="s">
        <v>23</v>
      </c>
      <c r="B35" s="6">
        <f>C35+F35</f>
        <v>41988.277040000001</v>
      </c>
      <c r="C35" s="6">
        <v>27286.847280000002</v>
      </c>
      <c r="D35" s="7">
        <v>6851.4356900000002</v>
      </c>
      <c r="E35" s="6">
        <v>3964.6496900000002</v>
      </c>
      <c r="F35" s="6">
        <v>14701.429760000001</v>
      </c>
      <c r="G35" s="6"/>
      <c r="H35" s="6"/>
      <c r="I35" s="1"/>
      <c r="J35" s="8"/>
      <c r="K35" s="8"/>
    </row>
    <row r="36" spans="1:11" ht="15" x14ac:dyDescent="0.2">
      <c r="A36" s="53" t="s">
        <v>14</v>
      </c>
      <c r="B36" s="10"/>
      <c r="C36" s="10"/>
      <c r="D36" s="10"/>
      <c r="E36" s="10"/>
      <c r="F36" s="10"/>
      <c r="G36" s="11"/>
      <c r="H36" s="12"/>
      <c r="I36" s="1"/>
      <c r="J36" s="1"/>
    </row>
    <row r="37" spans="1:11" x14ac:dyDescent="0.2">
      <c r="A37" s="31" t="s">
        <v>40</v>
      </c>
      <c r="B37" s="79">
        <f>C37+F37</f>
        <v>21.022379999999998</v>
      </c>
      <c r="C37" s="80">
        <v>0</v>
      </c>
      <c r="D37" s="80">
        <v>0</v>
      </c>
      <c r="E37" s="80">
        <v>0</v>
      </c>
      <c r="F37" s="79">
        <v>21.022379999999998</v>
      </c>
      <c r="G37" s="76"/>
      <c r="H37" s="74"/>
      <c r="I37" s="1"/>
      <c r="J37" s="1"/>
    </row>
    <row r="38" spans="1:11" x14ac:dyDescent="0.2">
      <c r="A38" s="32" t="s">
        <v>7</v>
      </c>
      <c r="B38" s="79">
        <f t="shared" ref="B38:B39" si="9">C38+F38</f>
        <v>14727.03162</v>
      </c>
      <c r="C38" s="80">
        <v>13390.599899999999</v>
      </c>
      <c r="D38" s="80">
        <v>8514.5005399999991</v>
      </c>
      <c r="E38" s="80">
        <v>2410.07447</v>
      </c>
      <c r="F38" s="80">
        <v>1336.43172</v>
      </c>
      <c r="G38" s="76"/>
      <c r="H38" s="74"/>
      <c r="I38" s="1"/>
      <c r="J38" s="1"/>
    </row>
    <row r="39" spans="1:11" x14ac:dyDescent="0.2">
      <c r="A39" s="32" t="s">
        <v>41</v>
      </c>
      <c r="B39" s="79">
        <f t="shared" si="9"/>
        <v>2960.24919</v>
      </c>
      <c r="C39" s="80"/>
      <c r="D39" s="81"/>
      <c r="E39" s="81"/>
      <c r="F39" s="79">
        <v>2960.24919</v>
      </c>
      <c r="G39" s="76"/>
      <c r="H39" s="75"/>
      <c r="I39" s="1"/>
      <c r="J39" s="1"/>
    </row>
    <row r="40" spans="1:11" x14ac:dyDescent="0.2">
      <c r="A40" s="13"/>
      <c r="B40" s="14"/>
      <c r="C40" s="14"/>
      <c r="D40" s="15"/>
      <c r="E40" s="15"/>
      <c r="F40" s="14"/>
      <c r="G40" s="16"/>
      <c r="H40" s="17"/>
      <c r="I40" s="1"/>
      <c r="J40" s="1"/>
    </row>
    <row r="41" spans="1:11" ht="15" x14ac:dyDescent="0.2">
      <c r="A41" s="56" t="s">
        <v>10</v>
      </c>
      <c r="B41" s="73">
        <f>SUM(B9:B39)</f>
        <v>195636.10871000006</v>
      </c>
      <c r="C41" s="73">
        <f>SUM(C10:C39)</f>
        <v>107237.20411999999</v>
      </c>
      <c r="D41" s="73">
        <f>SUM(D10:D39)</f>
        <v>46510.906130000003</v>
      </c>
      <c r="E41" s="73">
        <f>SUM(E10:E39)</f>
        <v>11186.587230000001</v>
      </c>
      <c r="F41" s="73">
        <f>SUM(F9:F39)</f>
        <v>88398.904589999976</v>
      </c>
      <c r="G41" s="73">
        <f>SUM(G10:G39)</f>
        <v>0</v>
      </c>
      <c r="H41" s="73">
        <f>SUM(H10:H39)</f>
        <v>0</v>
      </c>
      <c r="I41" s="1"/>
      <c r="J41" s="1"/>
    </row>
    <row r="42" spans="1:11" x14ac:dyDescent="0.2">
      <c r="B42" s="18"/>
      <c r="C42" s="18"/>
      <c r="D42" s="18"/>
      <c r="E42" s="18"/>
      <c r="F42" s="19"/>
      <c r="G42" s="18"/>
      <c r="H42" s="18"/>
    </row>
    <row r="43" spans="1:11" x14ac:dyDescent="0.2">
      <c r="F43" s="19"/>
    </row>
    <row r="44" spans="1:11" x14ac:dyDescent="0.2">
      <c r="A44" s="19" t="s">
        <v>42</v>
      </c>
    </row>
    <row r="46" spans="1:11" x14ac:dyDescent="0.2">
      <c r="A46" s="19" t="s">
        <v>51</v>
      </c>
      <c r="C46" s="20"/>
    </row>
    <row r="47" spans="1:11" x14ac:dyDescent="0.2">
      <c r="A47" s="21"/>
      <c r="B47" s="22"/>
      <c r="C47" s="22"/>
      <c r="D47" s="23"/>
      <c r="E47" s="23"/>
      <c r="F47" s="22"/>
    </row>
    <row r="57" spans="3:10" x14ac:dyDescent="0.2">
      <c r="J57" s="23"/>
    </row>
    <row r="58" spans="3:10" x14ac:dyDescent="0.2">
      <c r="J58" s="23"/>
    </row>
    <row r="59" spans="3:10" x14ac:dyDescent="0.2">
      <c r="C59" s="20"/>
      <c r="D59" s="20"/>
      <c r="E59" s="20"/>
      <c r="F59" s="20"/>
      <c r="G59" s="20"/>
      <c r="H59" s="20"/>
      <c r="I59" s="20"/>
      <c r="J59" s="44"/>
    </row>
    <row r="60" spans="3:10" x14ac:dyDescent="0.2">
      <c r="C60" s="20"/>
      <c r="D60" s="20"/>
      <c r="E60" s="20"/>
      <c r="F60" s="20"/>
      <c r="G60" s="20"/>
      <c r="H60" s="20"/>
      <c r="I60" s="20"/>
      <c r="J60" s="44"/>
    </row>
    <row r="61" spans="3:10" x14ac:dyDescent="0.2">
      <c r="C61" s="20"/>
      <c r="D61" s="20"/>
      <c r="E61" s="20"/>
      <c r="F61" s="20"/>
      <c r="G61" s="20"/>
      <c r="H61" s="20"/>
      <c r="I61" s="20"/>
      <c r="J61" s="44"/>
    </row>
    <row r="62" spans="3:10" x14ac:dyDescent="0.2">
      <c r="C62" s="20"/>
      <c r="D62" s="20"/>
      <c r="E62" s="20"/>
      <c r="F62" s="20"/>
      <c r="G62" s="20"/>
      <c r="H62" s="20"/>
      <c r="I62" s="20"/>
      <c r="J62" s="44"/>
    </row>
    <row r="63" spans="3:10" x14ac:dyDescent="0.2">
      <c r="C63" s="20"/>
      <c r="D63" s="20"/>
      <c r="E63" s="20"/>
      <c r="F63" s="20"/>
      <c r="G63" s="20"/>
      <c r="H63" s="20"/>
      <c r="I63" s="20"/>
      <c r="J63" s="44"/>
    </row>
    <row r="64" spans="3:10" x14ac:dyDescent="0.2">
      <c r="C64" s="20"/>
      <c r="D64" s="20"/>
      <c r="E64" s="20"/>
      <c r="F64" s="20"/>
      <c r="G64" s="20"/>
      <c r="H64" s="20"/>
      <c r="I64" s="20"/>
      <c r="J64" s="44"/>
    </row>
    <row r="65" spans="1:10" x14ac:dyDescent="0.2">
      <c r="A65" s="23"/>
      <c r="B65" s="23"/>
      <c r="C65" s="44"/>
      <c r="D65" s="44"/>
      <c r="E65" s="44"/>
      <c r="F65" s="44"/>
      <c r="G65" s="44"/>
      <c r="H65" s="44"/>
      <c r="I65" s="44"/>
      <c r="J65" s="44"/>
    </row>
    <row r="66" spans="1:10" x14ac:dyDescent="0.2">
      <c r="C66" s="20"/>
      <c r="D66" s="20"/>
      <c r="E66" s="20"/>
      <c r="F66" s="20"/>
      <c r="G66" s="20"/>
      <c r="H66" s="20"/>
      <c r="I66" s="20"/>
      <c r="J66" s="44"/>
    </row>
    <row r="67" spans="1:10" x14ac:dyDescent="0.2">
      <c r="C67" s="20"/>
      <c r="D67" s="20"/>
      <c r="E67" s="20"/>
      <c r="F67" s="20"/>
      <c r="G67" s="20"/>
      <c r="H67" s="20"/>
      <c r="I67" s="20"/>
      <c r="J67" s="44"/>
    </row>
    <row r="68" spans="1:10" x14ac:dyDescent="0.2">
      <c r="J68" s="44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44"/>
    </row>
    <row r="70" spans="1:10" x14ac:dyDescent="0.2">
      <c r="J70" s="20"/>
    </row>
    <row r="74" spans="1:10" x14ac:dyDescent="0.2">
      <c r="C74" s="45"/>
      <c r="D74" s="45"/>
      <c r="E74" s="45"/>
      <c r="F74" s="45"/>
      <c r="G74" s="45"/>
      <c r="H74" s="45"/>
      <c r="I74" s="45"/>
    </row>
    <row r="75" spans="1:10" x14ac:dyDescent="0.2">
      <c r="C75" s="45"/>
      <c r="D75" s="45"/>
      <c r="E75" s="45"/>
      <c r="F75" s="45"/>
      <c r="G75" s="45"/>
      <c r="H75" s="45"/>
      <c r="I75" s="45"/>
    </row>
    <row r="76" spans="1:10" x14ac:dyDescent="0.2">
      <c r="C76" s="45"/>
      <c r="D76" s="45"/>
      <c r="E76" s="45"/>
      <c r="F76" s="45"/>
      <c r="G76" s="45"/>
      <c r="H76" s="45"/>
      <c r="I76" s="45"/>
    </row>
    <row r="77" spans="1:10" x14ac:dyDescent="0.2">
      <c r="C77" s="45"/>
      <c r="D77" s="45"/>
      <c r="E77" s="45"/>
      <c r="F77" s="45"/>
      <c r="G77" s="45"/>
      <c r="H77" s="45"/>
      <c r="I77" s="45"/>
    </row>
    <row r="78" spans="1:10" x14ac:dyDescent="0.2">
      <c r="A78" s="19"/>
      <c r="C78" s="45"/>
      <c r="D78" s="45"/>
      <c r="E78" s="45"/>
      <c r="F78" s="45"/>
      <c r="G78" s="45"/>
      <c r="H78" s="45"/>
      <c r="I78" s="45"/>
    </row>
  </sheetData>
  <mergeCells count="2">
    <mergeCell ref="C6:E6"/>
    <mergeCell ref="F6:H6"/>
  </mergeCells>
  <printOptions verticalCentered="1"/>
  <pageMargins left="0.70866141732283472" right="0.31496062992125984" top="0.74803149606299213" bottom="0.35433070866141736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zoomScale="93" zoomScaleNormal="93" workbookViewId="0">
      <selection activeCell="A5" sqref="A5"/>
    </sheetView>
  </sheetViews>
  <sheetFormatPr defaultRowHeight="12.75" x14ac:dyDescent="0.2"/>
  <cols>
    <col min="1" max="1" width="22.140625" style="36" customWidth="1"/>
    <col min="2" max="4" width="15.85546875" style="36" customWidth="1"/>
    <col min="5" max="5" width="5.42578125" style="36" customWidth="1"/>
    <col min="6" max="6" width="4.85546875" style="36" customWidth="1"/>
    <col min="7" max="8" width="16.42578125" style="36" customWidth="1"/>
    <col min="9" max="16384" width="9.140625" style="36"/>
  </cols>
  <sheetData>
    <row r="1" spans="1:8" ht="15" x14ac:dyDescent="0.25">
      <c r="A1" s="34"/>
      <c r="B1" s="35"/>
      <c r="C1" s="35"/>
      <c r="D1" s="35"/>
    </row>
    <row r="2" spans="1:8" ht="15.75" x14ac:dyDescent="0.25">
      <c r="A2" s="49" t="s">
        <v>8</v>
      </c>
      <c r="B2" s="37"/>
      <c r="C2" s="37"/>
      <c r="D2" s="37"/>
    </row>
    <row r="3" spans="1:8" ht="5.25" customHeight="1" x14ac:dyDescent="0.25">
      <c r="A3" s="50"/>
      <c r="B3" s="35"/>
      <c r="C3" s="35"/>
      <c r="D3" s="35"/>
    </row>
    <row r="4" spans="1:8" ht="15" x14ac:dyDescent="0.25">
      <c r="A4" s="50" t="s">
        <v>44</v>
      </c>
      <c r="B4" s="35"/>
      <c r="C4" s="35"/>
      <c r="D4" s="35"/>
    </row>
    <row r="5" spans="1:8" ht="33.75" customHeight="1" x14ac:dyDescent="0.25">
      <c r="A5" s="50"/>
      <c r="B5" s="35"/>
      <c r="C5" s="35"/>
      <c r="D5" s="35"/>
    </row>
    <row r="6" spans="1:8" ht="12.75" customHeight="1" x14ac:dyDescent="0.2">
      <c r="B6" s="89" t="s">
        <v>43</v>
      </c>
      <c r="C6" s="90"/>
      <c r="D6" s="90"/>
      <c r="E6" s="91"/>
      <c r="F6" s="91"/>
      <c r="G6" s="91"/>
      <c r="H6" s="91"/>
    </row>
    <row r="7" spans="1:8" ht="1.5" customHeight="1" x14ac:dyDescent="0.2">
      <c r="A7" s="35"/>
      <c r="B7" s="35"/>
      <c r="C7" s="35"/>
      <c r="D7" s="35"/>
      <c r="E7" s="67"/>
      <c r="F7" s="67"/>
      <c r="G7" s="67"/>
      <c r="H7" s="67"/>
    </row>
    <row r="8" spans="1:8" ht="36.75" customHeight="1" x14ac:dyDescent="0.2">
      <c r="A8" s="25" t="s">
        <v>45</v>
      </c>
      <c r="B8" s="25" t="s">
        <v>10</v>
      </c>
      <c r="C8" s="43" t="s">
        <v>11</v>
      </c>
      <c r="D8" s="60" t="s">
        <v>12</v>
      </c>
      <c r="E8" s="68"/>
      <c r="F8" s="68"/>
      <c r="G8" s="68"/>
      <c r="H8" s="68"/>
    </row>
    <row r="9" spans="1:8" ht="15" x14ac:dyDescent="0.2">
      <c r="A9" s="51" t="s">
        <v>46</v>
      </c>
      <c r="B9" s="35"/>
      <c r="C9" s="35" t="s">
        <v>0</v>
      </c>
      <c r="D9" s="35"/>
      <c r="E9" s="67"/>
      <c r="F9" s="67"/>
      <c r="G9" s="67"/>
      <c r="H9" s="67"/>
    </row>
    <row r="10" spans="1:8" x14ac:dyDescent="0.2">
      <c r="A10" s="72" t="s">
        <v>18</v>
      </c>
      <c r="B10" s="38">
        <f t="shared" ref="B10" si="0">SUM(C10:D10)</f>
        <v>0</v>
      </c>
      <c r="C10" s="46">
        <v>0</v>
      </c>
      <c r="D10" s="57">
        <v>0</v>
      </c>
      <c r="E10" s="67"/>
      <c r="F10" s="67"/>
      <c r="G10" s="67"/>
      <c r="H10" s="67"/>
    </row>
    <row r="11" spans="1:8" x14ac:dyDescent="0.2">
      <c r="A11" s="72" t="s">
        <v>20</v>
      </c>
      <c r="B11" s="38">
        <f t="shared" ref="B11:B12" si="1">SUM(C11:D11)</f>
        <v>0</v>
      </c>
      <c r="C11" s="46">
        <v>0</v>
      </c>
      <c r="D11" s="61">
        <v>0</v>
      </c>
      <c r="E11" s="65"/>
      <c r="F11" s="65"/>
      <c r="G11" s="65"/>
      <c r="H11" s="65"/>
    </row>
    <row r="12" spans="1:8" x14ac:dyDescent="0.2">
      <c r="A12" s="72" t="s">
        <v>1</v>
      </c>
      <c r="B12" s="38">
        <f t="shared" si="1"/>
        <v>0</v>
      </c>
      <c r="C12" s="46">
        <v>0</v>
      </c>
      <c r="D12" s="48">
        <v>0</v>
      </c>
      <c r="E12" s="65"/>
      <c r="F12" s="65"/>
      <c r="G12" s="65"/>
      <c r="H12" s="65"/>
    </row>
    <row r="13" spans="1:8" x14ac:dyDescent="0.2">
      <c r="A13" s="72" t="s">
        <v>27</v>
      </c>
      <c r="B13" s="38">
        <f t="shared" ref="B13:B15" si="2">SUM(C13:D13)</f>
        <v>0</v>
      </c>
      <c r="C13" s="46">
        <v>0</v>
      </c>
      <c r="D13" s="48">
        <v>0</v>
      </c>
      <c r="E13" s="65"/>
      <c r="F13" s="65"/>
      <c r="G13" s="65"/>
      <c r="H13" s="65"/>
    </row>
    <row r="14" spans="1:8" x14ac:dyDescent="0.2">
      <c r="A14" s="72" t="s">
        <v>28</v>
      </c>
      <c r="B14" s="38">
        <f t="shared" si="2"/>
        <v>0</v>
      </c>
      <c r="C14" s="46">
        <v>0</v>
      </c>
      <c r="D14" s="48">
        <v>0</v>
      </c>
      <c r="E14" s="65"/>
      <c r="F14" s="65"/>
      <c r="G14" s="65"/>
      <c r="H14" s="65"/>
    </row>
    <row r="15" spans="1:8" x14ac:dyDescent="0.2">
      <c r="A15" s="72" t="s">
        <v>37</v>
      </c>
      <c r="B15" s="38">
        <f t="shared" si="2"/>
        <v>0</v>
      </c>
      <c r="C15" s="46">
        <v>0</v>
      </c>
      <c r="D15" s="48">
        <v>0</v>
      </c>
      <c r="E15" s="65"/>
      <c r="F15" s="65"/>
      <c r="G15" s="65"/>
      <c r="H15" s="65"/>
    </row>
    <row r="16" spans="1:8" x14ac:dyDescent="0.2">
      <c r="A16" s="72" t="s">
        <v>36</v>
      </c>
      <c r="B16" s="38">
        <f t="shared" ref="B16:B17" si="3">SUM(C16:D16)</f>
        <v>0</v>
      </c>
      <c r="C16" s="46">
        <v>0</v>
      </c>
      <c r="D16" s="48">
        <v>0</v>
      </c>
      <c r="E16" s="65"/>
      <c r="F16" s="65"/>
      <c r="G16" s="65"/>
      <c r="H16" s="65"/>
    </row>
    <row r="17" spans="1:8" x14ac:dyDescent="0.2">
      <c r="A17" s="72" t="s">
        <v>39</v>
      </c>
      <c r="B17" s="38">
        <f t="shared" si="3"/>
        <v>0</v>
      </c>
      <c r="C17" s="46">
        <v>0</v>
      </c>
      <c r="D17" s="48">
        <v>0</v>
      </c>
      <c r="E17" s="65"/>
      <c r="F17" s="65"/>
      <c r="G17" s="65"/>
      <c r="H17" s="65"/>
    </row>
    <row r="18" spans="1:8" x14ac:dyDescent="0.2">
      <c r="A18" s="72" t="s">
        <v>33</v>
      </c>
      <c r="B18" s="38">
        <f t="shared" ref="B18:B21" si="4">SUM(C18:D18)</f>
        <v>820.99900000000002</v>
      </c>
      <c r="C18" s="48">
        <v>0</v>
      </c>
      <c r="D18" s="48">
        <v>820.99900000000002</v>
      </c>
      <c r="E18" s="65"/>
      <c r="F18" s="65"/>
      <c r="G18" s="65"/>
      <c r="H18" s="65"/>
    </row>
    <row r="19" spans="1:8" x14ac:dyDescent="0.2">
      <c r="A19" s="72" t="s">
        <v>35</v>
      </c>
      <c r="B19" s="38">
        <f t="shared" ref="B19" si="5">SUM(C19:D19)</f>
        <v>8.9692600000000002</v>
      </c>
      <c r="C19" s="46">
        <v>0</v>
      </c>
      <c r="D19" s="85">
        <v>8.9692600000000002</v>
      </c>
      <c r="E19" s="65"/>
      <c r="F19" s="65"/>
      <c r="G19" s="65"/>
      <c r="H19" s="65"/>
    </row>
    <row r="20" spans="1:8" x14ac:dyDescent="0.2">
      <c r="A20" s="72" t="s">
        <v>26</v>
      </c>
      <c r="B20" s="38">
        <f t="shared" si="4"/>
        <v>0</v>
      </c>
      <c r="C20" s="46">
        <v>0</v>
      </c>
      <c r="D20" s="48">
        <v>0</v>
      </c>
      <c r="E20" s="65"/>
      <c r="F20" s="65"/>
      <c r="G20" s="65"/>
      <c r="H20" s="65"/>
    </row>
    <row r="21" spans="1:8" x14ac:dyDescent="0.2">
      <c r="A21" s="72" t="s">
        <v>38</v>
      </c>
      <c r="B21" s="38">
        <f t="shared" si="4"/>
        <v>0</v>
      </c>
      <c r="C21" s="46">
        <v>0</v>
      </c>
      <c r="D21" s="48">
        <v>0</v>
      </c>
      <c r="E21" s="65"/>
      <c r="F21" s="65"/>
      <c r="G21" s="65"/>
      <c r="H21" s="65"/>
    </row>
    <row r="22" spans="1:8" x14ac:dyDescent="0.2">
      <c r="A22" s="72" t="s">
        <v>22</v>
      </c>
      <c r="B22" s="38">
        <f t="shared" ref="B22:B23" si="6">SUM(C22:D22)</f>
        <v>254620.45327999999</v>
      </c>
      <c r="C22" s="48">
        <v>0</v>
      </c>
      <c r="D22" s="57">
        <v>254620.45327999999</v>
      </c>
      <c r="E22" s="65"/>
      <c r="F22" s="65"/>
      <c r="G22" s="65"/>
      <c r="H22" s="65"/>
    </row>
    <row r="23" spans="1:8" x14ac:dyDescent="0.2">
      <c r="A23" s="72" t="s">
        <v>25</v>
      </c>
      <c r="B23" s="38">
        <f t="shared" si="6"/>
        <v>0</v>
      </c>
      <c r="C23" s="46">
        <v>0</v>
      </c>
      <c r="D23" s="48">
        <v>0</v>
      </c>
      <c r="E23" s="65"/>
      <c r="F23" s="65"/>
      <c r="G23" s="65"/>
      <c r="H23" s="65"/>
    </row>
    <row r="24" spans="1:8" x14ac:dyDescent="0.2">
      <c r="A24" s="72" t="s">
        <v>2</v>
      </c>
      <c r="B24" s="38">
        <f t="shared" ref="B24:B27" si="7">SUM(C24:D24)</f>
        <v>0</v>
      </c>
      <c r="C24" s="46">
        <v>0</v>
      </c>
      <c r="D24" s="48">
        <v>0</v>
      </c>
      <c r="E24" s="65"/>
      <c r="F24" s="65"/>
      <c r="G24" s="65"/>
      <c r="H24" s="65"/>
    </row>
    <row r="25" spans="1:8" x14ac:dyDescent="0.2">
      <c r="A25" s="72" t="s">
        <v>29</v>
      </c>
      <c r="B25" s="38">
        <f t="shared" si="7"/>
        <v>0</v>
      </c>
      <c r="C25" s="46">
        <v>0</v>
      </c>
      <c r="D25" s="62">
        <v>0</v>
      </c>
      <c r="E25" s="65"/>
      <c r="F25" s="65"/>
      <c r="G25" s="65"/>
      <c r="H25" s="65"/>
    </row>
    <row r="26" spans="1:8" x14ac:dyDescent="0.2">
      <c r="A26" s="72" t="s">
        <v>30</v>
      </c>
      <c r="B26" s="38">
        <f t="shared" ref="B26" si="8">SUM(C26:D26)</f>
        <v>261696.50747000001</v>
      </c>
      <c r="C26" s="57">
        <v>0</v>
      </c>
      <c r="D26" s="84">
        <v>261696.50747000001</v>
      </c>
      <c r="E26" s="65"/>
      <c r="F26" s="65"/>
      <c r="G26" s="65"/>
      <c r="H26" s="65"/>
    </row>
    <row r="27" spans="1:8" x14ac:dyDescent="0.2">
      <c r="A27" s="72" t="s">
        <v>3</v>
      </c>
      <c r="B27" s="38">
        <f t="shared" si="7"/>
        <v>0</v>
      </c>
      <c r="C27" s="46">
        <v>0</v>
      </c>
      <c r="D27" s="48">
        <v>0</v>
      </c>
      <c r="E27" s="65"/>
      <c r="F27" s="65"/>
      <c r="G27" s="65"/>
      <c r="H27" s="65"/>
    </row>
    <row r="28" spans="1:8" x14ac:dyDescent="0.2">
      <c r="A28" s="72" t="s">
        <v>19</v>
      </c>
      <c r="B28" s="38">
        <f>SUM(C28:D28)</f>
        <v>1.5934699999999999</v>
      </c>
      <c r="C28" s="48">
        <v>0</v>
      </c>
      <c r="D28" s="57">
        <v>1.5934699999999999</v>
      </c>
      <c r="E28" s="65"/>
      <c r="F28" s="65"/>
      <c r="G28" s="65"/>
      <c r="H28" s="65"/>
    </row>
    <row r="29" spans="1:8" x14ac:dyDescent="0.2">
      <c r="A29" s="72" t="s">
        <v>32</v>
      </c>
      <c r="B29" s="38">
        <f t="shared" ref="B29:B34" si="9">SUM(C29:D29)</f>
        <v>0</v>
      </c>
      <c r="C29" s="46">
        <v>0</v>
      </c>
      <c r="D29" s="48">
        <v>0</v>
      </c>
      <c r="E29" s="65"/>
      <c r="F29" s="65"/>
      <c r="G29" s="65"/>
      <c r="H29" s="65"/>
    </row>
    <row r="30" spans="1:8" x14ac:dyDescent="0.2">
      <c r="A30" s="72" t="s">
        <v>31</v>
      </c>
      <c r="B30" s="38">
        <f t="shared" si="9"/>
        <v>0</v>
      </c>
      <c r="C30" s="46">
        <v>0</v>
      </c>
      <c r="D30" s="48">
        <v>0</v>
      </c>
      <c r="E30" s="65"/>
      <c r="F30" s="65"/>
      <c r="G30" s="65"/>
      <c r="H30" s="65"/>
    </row>
    <row r="31" spans="1:8" x14ac:dyDescent="0.2">
      <c r="A31" s="72" t="s">
        <v>4</v>
      </c>
      <c r="B31" s="38">
        <f t="shared" si="9"/>
        <v>0</v>
      </c>
      <c r="C31" s="46">
        <v>0</v>
      </c>
      <c r="D31" s="48">
        <v>0</v>
      </c>
      <c r="E31" s="65"/>
      <c r="F31" s="65"/>
      <c r="G31" s="65"/>
      <c r="H31" s="65"/>
    </row>
    <row r="32" spans="1:8" x14ac:dyDescent="0.2">
      <c r="A32" s="72" t="s">
        <v>5</v>
      </c>
      <c r="B32" s="38">
        <f t="shared" si="9"/>
        <v>0</v>
      </c>
      <c r="C32" s="46">
        <v>0</v>
      </c>
      <c r="D32" s="48">
        <v>0</v>
      </c>
      <c r="E32" s="65"/>
      <c r="F32" s="65"/>
      <c r="G32" s="65"/>
      <c r="H32" s="65"/>
    </row>
    <row r="33" spans="1:16384" x14ac:dyDescent="0.2">
      <c r="A33" s="72" t="s">
        <v>6</v>
      </c>
      <c r="B33" s="38">
        <f t="shared" si="9"/>
        <v>0</v>
      </c>
      <c r="C33" s="46">
        <v>0</v>
      </c>
      <c r="D33" s="48">
        <v>0</v>
      </c>
      <c r="E33" s="65"/>
      <c r="F33" s="65"/>
      <c r="G33" s="65"/>
      <c r="H33" s="65"/>
    </row>
    <row r="34" spans="1:16384" x14ac:dyDescent="0.2">
      <c r="A34" s="72" t="s">
        <v>21</v>
      </c>
      <c r="B34" s="38">
        <f t="shared" si="9"/>
        <v>0</v>
      </c>
      <c r="C34" s="46">
        <v>0</v>
      </c>
      <c r="D34" s="48">
        <v>0</v>
      </c>
      <c r="E34" s="65"/>
      <c r="F34" s="65"/>
      <c r="G34" s="65"/>
      <c r="H34" s="65"/>
    </row>
    <row r="35" spans="1:16384" x14ac:dyDescent="0.2">
      <c r="A35" s="72" t="s">
        <v>34</v>
      </c>
      <c r="B35" s="38">
        <f t="shared" ref="B35" si="10">SUM(C35:D35)</f>
        <v>1644.7622899999999</v>
      </c>
      <c r="C35" s="38">
        <v>1644.7622899999999</v>
      </c>
      <c r="D35" s="48">
        <v>0</v>
      </c>
      <c r="E35" s="65"/>
      <c r="F35" s="65"/>
      <c r="G35" s="65"/>
      <c r="H35" s="65"/>
    </row>
    <row r="36" spans="1:16384" x14ac:dyDescent="0.2">
      <c r="A36" s="72" t="s">
        <v>23</v>
      </c>
      <c r="B36" s="38">
        <f>SUM(C36:D36)</f>
        <v>49857.049370000001</v>
      </c>
      <c r="C36" s="38">
        <v>49857.049370000001</v>
      </c>
      <c r="D36" s="63">
        <v>0</v>
      </c>
      <c r="E36" s="65"/>
      <c r="F36" s="65"/>
      <c r="G36" s="65"/>
      <c r="H36" s="65"/>
    </row>
    <row r="37" spans="1:16384" ht="15" x14ac:dyDescent="0.2">
      <c r="A37" s="51" t="s">
        <v>14</v>
      </c>
      <c r="B37" s="40"/>
      <c r="C37" s="47"/>
      <c r="D37" s="47"/>
      <c r="E37" s="67"/>
      <c r="F37" s="67"/>
      <c r="G37" s="67"/>
      <c r="H37" s="67"/>
    </row>
    <row r="38" spans="1:16384" x14ac:dyDescent="0.2">
      <c r="A38" s="72" t="s">
        <v>40</v>
      </c>
      <c r="B38" s="38">
        <f>SUM(C38:D38)</f>
        <v>0</v>
      </c>
      <c r="C38" s="46">
        <v>0</v>
      </c>
      <c r="D38" s="48">
        <v>0</v>
      </c>
      <c r="E38" s="65"/>
      <c r="F38" s="65"/>
      <c r="G38" s="65"/>
      <c r="H38" s="65"/>
    </row>
    <row r="39" spans="1:16384" ht="15" x14ac:dyDescent="0.25">
      <c r="A39" s="72" t="s">
        <v>7</v>
      </c>
      <c r="B39" s="38">
        <f t="shared" ref="B39:B40" si="11">SUM(C39:D39)</f>
        <v>6217.8483999999999</v>
      </c>
      <c r="C39" s="46">
        <v>0</v>
      </c>
      <c r="D39" s="7">
        <v>6217.8483999999999</v>
      </c>
      <c r="E39" s="65"/>
      <c r="F39" s="65"/>
      <c r="G39" s="65"/>
      <c r="H39" s="65"/>
    </row>
    <row r="40" spans="1:16384" x14ac:dyDescent="0.2">
      <c r="A40" s="72" t="s">
        <v>41</v>
      </c>
      <c r="B40" s="38">
        <f t="shared" si="11"/>
        <v>0</v>
      </c>
      <c r="C40" s="46">
        <v>0</v>
      </c>
      <c r="D40" s="48">
        <v>0</v>
      </c>
      <c r="E40" s="65"/>
      <c r="F40" s="65"/>
      <c r="G40" s="65"/>
      <c r="H40" s="65"/>
    </row>
    <row r="41" spans="1:16384" x14ac:dyDescent="0.2">
      <c r="A41" s="42"/>
      <c r="B41" s="41"/>
      <c r="C41" s="41"/>
      <c r="D41" s="41"/>
      <c r="E41" s="67"/>
      <c r="F41" s="67"/>
      <c r="G41" s="67"/>
      <c r="H41" s="67"/>
    </row>
    <row r="42" spans="1:16384" ht="15" x14ac:dyDescent="0.2">
      <c r="A42" s="52" t="s">
        <v>10</v>
      </c>
      <c r="B42" s="38">
        <f>SUM(B11:B40)</f>
        <v>574868.18253999995</v>
      </c>
      <c r="C42" s="38">
        <f>SUM(C11:C40)</f>
        <v>51501.811659999999</v>
      </c>
      <c r="D42" s="64">
        <f>SUM(D11:D40)</f>
        <v>523366.37088</v>
      </c>
      <c r="E42" s="66"/>
      <c r="F42" s="65"/>
      <c r="G42" s="66"/>
      <c r="H42" s="65"/>
    </row>
    <row r="43" spans="1:16384" x14ac:dyDescent="0.2">
      <c r="A43" s="19"/>
      <c r="B43" s="19"/>
      <c r="C43" s="19"/>
      <c r="D43" s="19"/>
      <c r="E43" s="69"/>
      <c r="F43" s="69"/>
      <c r="G43" s="69"/>
      <c r="H43" s="6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  <c r="XFD43" s="19"/>
    </row>
    <row r="44" spans="1:16384" x14ac:dyDescent="0.2">
      <c r="A44" s="19"/>
      <c r="B44" s="35"/>
      <c r="C44" s="35"/>
      <c r="D44" s="35"/>
    </row>
    <row r="45" spans="1:16384" x14ac:dyDescent="0.2">
      <c r="A45" s="35"/>
      <c r="B45" s="35"/>
      <c r="C45" s="35"/>
      <c r="D45" s="35"/>
    </row>
    <row r="46" spans="1:16384" ht="51" customHeight="1" x14ac:dyDescent="0.2">
      <c r="A46" s="92" t="s">
        <v>51</v>
      </c>
      <c r="B46" s="92"/>
      <c r="C46" s="92"/>
      <c r="D46" s="92"/>
      <c r="E46" s="58"/>
      <c r="F46" s="58"/>
    </row>
    <row r="47" spans="1:16384" x14ac:dyDescent="0.2">
      <c r="B47" s="39"/>
      <c r="C47" s="39"/>
      <c r="D47" s="39"/>
      <c r="E47" s="58"/>
      <c r="F47" s="58"/>
    </row>
    <row r="48" spans="1:16384" x14ac:dyDescent="0.2">
      <c r="A48" s="39"/>
      <c r="B48" s="39"/>
      <c r="C48" s="39"/>
      <c r="D48" s="39"/>
      <c r="E48" s="58"/>
      <c r="F48" s="58"/>
    </row>
    <row r="49" spans="1:4" x14ac:dyDescent="0.2">
      <c r="A49" s="35"/>
      <c r="B49" s="35"/>
      <c r="C49" s="35"/>
      <c r="D49" s="35"/>
    </row>
    <row r="50" spans="1:4" x14ac:dyDescent="0.2">
      <c r="A50" s="35"/>
      <c r="B50" s="35"/>
      <c r="C50" s="35"/>
      <c r="D50" s="35"/>
    </row>
    <row r="51" spans="1:4" x14ac:dyDescent="0.2">
      <c r="A51" s="35"/>
      <c r="B51" s="35"/>
      <c r="C51" s="35"/>
      <c r="D51" s="35"/>
    </row>
    <row r="52" spans="1:4" x14ac:dyDescent="0.2">
      <c r="A52" s="35"/>
      <c r="B52" s="35"/>
      <c r="C52" s="35"/>
      <c r="D52" s="35"/>
    </row>
    <row r="53" spans="1:4" x14ac:dyDescent="0.2">
      <c r="A53" s="35"/>
      <c r="B53" s="35"/>
      <c r="C53" s="35"/>
      <c r="D53" s="35"/>
    </row>
  </sheetData>
  <mergeCells count="4">
    <mergeCell ref="B6:D6"/>
    <mergeCell ref="E6:F6"/>
    <mergeCell ref="G6:H6"/>
    <mergeCell ref="A46:D4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95" zoomScaleNormal="95" workbookViewId="0">
      <selection activeCell="B8" sqref="B8:F8"/>
    </sheetView>
  </sheetViews>
  <sheetFormatPr defaultRowHeight="12.75" x14ac:dyDescent="0.2"/>
  <cols>
    <col min="1" max="1" width="24.85546875" customWidth="1"/>
    <col min="2" max="4" width="13.7109375" customWidth="1"/>
    <col min="5" max="5" width="14.5703125" customWidth="1"/>
    <col min="6" max="7" width="13.7109375" customWidth="1"/>
    <col min="8" max="8" width="14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" customHeight="1" x14ac:dyDescent="0.25">
      <c r="A3" s="54" t="s">
        <v>49</v>
      </c>
      <c r="B3" s="1"/>
      <c r="C3" s="1"/>
      <c r="D3" s="1"/>
      <c r="E3" s="3"/>
      <c r="F3" s="3"/>
      <c r="G3" s="3"/>
      <c r="H3" s="3"/>
      <c r="I3" s="3"/>
      <c r="J3" s="3"/>
    </row>
    <row r="4" spans="1:10" ht="12.75" customHeight="1" x14ac:dyDescent="0.2">
      <c r="A4" s="5"/>
      <c r="B4" s="5"/>
      <c r="C4" s="5"/>
      <c r="D4" s="5"/>
      <c r="E4" s="5"/>
      <c r="F4" s="1"/>
      <c r="G4" s="1"/>
      <c r="H4" s="1"/>
      <c r="I4" s="1"/>
      <c r="J4" s="1"/>
    </row>
    <row r="5" spans="1:10" ht="15" customHeight="1" x14ac:dyDescent="0.2">
      <c r="A5" s="24"/>
      <c r="B5" s="78" t="s">
        <v>52</v>
      </c>
      <c r="C5" s="86" t="s">
        <v>11</v>
      </c>
      <c r="D5" s="87"/>
      <c r="E5" s="87"/>
      <c r="F5" s="86" t="s">
        <v>48</v>
      </c>
      <c r="G5" s="87"/>
      <c r="H5" s="87"/>
      <c r="I5" s="1"/>
      <c r="J5" s="1"/>
    </row>
    <row r="6" spans="1:10" ht="33.75" customHeight="1" x14ac:dyDescent="0.2">
      <c r="A6" s="25" t="s">
        <v>47</v>
      </c>
      <c r="B6" s="26" t="s">
        <v>15</v>
      </c>
      <c r="C6" s="26" t="s">
        <v>15</v>
      </c>
      <c r="D6" s="27" t="s">
        <v>16</v>
      </c>
      <c r="E6" s="28" t="s">
        <v>17</v>
      </c>
      <c r="F6" s="26" t="s">
        <v>15</v>
      </c>
      <c r="G6" s="27" t="s">
        <v>16</v>
      </c>
      <c r="H6" s="28" t="s">
        <v>17</v>
      </c>
      <c r="I6" s="1"/>
      <c r="J6" s="1"/>
    </row>
    <row r="7" spans="1:10" ht="15" x14ac:dyDescent="0.2">
      <c r="A7" s="33" t="s">
        <v>13</v>
      </c>
      <c r="B7" s="1"/>
      <c r="C7" s="1" t="s">
        <v>0</v>
      </c>
      <c r="D7" s="1"/>
      <c r="E7" s="1"/>
      <c r="F7" s="1"/>
      <c r="G7" s="1"/>
      <c r="H7" s="1"/>
      <c r="I7" s="1"/>
      <c r="J7" s="1"/>
    </row>
    <row r="8" spans="1:10" ht="15" x14ac:dyDescent="0.25">
      <c r="A8" s="29" t="s">
        <v>18</v>
      </c>
      <c r="B8" s="6">
        <f t="shared" ref="B8" si="0">+C8+F8</f>
        <v>211.66766999999999</v>
      </c>
      <c r="C8" s="6">
        <v>0</v>
      </c>
      <c r="D8" s="6">
        <v>0</v>
      </c>
      <c r="E8" s="6">
        <v>0</v>
      </c>
      <c r="F8" s="7">
        <v>211.66766999999999</v>
      </c>
      <c r="G8" s="6"/>
      <c r="H8" s="6"/>
      <c r="I8" s="1"/>
      <c r="J8" s="1"/>
    </row>
    <row r="9" spans="1:10" x14ac:dyDescent="0.2">
      <c r="A9" s="29" t="s">
        <v>20</v>
      </c>
      <c r="B9" s="6">
        <f t="shared" ref="B9:B39" si="1">+C9+F9</f>
        <v>26.379899999999999</v>
      </c>
      <c r="C9" s="6">
        <v>0</v>
      </c>
      <c r="D9" s="6">
        <v>0</v>
      </c>
      <c r="E9" s="6">
        <v>0</v>
      </c>
      <c r="F9" s="6">
        <v>26.379899999999999</v>
      </c>
      <c r="G9" s="6"/>
      <c r="H9" s="6"/>
      <c r="I9" s="1"/>
      <c r="J9" s="1"/>
    </row>
    <row r="10" spans="1:10" x14ac:dyDescent="0.2">
      <c r="A10" s="29" t="s">
        <v>1</v>
      </c>
      <c r="B10" s="6">
        <f t="shared" si="1"/>
        <v>0</v>
      </c>
      <c r="C10" s="6">
        <v>0</v>
      </c>
      <c r="D10" s="6">
        <v>0</v>
      </c>
      <c r="E10" s="6">
        <v>0</v>
      </c>
      <c r="F10" s="6">
        <v>0</v>
      </c>
      <c r="G10" s="6"/>
      <c r="H10" s="6"/>
      <c r="I10" s="1"/>
      <c r="J10" s="1"/>
    </row>
    <row r="11" spans="1:10" x14ac:dyDescent="0.2">
      <c r="A11" s="30" t="s">
        <v>27</v>
      </c>
      <c r="B11" s="6">
        <f t="shared" ref="B11:B15" si="2">+C11+F11</f>
        <v>0</v>
      </c>
      <c r="C11" s="6">
        <v>0</v>
      </c>
      <c r="D11" s="6">
        <v>0</v>
      </c>
      <c r="E11" s="6">
        <v>0</v>
      </c>
      <c r="F11" s="6">
        <v>0</v>
      </c>
      <c r="G11" s="6"/>
      <c r="H11" s="6"/>
      <c r="I11" s="1"/>
      <c r="J11" s="1"/>
    </row>
    <row r="12" spans="1:10" x14ac:dyDescent="0.2">
      <c r="A12" s="29" t="s">
        <v>28</v>
      </c>
      <c r="B12" s="6">
        <f t="shared" si="2"/>
        <v>0</v>
      </c>
      <c r="C12" s="6">
        <v>0</v>
      </c>
      <c r="D12" s="6">
        <v>0</v>
      </c>
      <c r="E12" s="6">
        <v>0</v>
      </c>
      <c r="F12" s="6">
        <v>0</v>
      </c>
      <c r="G12" s="6"/>
      <c r="H12" s="6"/>
      <c r="I12" s="1"/>
      <c r="J12" s="1"/>
    </row>
    <row r="13" spans="1:10" x14ac:dyDescent="0.2">
      <c r="A13" s="29" t="s">
        <v>37</v>
      </c>
      <c r="B13" s="6">
        <f t="shared" si="2"/>
        <v>0</v>
      </c>
      <c r="C13" s="6">
        <v>0</v>
      </c>
      <c r="D13" s="6">
        <v>0</v>
      </c>
      <c r="E13" s="6">
        <v>0</v>
      </c>
      <c r="F13" s="6">
        <v>0</v>
      </c>
      <c r="G13" s="6"/>
      <c r="H13" s="6"/>
      <c r="I13" s="1"/>
      <c r="J13" s="1"/>
    </row>
    <row r="14" spans="1:10" x14ac:dyDescent="0.2">
      <c r="A14" s="29" t="s">
        <v>36</v>
      </c>
      <c r="B14" s="6">
        <f t="shared" si="2"/>
        <v>0</v>
      </c>
      <c r="C14" s="6">
        <v>0</v>
      </c>
      <c r="D14" s="6">
        <v>0</v>
      </c>
      <c r="E14" s="6">
        <v>0</v>
      </c>
      <c r="F14" s="6">
        <v>0</v>
      </c>
      <c r="G14" s="6"/>
      <c r="H14" s="6"/>
      <c r="I14" s="1"/>
      <c r="J14" s="1"/>
    </row>
    <row r="15" spans="1:10" x14ac:dyDescent="0.2">
      <c r="A15" s="29" t="s">
        <v>39</v>
      </c>
      <c r="B15" s="6">
        <f t="shared" si="2"/>
        <v>0</v>
      </c>
      <c r="C15" s="6">
        <v>0</v>
      </c>
      <c r="D15" s="6">
        <v>0</v>
      </c>
      <c r="E15" s="6">
        <v>0</v>
      </c>
      <c r="F15" s="6">
        <v>0</v>
      </c>
      <c r="G15" s="6"/>
      <c r="H15" s="6"/>
      <c r="I15" s="1"/>
      <c r="J15" s="1"/>
    </row>
    <row r="16" spans="1:10" ht="15" x14ac:dyDescent="0.25">
      <c r="A16" s="29" t="s">
        <v>33</v>
      </c>
      <c r="B16" s="6">
        <f t="shared" ref="B16:B18" si="3">+C16+F16</f>
        <v>1833.8838599999999</v>
      </c>
      <c r="C16" s="6">
        <v>0</v>
      </c>
      <c r="D16" s="6">
        <v>0</v>
      </c>
      <c r="E16" s="6">
        <v>0</v>
      </c>
      <c r="F16" s="7">
        <v>1833.8838599999999</v>
      </c>
      <c r="G16" s="6"/>
      <c r="H16" s="6"/>
      <c r="I16" s="1"/>
      <c r="J16" s="1"/>
    </row>
    <row r="17" spans="1:10" x14ac:dyDescent="0.2">
      <c r="A17" s="29" t="s">
        <v>35</v>
      </c>
      <c r="B17" s="6">
        <f t="shared" si="3"/>
        <v>12048.28371</v>
      </c>
      <c r="C17" s="6">
        <v>0</v>
      </c>
      <c r="D17" s="6">
        <v>0</v>
      </c>
      <c r="E17" s="6">
        <v>0</v>
      </c>
      <c r="F17" s="6">
        <v>12048.28371</v>
      </c>
      <c r="G17" s="6"/>
      <c r="H17" s="6"/>
      <c r="I17" s="1"/>
      <c r="J17" s="1"/>
    </row>
    <row r="18" spans="1:10" x14ac:dyDescent="0.2">
      <c r="A18" s="29" t="s">
        <v>26</v>
      </c>
      <c r="B18" s="6">
        <f t="shared" si="3"/>
        <v>0</v>
      </c>
      <c r="C18" s="6">
        <v>0</v>
      </c>
      <c r="D18" s="6">
        <v>0</v>
      </c>
      <c r="E18" s="6">
        <v>0</v>
      </c>
      <c r="F18" s="6">
        <v>0</v>
      </c>
      <c r="G18" s="6"/>
      <c r="H18" s="6"/>
      <c r="I18" s="1"/>
      <c r="J18" s="1"/>
    </row>
    <row r="19" spans="1:10" x14ac:dyDescent="0.2">
      <c r="A19" s="29" t="s">
        <v>38</v>
      </c>
      <c r="B19" s="6">
        <f t="shared" ref="B19:B25" si="4">+C19+F19</f>
        <v>1.16971</v>
      </c>
      <c r="C19" s="6">
        <v>0</v>
      </c>
      <c r="D19" s="6">
        <v>0</v>
      </c>
      <c r="E19" s="6">
        <v>0</v>
      </c>
      <c r="F19" s="6">
        <v>1.16971</v>
      </c>
      <c r="G19" s="6"/>
      <c r="H19" s="6"/>
      <c r="I19" s="1"/>
      <c r="J19" s="1"/>
    </row>
    <row r="20" spans="1:10" x14ac:dyDescent="0.2">
      <c r="A20" s="29" t="s">
        <v>22</v>
      </c>
      <c r="B20" s="6">
        <f t="shared" si="4"/>
        <v>-277.73687999999999</v>
      </c>
      <c r="C20" s="6">
        <v>0</v>
      </c>
      <c r="D20" s="6">
        <v>0</v>
      </c>
      <c r="E20" s="6">
        <v>0</v>
      </c>
      <c r="F20" s="6">
        <v>-277.73687999999999</v>
      </c>
      <c r="G20" s="6"/>
      <c r="H20" s="6"/>
      <c r="I20" s="1"/>
      <c r="J20" s="1"/>
    </row>
    <row r="21" spans="1:10" x14ac:dyDescent="0.2">
      <c r="A21" s="29" t="s">
        <v>25</v>
      </c>
      <c r="B21" s="6">
        <f t="shared" si="4"/>
        <v>509.39519999999999</v>
      </c>
      <c r="C21" s="6">
        <v>0</v>
      </c>
      <c r="D21" s="6">
        <v>0</v>
      </c>
      <c r="E21" s="6">
        <v>0</v>
      </c>
      <c r="F21" s="6">
        <v>509.39519999999999</v>
      </c>
      <c r="G21" s="6"/>
      <c r="H21" s="6"/>
      <c r="I21" s="1"/>
      <c r="J21" s="1"/>
    </row>
    <row r="22" spans="1:10" x14ac:dyDescent="0.2">
      <c r="A22" s="29" t="s">
        <v>2</v>
      </c>
      <c r="B22" s="6">
        <f t="shared" si="4"/>
        <v>0</v>
      </c>
      <c r="C22" s="6">
        <v>0</v>
      </c>
      <c r="D22" s="6">
        <v>0</v>
      </c>
      <c r="E22" s="6">
        <v>0</v>
      </c>
      <c r="F22" s="6">
        <v>0</v>
      </c>
      <c r="G22" s="6"/>
      <c r="H22" s="6"/>
      <c r="I22" s="1"/>
      <c r="J22" s="1"/>
    </row>
    <row r="23" spans="1:10" x14ac:dyDescent="0.2">
      <c r="A23" s="29" t="s">
        <v>29</v>
      </c>
      <c r="B23" s="6">
        <f t="shared" si="4"/>
        <v>0</v>
      </c>
      <c r="C23" s="6">
        <v>0</v>
      </c>
      <c r="D23" s="6">
        <v>0</v>
      </c>
      <c r="E23" s="6">
        <v>0</v>
      </c>
      <c r="F23" s="6">
        <v>0</v>
      </c>
      <c r="G23" s="6"/>
      <c r="H23" s="6"/>
      <c r="I23" s="1"/>
      <c r="J23" s="1"/>
    </row>
    <row r="24" spans="1:10" ht="15" x14ac:dyDescent="0.25">
      <c r="A24" s="29" t="s">
        <v>30</v>
      </c>
      <c r="B24" s="6">
        <f t="shared" si="4"/>
        <v>7429.9119499999997</v>
      </c>
      <c r="C24" s="6">
        <v>0</v>
      </c>
      <c r="D24" s="6">
        <v>0</v>
      </c>
      <c r="E24" s="6">
        <v>0</v>
      </c>
      <c r="F24" s="7">
        <v>7429.9119499999997</v>
      </c>
      <c r="G24" s="6"/>
      <c r="H24" s="6"/>
      <c r="I24" s="1"/>
      <c r="J24" s="1"/>
    </row>
    <row r="25" spans="1:10" x14ac:dyDescent="0.2">
      <c r="A25" s="29" t="s">
        <v>3</v>
      </c>
      <c r="B25" s="6">
        <f t="shared" si="4"/>
        <v>0</v>
      </c>
      <c r="C25" s="6">
        <v>0</v>
      </c>
      <c r="D25" s="6">
        <v>0</v>
      </c>
      <c r="E25" s="6">
        <v>0</v>
      </c>
      <c r="F25" s="6">
        <v>0</v>
      </c>
      <c r="G25" s="6"/>
      <c r="H25" s="6"/>
      <c r="I25" s="1"/>
      <c r="J25" s="1"/>
    </row>
    <row r="26" spans="1:10" x14ac:dyDescent="0.2">
      <c r="A26" s="29" t="s">
        <v>19</v>
      </c>
      <c r="B26" s="6">
        <f t="shared" ref="B26:B29" si="5">+C26+F26</f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6"/>
      <c r="I26" s="1"/>
      <c r="J26" s="1"/>
    </row>
    <row r="27" spans="1:10" x14ac:dyDescent="0.2">
      <c r="A27" s="29" t="s">
        <v>32</v>
      </c>
      <c r="B27" s="6">
        <f t="shared" si="5"/>
        <v>0</v>
      </c>
      <c r="C27" s="6">
        <v>0</v>
      </c>
      <c r="D27" s="6">
        <v>0</v>
      </c>
      <c r="E27" s="6">
        <v>0</v>
      </c>
      <c r="F27" s="6">
        <v>0</v>
      </c>
      <c r="G27" s="6"/>
      <c r="H27" s="6"/>
      <c r="I27" s="1"/>
      <c r="J27" s="1"/>
    </row>
    <row r="28" spans="1:10" x14ac:dyDescent="0.2">
      <c r="A28" s="29" t="s">
        <v>31</v>
      </c>
      <c r="B28" s="6">
        <f t="shared" si="5"/>
        <v>0</v>
      </c>
      <c r="C28" s="6">
        <v>0</v>
      </c>
      <c r="D28" s="6">
        <v>0</v>
      </c>
      <c r="E28" s="6">
        <v>0</v>
      </c>
      <c r="F28" s="6">
        <v>0</v>
      </c>
      <c r="G28" s="6"/>
      <c r="H28" s="6"/>
      <c r="I28" s="1"/>
      <c r="J28" s="1"/>
    </row>
    <row r="29" spans="1:10" x14ac:dyDescent="0.2">
      <c r="A29" s="29" t="s">
        <v>4</v>
      </c>
      <c r="B29" s="6">
        <f t="shared" si="5"/>
        <v>0</v>
      </c>
      <c r="C29" s="6">
        <v>0</v>
      </c>
      <c r="D29" s="6">
        <v>0</v>
      </c>
      <c r="E29" s="6">
        <v>0</v>
      </c>
      <c r="F29" s="6">
        <v>0</v>
      </c>
      <c r="G29" s="6"/>
      <c r="H29" s="6"/>
      <c r="I29" s="1"/>
      <c r="J29" s="1"/>
    </row>
    <row r="30" spans="1:10" x14ac:dyDescent="0.2">
      <c r="A30" s="29" t="s">
        <v>5</v>
      </c>
      <c r="B30" s="6">
        <f t="shared" ref="B30:B31" si="6">+C30+F30</f>
        <v>0</v>
      </c>
      <c r="C30" s="6">
        <v>0</v>
      </c>
      <c r="D30" s="6">
        <v>0</v>
      </c>
      <c r="E30" s="6">
        <v>0</v>
      </c>
      <c r="F30" s="9">
        <v>0</v>
      </c>
      <c r="G30" s="6"/>
      <c r="H30" s="6"/>
      <c r="I30" s="1"/>
      <c r="J30" s="1"/>
    </row>
    <row r="31" spans="1:10" x14ac:dyDescent="0.2">
      <c r="A31" s="29" t="s">
        <v>6</v>
      </c>
      <c r="B31" s="6">
        <f t="shared" si="6"/>
        <v>1.575</v>
      </c>
      <c r="C31" s="6">
        <v>0</v>
      </c>
      <c r="D31" s="6">
        <v>0</v>
      </c>
      <c r="E31" s="6">
        <v>0</v>
      </c>
      <c r="F31" s="6">
        <v>1.575</v>
      </c>
      <c r="G31" s="6"/>
      <c r="H31" s="6"/>
      <c r="I31" s="1"/>
      <c r="J31" s="1"/>
    </row>
    <row r="32" spans="1:10" ht="15" x14ac:dyDescent="0.25">
      <c r="A32" s="29" t="s">
        <v>21</v>
      </c>
      <c r="B32" s="6">
        <f t="shared" si="1"/>
        <v>4868.7701200000001</v>
      </c>
      <c r="C32" s="6">
        <v>763.05178000000001</v>
      </c>
      <c r="D32" s="7">
        <v>20.694050000000001</v>
      </c>
      <c r="E32" s="6">
        <v>130.23521</v>
      </c>
      <c r="F32" s="6">
        <v>4105.7183400000004</v>
      </c>
      <c r="G32" s="6"/>
      <c r="H32" s="6"/>
      <c r="I32" s="1"/>
      <c r="J32" s="1"/>
    </row>
    <row r="33" spans="1:11" x14ac:dyDescent="0.2">
      <c r="A33" s="29" t="s">
        <v>34</v>
      </c>
      <c r="B33" s="6">
        <f t="shared" si="1"/>
        <v>0</v>
      </c>
      <c r="C33" s="6">
        <v>0</v>
      </c>
      <c r="D33" s="6">
        <v>0</v>
      </c>
      <c r="E33" s="6">
        <v>0</v>
      </c>
      <c r="F33" s="6">
        <v>0</v>
      </c>
      <c r="G33" s="6"/>
      <c r="H33" s="6"/>
      <c r="I33" s="1"/>
      <c r="J33" s="1"/>
    </row>
    <row r="34" spans="1:11" ht="15" x14ac:dyDescent="0.25">
      <c r="A34" s="29" t="s">
        <v>23</v>
      </c>
      <c r="B34" s="6">
        <f t="shared" si="1"/>
        <v>141484.47959</v>
      </c>
      <c r="C34" s="6">
        <v>116772.00654</v>
      </c>
      <c r="D34" s="7">
        <v>30174.336090000001</v>
      </c>
      <c r="E34" s="6">
        <v>53170.492660000004</v>
      </c>
      <c r="F34" s="6">
        <v>24712.473050000001</v>
      </c>
      <c r="G34" s="6"/>
      <c r="H34" s="6"/>
      <c r="I34" s="1"/>
      <c r="J34" s="8"/>
      <c r="K34" s="8"/>
    </row>
    <row r="35" spans="1:11" x14ac:dyDescent="0.2">
      <c r="A35" s="29" t="s">
        <v>24</v>
      </c>
      <c r="B35" s="6">
        <f t="shared" si="1"/>
        <v>0</v>
      </c>
      <c r="C35" s="6">
        <v>0</v>
      </c>
      <c r="D35" s="6">
        <v>0</v>
      </c>
      <c r="E35" s="6">
        <v>0</v>
      </c>
      <c r="F35" s="6">
        <v>0</v>
      </c>
      <c r="G35" s="6"/>
      <c r="H35" s="6"/>
      <c r="I35" s="1"/>
      <c r="J35" s="1"/>
    </row>
    <row r="36" spans="1:11" ht="15" x14ac:dyDescent="0.2">
      <c r="A36" s="53" t="s">
        <v>14</v>
      </c>
      <c r="B36" s="10"/>
      <c r="C36" s="10"/>
      <c r="D36" s="10"/>
      <c r="E36" s="10"/>
      <c r="F36" s="10"/>
      <c r="G36" s="11"/>
      <c r="H36" s="12"/>
      <c r="I36" s="1"/>
      <c r="J36" s="1"/>
    </row>
    <row r="37" spans="1:11" x14ac:dyDescent="0.2">
      <c r="A37" s="31" t="s">
        <v>40</v>
      </c>
      <c r="B37" s="76">
        <f t="shared" si="1"/>
        <v>0</v>
      </c>
      <c r="C37" s="76">
        <v>0</v>
      </c>
      <c r="D37" s="76">
        <v>0</v>
      </c>
      <c r="E37" s="76">
        <v>0</v>
      </c>
      <c r="F37" s="76">
        <v>0</v>
      </c>
      <c r="G37" s="76"/>
      <c r="H37" s="74"/>
      <c r="I37" s="1"/>
      <c r="J37" s="1"/>
    </row>
    <row r="38" spans="1:11" x14ac:dyDescent="0.2">
      <c r="A38" s="32" t="s">
        <v>7</v>
      </c>
      <c r="B38" s="76">
        <f t="shared" si="1"/>
        <v>0</v>
      </c>
      <c r="C38" s="76">
        <v>0</v>
      </c>
      <c r="D38" s="76">
        <v>0</v>
      </c>
      <c r="E38" s="76">
        <v>0</v>
      </c>
      <c r="F38" s="76">
        <v>0</v>
      </c>
      <c r="G38" s="76"/>
      <c r="H38" s="74"/>
      <c r="I38" s="1"/>
      <c r="J38" s="1"/>
    </row>
    <row r="39" spans="1:11" x14ac:dyDescent="0.2">
      <c r="A39" s="32" t="s">
        <v>41</v>
      </c>
      <c r="B39" s="76">
        <f t="shared" si="1"/>
        <v>0</v>
      </c>
      <c r="C39" s="76">
        <v>0</v>
      </c>
      <c r="D39" s="76">
        <v>0</v>
      </c>
      <c r="E39" s="76">
        <v>0</v>
      </c>
      <c r="F39" s="76">
        <v>0</v>
      </c>
      <c r="G39" s="76"/>
      <c r="H39" s="75"/>
      <c r="I39" s="1"/>
      <c r="J39" s="1"/>
    </row>
    <row r="40" spans="1:11" x14ac:dyDescent="0.2">
      <c r="A40" s="13"/>
      <c r="B40" s="14"/>
      <c r="C40" s="14"/>
      <c r="D40" s="15"/>
      <c r="E40" s="15"/>
      <c r="F40" s="14"/>
      <c r="G40" s="16"/>
      <c r="H40" s="17"/>
      <c r="I40" s="1"/>
      <c r="J40" s="1"/>
    </row>
    <row r="41" spans="1:11" ht="15" x14ac:dyDescent="0.2">
      <c r="A41" s="77" t="s">
        <v>10</v>
      </c>
      <c r="B41" s="73">
        <f>SUM(B8:B39)</f>
        <v>168137.77983000001</v>
      </c>
      <c r="C41" s="73">
        <f t="shared" ref="C41:H41" si="7">SUM(C8:C39)</f>
        <v>117535.05832</v>
      </c>
      <c r="D41" s="73">
        <f t="shared" si="7"/>
        <v>30195.030139999999</v>
      </c>
      <c r="E41" s="73">
        <f t="shared" si="7"/>
        <v>53300.727870000002</v>
      </c>
      <c r="F41" s="73">
        <f t="shared" si="7"/>
        <v>50602.721510000003</v>
      </c>
      <c r="G41" s="73">
        <f t="shared" si="7"/>
        <v>0</v>
      </c>
      <c r="H41" s="73">
        <f t="shared" si="7"/>
        <v>0</v>
      </c>
      <c r="I41" s="1"/>
      <c r="J41" s="1"/>
    </row>
    <row r="42" spans="1:11" x14ac:dyDescent="0.2">
      <c r="B42" s="18"/>
      <c r="C42" s="18"/>
      <c r="D42" s="18"/>
      <c r="E42" s="18"/>
      <c r="F42" s="19"/>
      <c r="G42" s="18"/>
      <c r="H42" s="18"/>
    </row>
    <row r="43" spans="1:11" x14ac:dyDescent="0.2">
      <c r="F43" s="19"/>
    </row>
    <row r="44" spans="1:11" x14ac:dyDescent="0.2">
      <c r="A44" s="19" t="s">
        <v>42</v>
      </c>
    </row>
    <row r="45" spans="1:11" x14ac:dyDescent="0.2">
      <c r="D45" s="20"/>
    </row>
    <row r="46" spans="1:11" x14ac:dyDescent="0.2">
      <c r="A46" s="19" t="s">
        <v>51</v>
      </c>
      <c r="C46" s="20"/>
      <c r="D46" s="20"/>
    </row>
    <row r="47" spans="1:11" x14ac:dyDescent="0.2">
      <c r="A47" s="21"/>
      <c r="B47" s="22"/>
      <c r="C47" s="22"/>
      <c r="D47" s="23"/>
      <c r="E47" s="23"/>
      <c r="F47" s="22"/>
    </row>
  </sheetData>
  <mergeCells count="2">
    <mergeCell ref="C5:E5"/>
    <mergeCell ref="F5:H5"/>
  </mergeCells>
  <printOptions verticalCentered="1"/>
  <pageMargins left="1.1023622047244095" right="0.31496062992125984" top="0.74803149606299213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 Part Page with Status List" ma:contentTypeID="0x010100A2E3C117A0C5482FAEE3D57C48CB042F00B7F415243658174E85006EEBB8250715" ma:contentTypeVersion="0" ma:contentTypeDescription="Create a page that displays Status Indicators and Excel workbooks." ma:contentTypeScope="" ma:versionID="fb6dd76c617952bca7fd193bdf8543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56a5ea92435f6f9015eb8f3a09a23d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Description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20905204-D7CE-48D0-9E36-3289A4CE7DDF}"/>
</file>

<file path=customXml/itemProps2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940492-B1DD-434B-8FBA-3CFCD942C577}">
  <ds:schemaRefs>
    <ds:schemaRef ds:uri="http://schemas.microsoft.com/office/infopath/2007/PartnerControls"/>
    <ds:schemaRef ds:uri="http://purl.org/dc/dcmitype/"/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4"/>
    <ds:schemaRef ds:uri="ED2F47BC-CC5D-4164-A781-1F9F00169EB6"/>
    <ds:schemaRef ds:uri="http://schemas.microsoft.com/sharepoint/v3/fields"/>
    <ds:schemaRef ds:uri="http://www.w3.org/XML/1998/namespace"/>
    <ds:schemaRef ds:uri="http://schemas.openxmlformats.org/package/2006/metadata/core-properties"/>
    <ds:schemaRef ds:uri="d3daef55-7209-4dc2-8bd7-624befa91b14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374139F-C435-4CB4-B535-AAEC34DCF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 Non-life 2016</vt:lpstr>
      <vt:lpstr>Life 2016</vt:lpstr>
      <vt:lpstr> Composite 2016</vt:lpstr>
      <vt:lpstr>' Composite 2016'!Tulostusalue</vt:lpstr>
      <vt:lpstr>' Non-life 2016'!Tulostusalue</vt:lpstr>
      <vt:lpstr>'Life 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2016_EN_V</dc:title>
  <dc:creator>Svinhufvud, Kirsti</dc:creator>
  <cp:keywords/>
  <cp:lastModifiedBy>STENBERGME</cp:lastModifiedBy>
  <cp:lastPrinted>2018-02-13T08:58:18Z</cp:lastPrinted>
  <dcterms:created xsi:type="dcterms:W3CDTF">2018-02-01T07:38:39Z</dcterms:created>
  <dcterms:modified xsi:type="dcterms:W3CDTF">2018-11-15T08:02:48Z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0x010100A2E3C117A0C5482FAEE3D57C48CB042F00B7F415243658174E85006EEBB8250715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